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SU 2025" sheetId="1" state="visible" r:id="rId3"/>
    <sheet name="AAPesis" sheetId="2" state="visible" r:id="rId4"/>
    <sheet name="HP" sheetId="3" state="visible" r:id="rId5"/>
    <sheet name="Tahko" sheetId="4" state="visible" r:id="rId6"/>
    <sheet name="IPV" sheetId="5" state="visible" r:id="rId7"/>
    <sheet name="JoMa" sheetId="6" state="visible" r:id="rId8"/>
    <sheet name="KeKi" sheetId="7" state="visible" r:id="rId9"/>
    <sheet name="KiPa-90" sheetId="8" state="visible" r:id="rId10"/>
    <sheet name="KPL" sheetId="9" state="visible" r:id="rId11"/>
    <sheet name="Manse PP" sheetId="10" state="visible" r:id="rId12"/>
    <sheet name="PattU" sheetId="11" state="visible" r:id="rId13"/>
    <sheet name="SoJy" sheetId="12" state="visible" r:id="rId14"/>
    <sheet name="ViVe" sheetId="13" state="visible" r:id="rId15"/>
  </sheets>
  <definedNames>
    <definedName function="false" hidden="false" localSheetId="11" name="_xlnm.Print_Area" vbProcedure="false">SoJy!$C$1:$E$18</definedName>
    <definedName function="false" hidden="false" localSheetId="12" name="_xlnm.Print_Area" vbProcedure="false">ViVe!$C$1:$E$18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<sst xmlns="http://schemas.openxmlformats.org/spreadsheetml/2006/main" count="15327" uniqueCount="3914">
  <si>
    <t xml:space="preserve">MIESTEN SUPERPESIKSEN MARATONTAULUKKO 1931-2024</t>
  </si>
  <si>
    <t xml:space="preserve">JOUKKUE</t>
  </si>
  <si>
    <t xml:space="preserve">K</t>
  </si>
  <si>
    <t xml:space="preserve">O</t>
  </si>
  <si>
    <t xml:space="preserve">3P</t>
  </si>
  <si>
    <t xml:space="preserve">2P</t>
  </si>
  <si>
    <t xml:space="preserve">T</t>
  </si>
  <si>
    <t xml:space="preserve">1P</t>
  </si>
  <si>
    <t xml:space="preserve">0P</t>
  </si>
  <si>
    <t xml:space="preserve">JUOKSUT</t>
  </si>
  <si>
    <t xml:space="preserve">PIST</t>
  </si>
  <si>
    <t xml:space="preserve">V-%</t>
  </si>
  <si>
    <t xml:space="preserve">1.</t>
  </si>
  <si>
    <t xml:space="preserve">Sotkamon Jymy</t>
  </si>
  <si>
    <t xml:space="preserve">-</t>
  </si>
  <si>
    <t xml:space="preserve">2.</t>
  </si>
  <si>
    <t xml:space="preserve">Vimpelin Veto</t>
  </si>
  <si>
    <t xml:space="preserve">3.</t>
  </si>
  <si>
    <t xml:space="preserve">Hyvinkään Tahko</t>
  </si>
  <si>
    <t xml:space="preserve">4.</t>
  </si>
  <si>
    <t xml:space="preserve">Kouvolan Pallonlyöjät</t>
  </si>
  <si>
    <t xml:space="preserve">5.</t>
  </si>
  <si>
    <t xml:space="preserve">Jyväskylän Kiri</t>
  </si>
  <si>
    <t xml:space="preserve">6.</t>
  </si>
  <si>
    <t xml:space="preserve">Kiteen Pallo-90</t>
  </si>
  <si>
    <t xml:space="preserve">7.</t>
  </si>
  <si>
    <t xml:space="preserve">Imatran Pallo-Veikot</t>
  </si>
  <si>
    <t xml:space="preserve">8.</t>
  </si>
  <si>
    <t xml:space="preserve">Seinäjoen Maila-Jussit</t>
  </si>
  <si>
    <t xml:space="preserve">9.</t>
  </si>
  <si>
    <t xml:space="preserve">Pattijoen Urheilijat</t>
  </si>
  <si>
    <t xml:space="preserve">10.</t>
  </si>
  <si>
    <t xml:space="preserve">Oulun Lippo</t>
  </si>
  <si>
    <t xml:space="preserve">11.</t>
  </si>
  <si>
    <t xml:space="preserve">Kankaanpään Maila</t>
  </si>
  <si>
    <t xml:space="preserve">12.</t>
  </si>
  <si>
    <t xml:space="preserve">Alajärven Ankkurit</t>
  </si>
  <si>
    <t xml:space="preserve">13.</t>
  </si>
  <si>
    <t xml:space="preserve">Joensuun Maila</t>
  </si>
  <si>
    <t xml:space="preserve">14.</t>
  </si>
  <si>
    <t xml:space="preserve">Koskenkorvan Urheilijat</t>
  </si>
  <si>
    <t xml:space="preserve">15.</t>
  </si>
  <si>
    <t xml:space="preserve">Haminan Palloilijat</t>
  </si>
  <si>
    <t xml:space="preserve">16.</t>
  </si>
  <si>
    <t xml:space="preserve">Nurmon Jymy</t>
  </si>
  <si>
    <t xml:space="preserve">17.</t>
  </si>
  <si>
    <t xml:space="preserve">Ulvilan Pesä-Veikot</t>
  </si>
  <si>
    <t xml:space="preserve">18.</t>
  </si>
  <si>
    <t xml:space="preserve">Loimaan Palloilijat</t>
  </si>
  <si>
    <t xml:space="preserve">19.</t>
  </si>
  <si>
    <t xml:space="preserve">Seinäjoen JymyJussit</t>
  </si>
  <si>
    <t xml:space="preserve">20.</t>
  </si>
  <si>
    <t xml:space="preserve">Työväen Maila-Pojat</t>
  </si>
  <si>
    <t xml:space="preserve">21.</t>
  </si>
  <si>
    <t xml:space="preserve">Lahden Mailaveikot</t>
  </si>
  <si>
    <t xml:space="preserve">22.</t>
  </si>
  <si>
    <t xml:space="preserve">Helsingin Puna-Mustat</t>
  </si>
  <si>
    <t xml:space="preserve">23.</t>
  </si>
  <si>
    <t xml:space="preserve">Hongikon Ns. Urheilijat</t>
  </si>
  <si>
    <t xml:space="preserve">24.</t>
  </si>
  <si>
    <t xml:space="preserve">Siilinjärven Pesis</t>
  </si>
  <si>
    <t xml:space="preserve">25.</t>
  </si>
  <si>
    <t xml:space="preserve">Kiteen Urheilijat</t>
  </si>
  <si>
    <t xml:space="preserve">26.</t>
  </si>
  <si>
    <t xml:space="preserve">Puijon Pesäpallo</t>
  </si>
  <si>
    <t xml:space="preserve">27.</t>
  </si>
  <si>
    <t xml:space="preserve">Riihimäen Pallonlyöjät</t>
  </si>
  <si>
    <t xml:space="preserve">28.</t>
  </si>
  <si>
    <t xml:space="preserve">Helsingin Pallo-Toverit</t>
  </si>
  <si>
    <t xml:space="preserve">29.</t>
  </si>
  <si>
    <t xml:space="preserve">Kempeleen Kiri</t>
  </si>
  <si>
    <t xml:space="preserve">30.</t>
  </si>
  <si>
    <t xml:space="preserve">Vaasan Maila</t>
  </si>
  <si>
    <t xml:space="preserve">31.</t>
  </si>
  <si>
    <t xml:space="preserve">Manse PP Edustus</t>
  </si>
  <si>
    <t xml:space="preserve">32.</t>
  </si>
  <si>
    <t xml:space="preserve">Ilmajoen Kisailijat</t>
  </si>
  <si>
    <t xml:space="preserve">33.</t>
  </si>
  <si>
    <t xml:space="preserve">Siilinjärven Ponnistus</t>
  </si>
  <si>
    <t xml:space="preserve">34.</t>
  </si>
  <si>
    <t xml:space="preserve">Puurtilan Kisa-Pojat</t>
  </si>
  <si>
    <t xml:space="preserve">35.</t>
  </si>
  <si>
    <t xml:space="preserve">Toijalan Pallo-Veikot</t>
  </si>
  <si>
    <t xml:space="preserve">36.</t>
  </si>
  <si>
    <t xml:space="preserve">Helsingin Pallonlyöjät</t>
  </si>
  <si>
    <t xml:space="preserve">37.</t>
  </si>
  <si>
    <t xml:space="preserve">Kuusankosken Veto</t>
  </si>
  <si>
    <t xml:space="preserve">38.</t>
  </si>
  <si>
    <t xml:space="preserve">Kaisaniemen Tiikerit</t>
  </si>
  <si>
    <t xml:space="preserve">39.</t>
  </si>
  <si>
    <t xml:space="preserve">Jyväskylän Pesä-Veikot</t>
  </si>
  <si>
    <t xml:space="preserve">40.</t>
  </si>
  <si>
    <t xml:space="preserve">Tampereen Pyrintö</t>
  </si>
  <si>
    <t xml:space="preserve">41.</t>
  </si>
  <si>
    <t xml:space="preserve">Jyväskylän Lohi</t>
  </si>
  <si>
    <t xml:space="preserve">42.</t>
  </si>
  <si>
    <t xml:space="preserve">Järvenpään Pesis</t>
  </si>
  <si>
    <t xml:space="preserve">43.</t>
  </si>
  <si>
    <t xml:space="preserve">Katajanokan Haukat</t>
  </si>
  <si>
    <t xml:space="preserve">44.</t>
  </si>
  <si>
    <t xml:space="preserve">Myllykosken Kilpa-Veikot</t>
  </si>
  <si>
    <t xml:space="preserve">45.</t>
  </si>
  <si>
    <t xml:space="preserve">Kuusankosken Puhti</t>
  </si>
  <si>
    <t xml:space="preserve">46.</t>
  </si>
  <si>
    <t xml:space="preserve">Haapajärven Pesä-Kiilat</t>
  </si>
  <si>
    <t xml:space="preserve">47.</t>
  </si>
  <si>
    <t xml:space="preserve">Oulun Lippo Pesis</t>
  </si>
  <si>
    <t xml:space="preserve">48.</t>
  </si>
  <si>
    <t xml:space="preserve">Juvan Pallo</t>
  </si>
  <si>
    <t xml:space="preserve">49.</t>
  </si>
  <si>
    <t xml:space="preserve">Viipurin Pallonlyöjät</t>
  </si>
  <si>
    <t xml:space="preserve">50.</t>
  </si>
  <si>
    <t xml:space="preserve">Outokummun Partio</t>
  </si>
  <si>
    <t xml:space="preserve">51.</t>
  </si>
  <si>
    <t xml:space="preserve">Halsuan Toivo</t>
  </si>
  <si>
    <t xml:space="preserve">52.</t>
  </si>
  <si>
    <t xml:space="preserve">Keravan KooPee</t>
  </si>
  <si>
    <t xml:space="preserve">53.</t>
  </si>
  <si>
    <t xml:space="preserve">Kotkan Into</t>
  </si>
  <si>
    <t xml:space="preserve">54.</t>
  </si>
  <si>
    <t xml:space="preserve">Enson Kisailijat</t>
  </si>
  <si>
    <t xml:space="preserve">55.</t>
  </si>
  <si>
    <t xml:space="preserve">Muhoksen Pallo-Salamat</t>
  </si>
  <si>
    <t xml:space="preserve">56.</t>
  </si>
  <si>
    <t xml:space="preserve">Tainionkosken Urheilijat</t>
  </si>
  <si>
    <t xml:space="preserve">57.</t>
  </si>
  <si>
    <t xml:space="preserve">Viipurin Kisa-Veikot</t>
  </si>
  <si>
    <t xml:space="preserve">58.</t>
  </si>
  <si>
    <t xml:space="preserve">Ylihärmän Junkkarit</t>
  </si>
  <si>
    <t xml:space="preserve">59.</t>
  </si>
  <si>
    <t xml:space="preserve">Hämeenlinnan Pallokerho</t>
  </si>
  <si>
    <t xml:space="preserve">60.</t>
  </si>
  <si>
    <t xml:space="preserve">Tampereen Pesä-Peikot</t>
  </si>
  <si>
    <t xml:space="preserve">61.</t>
  </si>
  <si>
    <t xml:space="preserve">Kauhajoen Karhu</t>
  </si>
  <si>
    <t xml:space="preserve">62.</t>
  </si>
  <si>
    <t xml:space="preserve">Keravan Pallokerho</t>
  </si>
  <si>
    <t xml:space="preserve">63.</t>
  </si>
  <si>
    <t xml:space="preserve">RPL-Riihimäki</t>
  </si>
  <si>
    <t xml:space="preserve">64.</t>
  </si>
  <si>
    <t xml:space="preserve">Muhoksen Urheilijat</t>
  </si>
  <si>
    <t xml:space="preserve">65.</t>
  </si>
  <si>
    <t xml:space="preserve">Mansen Pesäpallo</t>
  </si>
  <si>
    <t xml:space="preserve">66.</t>
  </si>
  <si>
    <t xml:space="preserve">Pankakosken Tehtaan Urh.</t>
  </si>
  <si>
    <t xml:space="preserve">67.</t>
  </si>
  <si>
    <t xml:space="preserve">Tainionkosken Tähti</t>
  </si>
  <si>
    <t xml:space="preserve">68.</t>
  </si>
  <si>
    <t xml:space="preserve">Alajärven Ankkuritpesis</t>
  </si>
  <si>
    <t xml:space="preserve">69.</t>
  </si>
  <si>
    <t xml:space="preserve">Valtion Lentokonetehdas</t>
  </si>
  <si>
    <t xml:space="preserve">70.</t>
  </si>
  <si>
    <t xml:space="preserve">Tampereen Poliisi-Urheilijat</t>
  </si>
  <si>
    <t xml:space="preserve">71.</t>
  </si>
  <si>
    <t xml:space="preserve">Jokioisten Koetus</t>
  </si>
  <si>
    <t xml:space="preserve">72.</t>
  </si>
  <si>
    <t xml:space="preserve">Salo-Uskelan suojeluskunta</t>
  </si>
  <si>
    <t xml:space="preserve">73.</t>
  </si>
  <si>
    <t xml:space="preserve">Helsinki-Pesis</t>
  </si>
  <si>
    <t xml:space="preserve">74.</t>
  </si>
  <si>
    <t xml:space="preserve">Kuopion Kelta-Mustat</t>
  </si>
  <si>
    <t xml:space="preserve">75.</t>
  </si>
  <si>
    <t xml:space="preserve">Harjavallan Jymy</t>
  </si>
  <si>
    <t xml:space="preserve">76.</t>
  </si>
  <si>
    <t xml:space="preserve">Ikaalisten Tarmo</t>
  </si>
  <si>
    <t xml:space="preserve">77.</t>
  </si>
  <si>
    <t xml:space="preserve">Lappeenrannan Työv. Urh.</t>
  </si>
  <si>
    <t xml:space="preserve">78.</t>
  </si>
  <si>
    <t xml:space="preserve">Iin Urheilijat</t>
  </si>
  <si>
    <t xml:space="preserve">79.</t>
  </si>
  <si>
    <t xml:space="preserve">Rauman Fera</t>
  </si>
  <si>
    <t xml:space="preserve">80.</t>
  </si>
  <si>
    <t xml:space="preserve">Vähänkyrön Viesti</t>
  </si>
  <si>
    <t xml:space="preserve">81.</t>
  </si>
  <si>
    <t xml:space="preserve">Nurmeksen Sepot</t>
  </si>
  <si>
    <t xml:space="preserve">82.</t>
  </si>
  <si>
    <t xml:space="preserve">Nokian Urheilijat</t>
  </si>
  <si>
    <t xml:space="preserve">83.</t>
  </si>
  <si>
    <t xml:space="preserve">Turun Toverit</t>
  </si>
  <si>
    <t xml:space="preserve">84.</t>
  </si>
  <si>
    <t xml:space="preserve">Joensuun Palloseura</t>
  </si>
  <si>
    <t xml:space="preserve">85.</t>
  </si>
  <si>
    <t xml:space="preserve">Keuruun Kisailijat</t>
  </si>
  <si>
    <t xml:space="preserve">86.</t>
  </si>
  <si>
    <t xml:space="preserve">Sortavalan Palloseura</t>
  </si>
  <si>
    <t xml:space="preserve">87.</t>
  </si>
  <si>
    <t xml:space="preserve">Haminan Ponteva</t>
  </si>
  <si>
    <t xml:space="preserve">Yksi luovutus laskettu tuloksella 1-0; 1931 KUS-ToPV</t>
  </si>
  <si>
    <t xml:space="preserve">Seuraavat yhdistetty; Helsingin Puna-Mustat (Hukat), Jyväskylän Pesä-Veikot (Jyväskylän Veikot), Järvenpään Pesis (Kinnarin Pesis),</t>
  </si>
  <si>
    <t xml:space="preserve">Kuusankosken Veto (Kymintehtaan Urheiluseura), Rauman Fera (Rauman Urheilijat), Vimpelin Veto (Vimpelin suojeluskunta)</t>
  </si>
  <si>
    <t xml:space="preserve">MIESTEN SUPERPESIKSEN RUNKOSARJA 1931-2024</t>
  </si>
  <si>
    <t xml:space="preserve">Vuosi</t>
  </si>
  <si>
    <t xml:space="preserve">Sarjanimike</t>
  </si>
  <si>
    <t xml:space="preserve">Joukkueet</t>
  </si>
  <si>
    <t xml:space="preserve">Ottelut</t>
  </si>
  <si>
    <t xml:space="preserve">Kierrokset</t>
  </si>
  <si>
    <t xml:space="preserve">Suursarja</t>
  </si>
  <si>
    <t xml:space="preserve">1932-1933</t>
  </si>
  <si>
    <t xml:space="preserve">1934-1939</t>
  </si>
  <si>
    <t xml:space="preserve">Sarja jäi kesken sodan takia</t>
  </si>
  <si>
    <t xml:space="preserve">Sotasarja</t>
  </si>
  <si>
    <t xml:space="preserve">1945-1955</t>
  </si>
  <si>
    <t xml:space="preserve">Mestaruussarja</t>
  </si>
  <si>
    <t xml:space="preserve">1956-1963</t>
  </si>
  <si>
    <t xml:space="preserve">1964-1989</t>
  </si>
  <si>
    <t xml:space="preserve">1990-1992</t>
  </si>
  <si>
    <t xml:space="preserve">Superpesis</t>
  </si>
  <si>
    <t xml:space="preserve">1995-1996</t>
  </si>
  <si>
    <t xml:space="preserve">1997-1998</t>
  </si>
  <si>
    <t xml:space="preserve">2000-2001</t>
  </si>
  <si>
    <t xml:space="preserve">2012-2013</t>
  </si>
  <si>
    <t xml:space="preserve">2014-2015</t>
  </si>
  <si>
    <t xml:space="preserve">2017-2018</t>
  </si>
  <si>
    <t xml:space="preserve">29-30</t>
  </si>
  <si>
    <t xml:space="preserve">ALAJÄRVEN ANKKURITPESIS</t>
  </si>
  <si>
    <t xml:space="preserve">PELAAJAT</t>
  </si>
  <si>
    <t xml:space="preserve">PELINJOHTAJAT</t>
  </si>
  <si>
    <t xml:space="preserve">SUPERPESIS</t>
  </si>
  <si>
    <t xml:space="preserve">SIJOITUKSET</t>
  </si>
  <si>
    <t xml:space="preserve">MITALIT</t>
  </si>
  <si>
    <t xml:space="preserve">YLEMMÄT PUDOTUSPELIT</t>
  </si>
  <si>
    <t xml:space="preserve">KOTIOTTELUJEN YLEISÖMÄÄRÄT</t>
  </si>
  <si>
    <t xml:space="preserve">SEURAN PARHAAT RUNKOSARJASSA</t>
  </si>
  <si>
    <t xml:space="preserve">SEURAN SISÄISET TILASTOT</t>
  </si>
  <si>
    <t xml:space="preserve">SEURAN ARVO-OTTELUEDUSTUKSET</t>
  </si>
  <si>
    <t xml:space="preserve">Seura perustettu:</t>
  </si>
  <si>
    <t xml:space="preserve">26.4.2020  Hoiskon koulu</t>
  </si>
  <si>
    <t xml:space="preserve">RUNKOSARJA</t>
  </si>
  <si>
    <t xml:space="preserve">synt.aika</t>
  </si>
  <si>
    <t xml:space="preserve">synt.paikka</t>
  </si>
  <si>
    <t xml:space="preserve">OTT</t>
  </si>
  <si>
    <t xml:space="preserve">KUN</t>
  </si>
  <si>
    <t xml:space="preserve">LÖI</t>
  </si>
  <si>
    <t xml:space="preserve">TOI</t>
  </si>
  <si>
    <t xml:space="preserve">KL</t>
  </si>
  <si>
    <t xml:space="preserve">KL-%</t>
  </si>
  <si>
    <t xml:space="preserve">IL; M-P-B</t>
  </si>
  <si>
    <t xml:space="preserve">Mitalit</t>
  </si>
  <si>
    <t xml:space="preserve">1. ottelu (ikä)</t>
  </si>
  <si>
    <t xml:space="preserve">MSU; RUNKOSARJA, PLAY OFF JA KARSINNAT  2023-2024</t>
  </si>
  <si>
    <t xml:space="preserve">VOITOT / OTTELUT, VOITTO-%</t>
  </si>
  <si>
    <t xml:space="preserve">SIJA</t>
  </si>
  <si>
    <t xml:space="preserve">SARJA</t>
  </si>
  <si>
    <t xml:space="preserve">H</t>
  </si>
  <si>
    <t xml:space="preserve">P</t>
  </si>
  <si>
    <t xml:space="preserve">Y</t>
  </si>
  <si>
    <t xml:space="preserve"> KULTAA  &gt;  HOPEAA  &gt;  PRONSSIA</t>
  </si>
  <si>
    <t xml:space="preserve"> 0 kautta</t>
  </si>
  <si>
    <t xml:space="preserve">Ott</t>
  </si>
  <si>
    <t xml:space="preserve">Yleisö</t>
  </si>
  <si>
    <t xml:space="preserve">ka.</t>
  </si>
  <si>
    <t xml:space="preserve">Suurin ja yli 3000</t>
  </si>
  <si>
    <t xml:space="preserve">Pienin ja alle 1000</t>
  </si>
  <si>
    <t xml:space="preserve">(sijoitus koko sarjan tilastoissa ko. vuonna)</t>
  </si>
  <si>
    <t xml:space="preserve">Miehet</t>
  </si>
  <si>
    <t xml:space="preserve">Pojat</t>
  </si>
  <si>
    <t xml:space="preserve">1. pelinjohtaja:</t>
  </si>
  <si>
    <t xml:space="preserve">Eemil Peltomäki</t>
  </si>
  <si>
    <t xml:space="preserve">Pyry Alanen</t>
  </si>
  <si>
    <t xml:space="preserve">Ylöjärvi</t>
  </si>
  <si>
    <t xml:space="preserve">0-0-1</t>
  </si>
  <si>
    <t xml:space="preserve">0-0-0</t>
  </si>
  <si>
    <t xml:space="preserve">22 v   2 kk 19 pv</t>
  </si>
  <si>
    <t xml:space="preserve">MSU</t>
  </si>
  <si>
    <t xml:space="preserve">Juha-Matti Jaatinen</t>
  </si>
  <si>
    <t xml:space="preserve">16/60   26,7%</t>
  </si>
  <si>
    <t xml:space="preserve">2020-</t>
  </si>
  <si>
    <t xml:space="preserve">C-pojat</t>
  </si>
  <si>
    <t xml:space="preserve">&gt;</t>
  </si>
  <si>
    <t xml:space="preserve">21</t>
  </si>
  <si>
    <t xml:space="preserve">Puolivälierät</t>
  </si>
  <si>
    <t xml:space="preserve">Välierät</t>
  </si>
  <si>
    <t xml:space="preserve">Pronssi</t>
  </si>
  <si>
    <t xml:space="preserve">Finaalit</t>
  </si>
  <si>
    <t xml:space="preserve">Pelinjohtaja</t>
  </si>
  <si>
    <t xml:space="preserve">08.07.  JymyJussit</t>
  </si>
  <si>
    <t xml:space="preserve">26.05.  PattU</t>
  </si>
  <si>
    <t xml:space="preserve">LYÖJÄ</t>
  </si>
  <si>
    <t xml:space="preserve">ETENIJÄ</t>
  </si>
  <si>
    <t xml:space="preserve">KÄRKILYÖJÄ</t>
  </si>
  <si>
    <t xml:space="preserve">Ottelutilasto</t>
  </si>
  <si>
    <t xml:space="preserve">Lyöjätilasto</t>
  </si>
  <si>
    <t xml:space="preserve">Kunnaritilasto</t>
  </si>
  <si>
    <t xml:space="preserve">Itä - Länsi</t>
  </si>
  <si>
    <t xml:space="preserve">IL</t>
  </si>
  <si>
    <t xml:space="preserve">2. pelinjohtaja:</t>
  </si>
  <si>
    <t xml:space="preserve">Henri Itävalo</t>
  </si>
  <si>
    <t xml:space="preserve">Tuukka Etula</t>
  </si>
  <si>
    <t xml:space="preserve">Alajärvi</t>
  </si>
  <si>
    <t xml:space="preserve">18 v   0 kk 13pv</t>
  </si>
  <si>
    <t xml:space="preserve">  2/  4   50,0%</t>
  </si>
  <si>
    <t xml:space="preserve">O / V / H</t>
  </si>
  <si>
    <t xml:space="preserve">0 - 0 - 0</t>
  </si>
  <si>
    <t xml:space="preserve">17.05.  PattU</t>
  </si>
  <si>
    <t xml:space="preserve">31.07.  IPV</t>
  </si>
  <si>
    <t xml:space="preserve">Juho Ihamäki</t>
  </si>
  <si>
    <t xml:space="preserve">1+48=49</t>
  </si>
  <si>
    <t xml:space="preserve">Elmeri Koivusalmi</t>
  </si>
  <si>
    <t xml:space="preserve">+</t>
  </si>
  <si>
    <t xml:space="preserve">=</t>
  </si>
  <si>
    <t xml:space="preserve">Nestori Yli-Sissala</t>
  </si>
  <si>
    <t xml:space="preserve">Tomi Viljanen</t>
  </si>
  <si>
    <t xml:space="preserve">Yleisöennätys:</t>
  </si>
  <si>
    <t xml:space="preserve">2190, 17.5.2024, AAPesis - PattU 2-1 (2-3, 4-1, 0-0, 5-4), runkosarja, MSU</t>
  </si>
  <si>
    <t xml:space="preserve">Markus Hallasuo</t>
  </si>
  <si>
    <t xml:space="preserve">Nurmo</t>
  </si>
  <si>
    <t xml:space="preserve">0-3-2</t>
  </si>
  <si>
    <t xml:space="preserve"> 17 v   8 kk 25 pv</t>
  </si>
  <si>
    <t xml:space="preserve"> 2 kautta</t>
  </si>
  <si>
    <t xml:space="preserve">Ykköspesis</t>
  </si>
  <si>
    <t xml:space="preserve">2 kautta</t>
  </si>
  <si>
    <t xml:space="preserve">Kaikki</t>
  </si>
  <si>
    <t xml:space="preserve">Ottelut yli  3000</t>
  </si>
  <si>
    <t xml:space="preserve">Ottelut alle  1000</t>
  </si>
  <si>
    <t xml:space="preserve">Petteri Kortelainen</t>
  </si>
  <si>
    <t xml:space="preserve">0+51=51</t>
  </si>
  <si>
    <t xml:space="preserve">Petteri Kortelianen</t>
  </si>
  <si>
    <t xml:space="preserve">Mikael Penninkangas</t>
  </si>
  <si>
    <t xml:space="preserve">Jere Peltomäki</t>
  </si>
  <si>
    <t xml:space="preserve">Pelikenttä:</t>
  </si>
  <si>
    <t xml:space="preserve">Kitro, Hirsikankaantie 3, 62900 Alajärvi</t>
  </si>
  <si>
    <t xml:space="preserve">Eeli Hänninen</t>
  </si>
  <si>
    <t xml:space="preserve">   18 v   8 kk   1 pv  </t>
  </si>
  <si>
    <t xml:space="preserve">MYP</t>
  </si>
  <si>
    <t xml:space="preserve">Onni Juurakko</t>
  </si>
  <si>
    <t xml:space="preserve">Elmeri Iivonen</t>
  </si>
  <si>
    <t xml:space="preserve">Loimaa</t>
  </si>
  <si>
    <t xml:space="preserve">0-3-0</t>
  </si>
  <si>
    <t xml:space="preserve">  19 v   3 kk 23 pv</t>
  </si>
  <si>
    <t xml:space="preserve">Santeri Särkinen</t>
  </si>
  <si>
    <t xml:space="preserve">Janakkala</t>
  </si>
  <si>
    <t xml:space="preserve">0-1-0</t>
  </si>
  <si>
    <t xml:space="preserve">  18 v   8 kk 26 pv</t>
  </si>
  <si>
    <t xml:space="preserve">Atte Kuosmanen</t>
  </si>
  <si>
    <t xml:space="preserve">Lauri Ihamäki</t>
  </si>
  <si>
    <t xml:space="preserve">1-0-1</t>
  </si>
  <si>
    <t xml:space="preserve">  17 v   4 kk   9 pv</t>
  </si>
  <si>
    <t xml:space="preserve">Ville Keltikangas</t>
  </si>
  <si>
    <t xml:space="preserve">Riku Utanen</t>
  </si>
  <si>
    <t xml:space="preserve">Veeti Kokko</t>
  </si>
  <si>
    <t xml:space="preserve">Oulunsalo</t>
  </si>
  <si>
    <t xml:space="preserve">1-0-0</t>
  </si>
  <si>
    <t xml:space="preserve">   20 v   9 kk 17 pv</t>
  </si>
  <si>
    <t xml:space="preserve">Pyry Alanen 2024</t>
  </si>
  <si>
    <t xml:space="preserve">Kärsämäki</t>
  </si>
  <si>
    <t xml:space="preserve">  21 v   3 kk 12 pv</t>
  </si>
  <si>
    <t xml:space="preserve">Tuukka Etula 2024</t>
  </si>
  <si>
    <t xml:space="preserve">Matias Litmanen</t>
  </si>
  <si>
    <t xml:space="preserve">Kitee</t>
  </si>
  <si>
    <t xml:space="preserve">1-2-2</t>
  </si>
  <si>
    <t xml:space="preserve">1-1-0</t>
  </si>
  <si>
    <t xml:space="preserve">   18 v   6 kk 23 pv</t>
  </si>
  <si>
    <t xml:space="preserve">Juho Ihamäki 2024</t>
  </si>
  <si>
    <t xml:space="preserve">Toni Marjamäki</t>
  </si>
  <si>
    <t xml:space="preserve">Parkano</t>
  </si>
  <si>
    <t xml:space="preserve">1-3-1</t>
  </si>
  <si>
    <t xml:space="preserve">   19 v   6 kk 24 pv</t>
  </si>
  <si>
    <t xml:space="preserve">Elmeri Iivonen 2024 (+optio 2025)</t>
  </si>
  <si>
    <t xml:space="preserve">Joona Peltokangas</t>
  </si>
  <si>
    <t xml:space="preserve">   20 v   9 kk   4 pv</t>
  </si>
  <si>
    <t xml:space="preserve">Onni Juurakko 2024 (+optio 2025)</t>
  </si>
  <si>
    <t xml:space="preserve">Antton Peltomäki</t>
  </si>
  <si>
    <t xml:space="preserve">   19 v 10 kk 13 pv</t>
  </si>
  <si>
    <t xml:space="preserve">Ville Keltikangas 2024</t>
  </si>
  <si>
    <t xml:space="preserve">Etenijätilasto</t>
  </si>
  <si>
    <t xml:space="preserve">Tehotilasto</t>
  </si>
  <si>
    <t xml:space="preserve">Kärkilyöntitilasto</t>
  </si>
  <si>
    <t xml:space="preserve">  18 v 11 kk 20 pv</t>
  </si>
  <si>
    <t xml:space="preserve">Atte Kuosmanen 2024</t>
  </si>
  <si>
    <t xml:space="preserve">  18 v   9 kk 10 pv</t>
  </si>
  <si>
    <t xml:space="preserve">Elmeri Koivusalmi 2024</t>
  </si>
  <si>
    <t xml:space="preserve">  17 v   8 kk 13 pv</t>
  </si>
  <si>
    <t xml:space="preserve">Jami Lassila 2024</t>
  </si>
  <si>
    <t xml:space="preserve">Jere Peltomäki 2024 (+optio 2025)</t>
  </si>
  <si>
    <t xml:space="preserve">PLAY OFF</t>
  </si>
  <si>
    <t xml:space="preserve">Kasvattajaseura</t>
  </si>
  <si>
    <t xml:space="preserve">Pörssi</t>
  </si>
  <si>
    <t xml:space="preserve">2024</t>
  </si>
  <si>
    <t xml:space="preserve">Mikael Penninkangas 2024</t>
  </si>
  <si>
    <t xml:space="preserve">JymyJussit</t>
  </si>
  <si>
    <t xml:space="preserve">  19 v   9 kk 14 pv</t>
  </si>
  <si>
    <t xml:space="preserve">Viljo Sillanpää 2024</t>
  </si>
  <si>
    <t xml:space="preserve">  19 v   9 kk 30 pv</t>
  </si>
  <si>
    <t xml:space="preserve">Nestori Yli-Sissala 2024</t>
  </si>
  <si>
    <t xml:space="preserve">AAPesis</t>
  </si>
  <si>
    <t xml:space="preserve">  19 v   9 kk 15 pv</t>
  </si>
  <si>
    <t xml:space="preserve">  21 v   9 kk 23 pv</t>
  </si>
  <si>
    <t xml:space="preserve">Juha Ihamäki</t>
  </si>
  <si>
    <t xml:space="preserve">AAPesis, AA</t>
  </si>
  <si>
    <t xml:space="preserve">Ruoveden Pirkat</t>
  </si>
  <si>
    <t xml:space="preserve">Oulun Lippo Juniorit</t>
  </si>
  <si>
    <t xml:space="preserve">SoJy, JyJu</t>
  </si>
  <si>
    <t xml:space="preserve">  21 v   0 kk 24 pv</t>
  </si>
  <si>
    <t xml:space="preserve">  21 v   9 kk   0 pv</t>
  </si>
  <si>
    <t xml:space="preserve">LP Junioripesis</t>
  </si>
  <si>
    <t xml:space="preserve">Alavuden Peli-Veikot</t>
  </si>
  <si>
    <t xml:space="preserve">LÄHTENEET</t>
  </si>
  <si>
    <t xml:space="preserve">2025</t>
  </si>
  <si>
    <t xml:space="preserve">Viljo Sillanpää</t>
  </si>
  <si>
    <t xml:space="preserve">lopetti</t>
  </si>
  <si>
    <t xml:space="preserve">Kankaanpää</t>
  </si>
  <si>
    <t xml:space="preserve">KiPa</t>
  </si>
  <si>
    <t xml:space="preserve">SMJ</t>
  </si>
  <si>
    <t xml:space="preserve">Jami Lassila</t>
  </si>
  <si>
    <t xml:space="preserve">Olavi Perälä</t>
  </si>
  <si>
    <t xml:space="preserve">YK</t>
  </si>
  <si>
    <t xml:space="preserve">HAMINAN PALLOILIJAT</t>
  </si>
  <si>
    <t xml:space="preserve">Seura perustettu:                  </t>
  </si>
  <si>
    <t xml:space="preserve">1.6.1928  Suojeluskuntatalo Puistotalo</t>
  </si>
  <si>
    <t xml:space="preserve">MSU; RUNKOSARJA, PLAY OFF JA KARSINNAT  1996 - 2024</t>
  </si>
  <si>
    <t xml:space="preserve">Toni Kohonen</t>
  </si>
  <si>
    <t xml:space="preserve">Henri Heikkilä</t>
  </si>
  <si>
    <t xml:space="preserve">Hamina</t>
  </si>
  <si>
    <t xml:space="preserve">0-1-1</t>
  </si>
  <si>
    <t xml:space="preserve">  20 v   1 kk 12 pv</t>
  </si>
  <si>
    <t xml:space="preserve">Eerik Häkämies</t>
  </si>
  <si>
    <t xml:space="preserve">Aarre Huovila</t>
  </si>
  <si>
    <t xml:space="preserve">40/75  53,3% </t>
  </si>
  <si>
    <t xml:space="preserve">1920-</t>
  </si>
  <si>
    <t xml:space="preserve">39</t>
  </si>
  <si>
    <t xml:space="preserve">22.07.  Haukat</t>
  </si>
  <si>
    <t xml:space="preserve">28.08.  HP</t>
  </si>
  <si>
    <t xml:space="preserve">Liitto - Lehdistö</t>
  </si>
  <si>
    <t xml:space="preserve">LL</t>
  </si>
  <si>
    <t xml:space="preserve">Jere Heikkinen</t>
  </si>
  <si>
    <t xml:space="preserve">Sotkamo</t>
  </si>
  <si>
    <t xml:space="preserve">  18 v   5 kk   9 pv</t>
  </si>
  <si>
    <t xml:space="preserve">Jari Heikkilä</t>
  </si>
  <si>
    <t xml:space="preserve">21/60  35,0% </t>
  </si>
  <si>
    <t xml:space="preserve">1930-</t>
  </si>
  <si>
    <t xml:space="preserve">b2</t>
  </si>
  <si>
    <t xml:space="preserve">b1</t>
  </si>
  <si>
    <t xml:space="preserve">vs2</t>
  </si>
  <si>
    <t xml:space="preserve">Naiset</t>
  </si>
  <si>
    <t xml:space="preserve">32</t>
  </si>
  <si>
    <t xml:space="preserve">34</t>
  </si>
  <si>
    <t xml:space="preserve">51</t>
  </si>
  <si>
    <t xml:space="preserve">08.09.  KuVeto</t>
  </si>
  <si>
    <t xml:space="preserve">10.06.  Hukat</t>
  </si>
  <si>
    <t xml:space="preserve">1  Lyöjäkuninkuutta</t>
  </si>
  <si>
    <t xml:space="preserve">0  Etenijäkuninkuutta</t>
  </si>
  <si>
    <t xml:space="preserve">0  Kärkilyöjäkuninkuutta</t>
  </si>
  <si>
    <t xml:space="preserve">Kari Lindberg</t>
  </si>
  <si>
    <t xml:space="preserve">Yleisöennätys:                  5215, 3.6. 1968, HP-ViVe 5-3, runkosarja</t>
  </si>
  <si>
    <t xml:space="preserve">5215, 3.6.1968, HP - ViVe 5-3, SM-sarja</t>
  </si>
  <si>
    <t xml:space="preserve">Niilo Heiskanen</t>
  </si>
  <si>
    <t xml:space="preserve">Kotka</t>
  </si>
  <si>
    <t xml:space="preserve">Petri Tuuva</t>
  </si>
  <si>
    <t xml:space="preserve">Matti Toikka</t>
  </si>
  <si>
    <t xml:space="preserve">10/45  22,2% </t>
  </si>
  <si>
    <t xml:space="preserve">1940-</t>
  </si>
  <si>
    <t xml:space="preserve">M 35v</t>
  </si>
  <si>
    <t xml:space="preserve">79</t>
  </si>
  <si>
    <t xml:space="preserve">01</t>
  </si>
  <si>
    <t xml:space="preserve">04</t>
  </si>
  <si>
    <t xml:space="preserve">72</t>
  </si>
  <si>
    <t xml:space="preserve">94</t>
  </si>
  <si>
    <t xml:space="preserve">02</t>
  </si>
  <si>
    <t xml:space="preserve">14.09.  TPV</t>
  </si>
  <si>
    <t xml:space="preserve">25.05.  PePe</t>
  </si>
  <si>
    <t xml:space="preserve">1 -- 6  -- 1</t>
  </si>
  <si>
    <t xml:space="preserve">0 -- 2 -- 0</t>
  </si>
  <si>
    <t xml:space="preserve">0 -- 0 -- 0</t>
  </si>
  <si>
    <t xml:space="preserve">Risto Kivelä</t>
  </si>
  <si>
    <t xml:space="preserve">Raimo Pasanen</t>
  </si>
  <si>
    <t xml:space="preserve">Markku Raasu</t>
  </si>
  <si>
    <t xml:space="preserve">Vallikenttä, Kari Lindberginkatu 1, 49400 Hamina</t>
  </si>
  <si>
    <t xml:space="preserve">Mico Huttunen</t>
  </si>
  <si>
    <t xml:space="preserve">  18 v   9 kk 14 pv</t>
  </si>
  <si>
    <t xml:space="preserve">Petri Pulliainen</t>
  </si>
  <si>
    <t xml:space="preserve">Antero Niemelä</t>
  </si>
  <si>
    <t xml:space="preserve">19/39  48,7% </t>
  </si>
  <si>
    <t xml:space="preserve">1950-</t>
  </si>
  <si>
    <t xml:space="preserve">40</t>
  </si>
  <si>
    <t xml:space="preserve">42</t>
  </si>
  <si>
    <t xml:space="preserve">43</t>
  </si>
  <si>
    <t xml:space="preserve">50</t>
  </si>
  <si>
    <t xml:space="preserve">70</t>
  </si>
  <si>
    <t xml:space="preserve">82</t>
  </si>
  <si>
    <t xml:space="preserve">90</t>
  </si>
  <si>
    <t xml:space="preserve">52</t>
  </si>
  <si>
    <t xml:space="preserve">61</t>
  </si>
  <si>
    <t xml:space="preserve">68</t>
  </si>
  <si>
    <t xml:space="preserve">69</t>
  </si>
  <si>
    <t xml:space="preserve">89</t>
  </si>
  <si>
    <t xml:space="preserve">78</t>
  </si>
  <si>
    <t xml:space="preserve">83</t>
  </si>
  <si>
    <t xml:space="preserve">87</t>
  </si>
  <si>
    <t xml:space="preserve">22.08.  LMV</t>
  </si>
  <si>
    <t xml:space="preserve">16.05.  SMJ</t>
  </si>
  <si>
    <t xml:space="preserve">Onni Paavola</t>
  </si>
  <si>
    <t xml:space="preserve">Timo Laine</t>
  </si>
  <si>
    <t xml:space="preserve">Eero Vuorio</t>
  </si>
  <si>
    <t xml:space="preserve">Ilpo Harjama</t>
  </si>
  <si>
    <t xml:space="preserve">Johannes Kiri</t>
  </si>
  <si>
    <t xml:space="preserve">Virolahti</t>
  </si>
  <si>
    <t xml:space="preserve">  19 v   6 kk 29 pv</t>
  </si>
  <si>
    <t xml:space="preserve">Juho Kaikko</t>
  </si>
  <si>
    <t xml:space="preserve">Raimo Bragge</t>
  </si>
  <si>
    <t xml:space="preserve">12/38  31,6% </t>
  </si>
  <si>
    <t xml:space="preserve">1960-</t>
  </si>
  <si>
    <t xml:space="preserve">B-pojat</t>
  </si>
  <si>
    <t xml:space="preserve">67</t>
  </si>
  <si>
    <t xml:space="preserve">77</t>
  </si>
  <si>
    <t xml:space="preserve">88</t>
  </si>
  <si>
    <t xml:space="preserve">81</t>
  </si>
  <si>
    <t xml:space="preserve">10</t>
  </si>
  <si>
    <t xml:space="preserve">22.05.  TPV</t>
  </si>
  <si>
    <t xml:space="preserve">28.05.  TaiTähti</t>
  </si>
  <si>
    <t xml:space="preserve">Olli Saressalo</t>
  </si>
  <si>
    <t xml:space="preserve">Pentti Paavola</t>
  </si>
  <si>
    <t xml:space="preserve">Pesäpallon Kunniagalleria</t>
  </si>
  <si>
    <t xml:space="preserve">Antti Kortteenperä</t>
  </si>
  <si>
    <t xml:space="preserve">Veteli</t>
  </si>
  <si>
    <t xml:space="preserve">Aulis Paski</t>
  </si>
  <si>
    <t xml:space="preserve">9/35  25,7% </t>
  </si>
  <si>
    <t xml:space="preserve">1970-</t>
  </si>
  <si>
    <t xml:space="preserve">75</t>
  </si>
  <si>
    <t xml:space="preserve">86</t>
  </si>
  <si>
    <t xml:space="preserve">20</t>
  </si>
  <si>
    <t xml:space="preserve">24.09.  LMV</t>
  </si>
  <si>
    <t xml:space="preserve">06.08.  PuMu</t>
  </si>
  <si>
    <t xml:space="preserve">Sakari Saressalo</t>
  </si>
  <si>
    <t xml:space="preserve">Niilo Janhunen</t>
  </si>
  <si>
    <t xml:space="preserve">Raimo Jaakkola</t>
  </si>
  <si>
    <t xml:space="preserve">Numero 16  Elmer Meilahti       HP 1942-1943</t>
  </si>
  <si>
    <t xml:space="preserve">Roope Koskelainen</t>
  </si>
  <si>
    <t xml:space="preserve">Kouvola</t>
  </si>
  <si>
    <t xml:space="preserve">  18 v 11 kk   3 pv</t>
  </si>
  <si>
    <t xml:space="preserve">Jari Penttinen</t>
  </si>
  <si>
    <t xml:space="preserve">5/35  14,3% </t>
  </si>
  <si>
    <t xml:space="preserve">1980-</t>
  </si>
  <si>
    <t xml:space="preserve">D-pojat</t>
  </si>
  <si>
    <t xml:space="preserve">76</t>
  </si>
  <si>
    <t xml:space="preserve">84</t>
  </si>
  <si>
    <t xml:space="preserve">73</t>
  </si>
  <si>
    <t xml:space="preserve">06</t>
  </si>
  <si>
    <t xml:space="preserve">19</t>
  </si>
  <si>
    <t xml:space="preserve">10.06.  Puhti</t>
  </si>
  <si>
    <t xml:space="preserve">17.06.  Haukat</t>
  </si>
  <si>
    <t xml:space="preserve">Ilkka Porras</t>
  </si>
  <si>
    <t xml:space="preserve">Numero 27  Pasi Harvela          HP 1928-1931</t>
  </si>
  <si>
    <t xml:space="preserve">Elias Lahti</t>
  </si>
  <si>
    <t xml:space="preserve">  17 v   6 kk 15 pv</t>
  </si>
  <si>
    <t xml:space="preserve">Tapio Juntunen</t>
  </si>
  <si>
    <t xml:space="preserve">8/32  25,0% </t>
  </si>
  <si>
    <t xml:space="preserve">1990-</t>
  </si>
  <si>
    <t xml:space="preserve">E-pojat</t>
  </si>
  <si>
    <t xml:space="preserve">74</t>
  </si>
  <si>
    <t xml:space="preserve">03</t>
  </si>
  <si>
    <t xml:space="preserve">16</t>
  </si>
  <si>
    <t xml:space="preserve">07.06.  KPL</t>
  </si>
  <si>
    <t xml:space="preserve">09.08.  Haukat</t>
  </si>
  <si>
    <t xml:space="preserve">Vesa Mikkola</t>
  </si>
  <si>
    <t xml:space="preserve">Pentti Hattari</t>
  </si>
  <si>
    <t xml:space="preserve">Numero 37  Aulis Paski            HP 2000</t>
  </si>
  <si>
    <t xml:space="preserve">Erik Lahti</t>
  </si>
  <si>
    <t xml:space="preserve">Kirkkonummi</t>
  </si>
  <si>
    <t xml:space="preserve">  17 v   5 kk 28 pv</t>
  </si>
  <si>
    <t xml:space="preserve">Eero Pitkänen</t>
  </si>
  <si>
    <t xml:space="preserve">10/34  29,4% </t>
  </si>
  <si>
    <t xml:space="preserve">2000-</t>
  </si>
  <si>
    <t xml:space="preserve">F-pojat</t>
  </si>
  <si>
    <t xml:space="preserve">15.06.  LMV</t>
  </si>
  <si>
    <t xml:space="preserve">17.08.  ViVe</t>
  </si>
  <si>
    <t xml:space="preserve">Vesa Kaukiainen</t>
  </si>
  <si>
    <t xml:space="preserve">Markku Pullinen</t>
  </si>
  <si>
    <t xml:space="preserve">Jukka Parikka</t>
  </si>
  <si>
    <t xml:space="preserve">Eero Salisma</t>
  </si>
  <si>
    <t xml:space="preserve">Numero 39  Markku Pullinen    HP 1964-1971</t>
  </si>
  <si>
    <t xml:space="preserve">Juha Leskinen</t>
  </si>
  <si>
    <t xml:space="preserve">  31 v   1 kk 25 pv</t>
  </si>
  <si>
    <t xml:space="preserve">Ossi Vanhala</t>
  </si>
  <si>
    <t xml:space="preserve">15/30  50,0% </t>
  </si>
  <si>
    <t xml:space="preserve">2010-</t>
  </si>
  <si>
    <t xml:space="preserve">C-tytöt</t>
  </si>
  <si>
    <t xml:space="preserve">22</t>
  </si>
  <si>
    <t xml:space="preserve">18</t>
  </si>
  <si>
    <t xml:space="preserve">99</t>
  </si>
  <si>
    <t xml:space="preserve">23</t>
  </si>
  <si>
    <t xml:space="preserve">23.05.  Kiri</t>
  </si>
  <si>
    <t xml:space="preserve">05.09.  TMP</t>
  </si>
  <si>
    <t xml:space="preserve">Antti Laine</t>
  </si>
  <si>
    <t xml:space="preserve">Hannu Montonen</t>
  </si>
  <si>
    <t xml:space="preserve">Teemu Rouhiainen</t>
  </si>
  <si>
    <t xml:space="preserve">Juva</t>
  </si>
  <si>
    <t xml:space="preserve">  21 v   0 kk   1 pv</t>
  </si>
  <si>
    <t xml:space="preserve">Saku Kapanen</t>
  </si>
  <si>
    <t xml:space="preserve">9/28  32,1% </t>
  </si>
  <si>
    <t xml:space="preserve">D-tytöt</t>
  </si>
  <si>
    <t xml:space="preserve">11</t>
  </si>
  <si>
    <t xml:space="preserve">05.06.  Puhti</t>
  </si>
  <si>
    <t xml:space="preserve">06.08.  NJ</t>
  </si>
  <si>
    <t xml:space="preserve">Pauno Paavola</t>
  </si>
  <si>
    <t xml:space="preserve">Vesa Toikka</t>
  </si>
  <si>
    <t xml:space="preserve">Pasi Tuuva</t>
  </si>
  <si>
    <t xml:space="preserve">Kari Salmi</t>
  </si>
  <si>
    <t xml:space="preserve">Esa Niemelä</t>
  </si>
  <si>
    <t xml:space="preserve">Vuoden pesäpalloilija</t>
  </si>
  <si>
    <t xml:space="preserve">Lauri Rönkkö</t>
  </si>
  <si>
    <t xml:space="preserve">Kajaani</t>
  </si>
  <si>
    <t xml:space="preserve">2-3-1</t>
  </si>
  <si>
    <t xml:space="preserve">4-1-0</t>
  </si>
  <si>
    <t xml:space="preserve">  19 v   4 kk   8 pv</t>
  </si>
  <si>
    <t xml:space="preserve">Marko Hovi</t>
  </si>
  <si>
    <t xml:space="preserve">Juhani Leislahti</t>
  </si>
  <si>
    <t xml:space="preserve">9/21  42,9% </t>
  </si>
  <si>
    <t xml:space="preserve">52 kautta</t>
  </si>
  <si>
    <t xml:space="preserve">B-sarja</t>
  </si>
  <si>
    <t xml:space="preserve">  3 kautta</t>
  </si>
  <si>
    <t xml:space="preserve">E-tytöt</t>
  </si>
  <si>
    <t xml:space="preserve">14</t>
  </si>
  <si>
    <t xml:space="preserve">10.06.  Kiri</t>
  </si>
  <si>
    <t xml:space="preserve">02.09.  RU</t>
  </si>
  <si>
    <t xml:space="preserve">Olavi Paavola</t>
  </si>
  <si>
    <t xml:space="preserve">1970   Kari Lindberg</t>
  </si>
  <si>
    <t xml:space="preserve">Eemil Salminen</t>
  </si>
  <si>
    <t xml:space="preserve">  16 v 10 kk 16 pv</t>
  </si>
  <si>
    <t xml:space="preserve">Tero Pasi</t>
  </si>
  <si>
    <t xml:space="preserve">7/18  38,9% </t>
  </si>
  <si>
    <t xml:space="preserve">22 kautta</t>
  </si>
  <si>
    <t xml:space="preserve">Valtakunnansarja</t>
  </si>
  <si>
    <t xml:space="preserve">  1 kausi</t>
  </si>
  <si>
    <t xml:space="preserve">Yhteensä</t>
  </si>
  <si>
    <t xml:space="preserve">11.08.  PeVe</t>
  </si>
  <si>
    <t xml:space="preserve">12.05.  PT</t>
  </si>
  <si>
    <t xml:space="preserve">Veikko Vapalahti</t>
  </si>
  <si>
    <t xml:space="preserve">Akseli Toikka</t>
  </si>
  <si>
    <t xml:space="preserve">6/17  35,3% </t>
  </si>
  <si>
    <t xml:space="preserve">Suomensarja</t>
  </si>
  <si>
    <t xml:space="preserve">11 kautta</t>
  </si>
  <si>
    <t xml:space="preserve">17.08.  Kiri</t>
  </si>
  <si>
    <t xml:space="preserve">18.05.  KeuKis</t>
  </si>
  <si>
    <t xml:space="preserve">Markku Koso</t>
  </si>
  <si>
    <t xml:space="preserve">Vuoden lukkari</t>
  </si>
  <si>
    <t xml:space="preserve">Perttu Toikka</t>
  </si>
  <si>
    <t xml:space="preserve">  17 v   9 kk 10 pv</t>
  </si>
  <si>
    <t xml:space="preserve">Jorma Ahvenainen</t>
  </si>
  <si>
    <t xml:space="preserve">6/15  40,0% </t>
  </si>
  <si>
    <t xml:space="preserve">Mestarit  1939</t>
  </si>
  <si>
    <t xml:space="preserve">Mestarit  1943</t>
  </si>
  <si>
    <t xml:space="preserve">Mestarit  1947</t>
  </si>
  <si>
    <t xml:space="preserve">Mestarit  1948</t>
  </si>
  <si>
    <t xml:space="preserve">Mestarit  1954</t>
  </si>
  <si>
    <t xml:space="preserve">Mestarit  1955</t>
  </si>
  <si>
    <t xml:space="preserve">Mestarit  1974</t>
  </si>
  <si>
    <t xml:space="preserve">08.05.  LMV</t>
  </si>
  <si>
    <t xml:space="preserve">29.05.  VM</t>
  </si>
  <si>
    <t xml:space="preserve">Antero Martomaa</t>
  </si>
  <si>
    <t xml:space="preserve">Erkki Antinniemi</t>
  </si>
  <si>
    <t xml:space="preserve">Mauri Mäkelä</t>
  </si>
  <si>
    <t xml:space="preserve">1972   Markku Raasu</t>
  </si>
  <si>
    <t xml:space="preserve">Sasu Toikka</t>
  </si>
  <si>
    <t xml:space="preserve">2-3-2</t>
  </si>
  <si>
    <t xml:space="preserve">0-2-1</t>
  </si>
  <si>
    <t xml:space="preserve">  20 v 11 kk   5 pv    </t>
  </si>
  <si>
    <t xml:space="preserve">1/10  10,0% </t>
  </si>
  <si>
    <t xml:space="preserve">09.09.  Kiri</t>
  </si>
  <si>
    <t xml:space="preserve">06.05.  PuMu</t>
  </si>
  <si>
    <t xml:space="preserve">Heikki Hattari</t>
  </si>
  <si>
    <t xml:space="preserve">2+11=13</t>
  </si>
  <si>
    <t xml:space="preserve">Toivo Niemelä</t>
  </si>
  <si>
    <t xml:space="preserve">Jarkko Pakkanen</t>
  </si>
  <si>
    <t xml:space="preserve">1974   Markku Raasu</t>
  </si>
  <si>
    <t xml:space="preserve">Leevi Tuutti</t>
  </si>
  <si>
    <t xml:space="preserve">1/ 8  12,5% </t>
  </si>
  <si>
    <t xml:space="preserve">Heikki Korttila</t>
  </si>
  <si>
    <t xml:space="preserve">Erkki Hattari</t>
  </si>
  <si>
    <t xml:space="preserve">Kalle Haapaniemi</t>
  </si>
  <si>
    <t xml:space="preserve">28.07.  LMV </t>
  </si>
  <si>
    <t xml:space="preserve">Teuvo Koskiaho</t>
  </si>
  <si>
    <t xml:space="preserve">0+12=12</t>
  </si>
  <si>
    <t xml:space="preserve">Marko Koivikko</t>
  </si>
  <si>
    <t xml:space="preserve">Juuso Vuorenmäki</t>
  </si>
  <si>
    <t xml:space="preserve">Ilmajoki</t>
  </si>
  <si>
    <t xml:space="preserve">1/ 2  50,0% </t>
  </si>
  <si>
    <t xml:space="preserve">Lauri Toikka</t>
  </si>
  <si>
    <t xml:space="preserve">Elmer Meilahti</t>
  </si>
  <si>
    <t xml:space="preserve">Leo Saressalo</t>
  </si>
  <si>
    <t xml:space="preserve">24.06.  IPV</t>
  </si>
  <si>
    <t xml:space="preserve">19.07.  UPV</t>
  </si>
  <si>
    <t xml:space="preserve">2+17=19</t>
  </si>
  <si>
    <t xml:space="preserve">Lyöjäkuningas</t>
  </si>
  <si>
    <t xml:space="preserve">MSS</t>
  </si>
  <si>
    <t xml:space="preserve">Martti Tilli</t>
  </si>
  <si>
    <t xml:space="preserve">Hannu Vainio</t>
  </si>
  <si>
    <t xml:space="preserve">Mauno Reila</t>
  </si>
  <si>
    <t xml:space="preserve">30.05.  HoNsU</t>
  </si>
  <si>
    <t xml:space="preserve">22.06.  TMP</t>
  </si>
  <si>
    <t xml:space="preserve">1+9=9</t>
  </si>
  <si>
    <t xml:space="preserve">Kari Nopanen</t>
  </si>
  <si>
    <t xml:space="preserve">Pasi Nurminen</t>
  </si>
  <si>
    <t xml:space="preserve">1970   Raimo Pasanen</t>
  </si>
  <si>
    <t xml:space="preserve">  2024</t>
  </si>
  <si>
    <t xml:space="preserve">Sami Toikka</t>
  </si>
  <si>
    <t xml:space="preserve">Jaakko Kangas</t>
  </si>
  <si>
    <t xml:space="preserve">Jorma Jokinen</t>
  </si>
  <si>
    <t xml:space="preserve">Matti Tilli</t>
  </si>
  <si>
    <t xml:space="preserve">09.08.  KPL</t>
  </si>
  <si>
    <t xml:space="preserve">15.05.  NS</t>
  </si>
  <si>
    <t xml:space="preserve">Reino Raesmaa</t>
  </si>
  <si>
    <t xml:space="preserve">Tahko</t>
  </si>
  <si>
    <t xml:space="preserve">  25 v   0 kk 23 pv    </t>
  </si>
  <si>
    <t xml:space="preserve">Oiva Paavola</t>
  </si>
  <si>
    <t xml:space="preserve">Kaarlo Reila</t>
  </si>
  <si>
    <t xml:space="preserve">Lassi Forsell</t>
  </si>
  <si>
    <t xml:space="preserve">03.06.  ViVe</t>
  </si>
  <si>
    <t xml:space="preserve">15.09.  NJ</t>
  </si>
  <si>
    <t xml:space="preserve">2+12=14</t>
  </si>
  <si>
    <t xml:space="preserve">Tehopelaaja</t>
  </si>
  <si>
    <t xml:space="preserve">Kajaanin Pallokerho</t>
  </si>
  <si>
    <t xml:space="preserve">HP</t>
  </si>
  <si>
    <t xml:space="preserve">  24 v   5 kk 11 pv</t>
  </si>
  <si>
    <t xml:space="preserve">06.08.  KPL</t>
  </si>
  <si>
    <t xml:space="preserve">14.09.  ViVe</t>
  </si>
  <si>
    <t xml:space="preserve">2+30=32</t>
  </si>
  <si>
    <t xml:space="preserve">Janne Bertling</t>
  </si>
  <si>
    <t xml:space="preserve">1967   Kari Lindberg</t>
  </si>
  <si>
    <t xml:space="preserve">Juvan Nuorisopesis</t>
  </si>
  <si>
    <t xml:space="preserve">  21 v   2 kk   3 pv</t>
  </si>
  <si>
    <t xml:space="preserve">Otso Paavola</t>
  </si>
  <si>
    <t xml:space="preserve">24.06.  KPL</t>
  </si>
  <si>
    <t xml:space="preserve">02.08.  HoNsU</t>
  </si>
  <si>
    <t xml:space="preserve">8+41=49</t>
  </si>
  <si>
    <t xml:space="preserve">Jyrki Mattila</t>
  </si>
  <si>
    <t xml:space="preserve">1968   Kari Lindberg</t>
  </si>
  <si>
    <t xml:space="preserve">Veteli Pesis</t>
  </si>
  <si>
    <t xml:space="preserve">Leo Töllikkö</t>
  </si>
  <si>
    <t xml:space="preserve">Pauli Jaffe</t>
  </si>
  <si>
    <t xml:space="preserve">Olli Leino</t>
  </si>
  <si>
    <t xml:space="preserve">07.07.  KPL</t>
  </si>
  <si>
    <t xml:space="preserve">26.05.  RPL</t>
  </si>
  <si>
    <t xml:space="preserve">4+32=36</t>
  </si>
  <si>
    <t xml:space="preserve">Matti Pietikäinen</t>
  </si>
  <si>
    <t xml:space="preserve">Sakari Mäkelä</t>
  </si>
  <si>
    <t xml:space="preserve">Orvo Turunen</t>
  </si>
  <si>
    <t xml:space="preserve">21.06.  KPL</t>
  </si>
  <si>
    <t xml:space="preserve">27.08.  RPL</t>
  </si>
  <si>
    <t xml:space="preserve">2+28=30</t>
  </si>
  <si>
    <t xml:space="preserve">  20 v   2 kk 14 pv</t>
  </si>
  <si>
    <t xml:space="preserve">Tuure Salokangas</t>
  </si>
  <si>
    <t xml:space="preserve">Osmo Leino</t>
  </si>
  <si>
    <t xml:space="preserve">25.07.  ViVe</t>
  </si>
  <si>
    <t xml:space="preserve">02.09.  PuMu</t>
  </si>
  <si>
    <t xml:space="preserve">7+38=45</t>
  </si>
  <si>
    <t xml:space="preserve">HP, PuPe</t>
  </si>
  <si>
    <t xml:space="preserve">  25 v   0 kk   7 pv</t>
  </si>
  <si>
    <t xml:space="preserve">Mauri Sorvali</t>
  </si>
  <si>
    <t xml:space="preserve">25.08.  IPV</t>
  </si>
  <si>
    <t xml:space="preserve">19.05.  ViVe</t>
  </si>
  <si>
    <t xml:space="preserve">2+21=23</t>
  </si>
  <si>
    <t xml:space="preserve">09.07.  KPL</t>
  </si>
  <si>
    <t xml:space="preserve">31.08.  Lippo</t>
  </si>
  <si>
    <t xml:space="preserve">2+34=36</t>
  </si>
  <si>
    <t xml:space="preserve">Sotkamon Jymy-Pesis</t>
  </si>
  <si>
    <t xml:space="preserve">SoJy, SiKi</t>
  </si>
  <si>
    <t xml:space="preserve">19.05.  KPL</t>
  </si>
  <si>
    <t xml:space="preserve">05.09.  SMJ</t>
  </si>
  <si>
    <t xml:space="preserve">1+35=36</t>
  </si>
  <si>
    <t xml:space="preserve">Espoon Pesis</t>
  </si>
  <si>
    <t xml:space="preserve">HP, HP 2</t>
  </si>
  <si>
    <t xml:space="preserve">  18 v   8 kk   6 pv</t>
  </si>
  <si>
    <t xml:space="preserve">13.05.  KPL</t>
  </si>
  <si>
    <t xml:space="preserve">06.09.  ViVe</t>
  </si>
  <si>
    <t xml:space="preserve">1+26=27</t>
  </si>
  <si>
    <t xml:space="preserve">Sakari Yrjönen</t>
  </si>
  <si>
    <t xml:space="preserve">09.05.  KiU</t>
  </si>
  <si>
    <t xml:space="preserve">09.09.  SiiPo</t>
  </si>
  <si>
    <t xml:space="preserve">2+18=20</t>
  </si>
  <si>
    <t xml:space="preserve">Unto Liukkonen</t>
  </si>
  <si>
    <t xml:space="preserve">Pauli Vainio</t>
  </si>
  <si>
    <t xml:space="preserve">11.05.  VM</t>
  </si>
  <si>
    <t xml:space="preserve">17.08.  Tahko</t>
  </si>
  <si>
    <t xml:space="preserve">Ahti Uotila</t>
  </si>
  <si>
    <t xml:space="preserve">3+23=26</t>
  </si>
  <si>
    <t xml:space="preserve">03.07.  HP-K</t>
  </si>
  <si>
    <t xml:space="preserve">28.08.  ViVe</t>
  </si>
  <si>
    <t xml:space="preserve">2+24=26</t>
  </si>
  <si>
    <t xml:space="preserve">MYP/MSU</t>
  </si>
  <si>
    <t xml:space="preserve">14+18</t>
  </si>
  <si>
    <t xml:space="preserve">Pentti Karppinen</t>
  </si>
  <si>
    <t xml:space="preserve">03.09.  KaMa</t>
  </si>
  <si>
    <t xml:space="preserve">23.08.  KaMa</t>
  </si>
  <si>
    <t xml:space="preserve">2+14=16</t>
  </si>
  <si>
    <t xml:space="preserve">Harri Mattila</t>
  </si>
  <si>
    <t xml:space="preserve">12.05.  AA</t>
  </si>
  <si>
    <t xml:space="preserve">31.08.  KoU</t>
  </si>
  <si>
    <t xml:space="preserve">Ervo Pakkanen</t>
  </si>
  <si>
    <t xml:space="preserve">3+19=22</t>
  </si>
  <si>
    <t xml:space="preserve">Pentti Raussi</t>
  </si>
  <si>
    <t xml:space="preserve">27.07.  SoJy</t>
  </si>
  <si>
    <t xml:space="preserve">01.07.  AA</t>
  </si>
  <si>
    <t xml:space="preserve">4+36=40</t>
  </si>
  <si>
    <t xml:space="preserve">HP 2</t>
  </si>
  <si>
    <t xml:space="preserve">Pentti Taavitsainen</t>
  </si>
  <si>
    <t xml:space="preserve">26.07.  SoJy</t>
  </si>
  <si>
    <t xml:space="preserve">09.08.  SiiPe</t>
  </si>
  <si>
    <t xml:space="preserve">4+28=32</t>
  </si>
  <si>
    <t xml:space="preserve">08.07.  KPL</t>
  </si>
  <si>
    <t xml:space="preserve">14.08.  UPV</t>
  </si>
  <si>
    <t xml:space="preserve">4+15=19</t>
  </si>
  <si>
    <t xml:space="preserve">Teuvo Tilli</t>
  </si>
  <si>
    <t xml:space="preserve">30.05.  IPV</t>
  </si>
  <si>
    <t xml:space="preserve">27.07.  Kiri</t>
  </si>
  <si>
    <t xml:space="preserve">3+31=34</t>
  </si>
  <si>
    <t xml:space="preserve">31.05.  SMJ</t>
  </si>
  <si>
    <t xml:space="preserve">01.09.  AA</t>
  </si>
  <si>
    <t xml:space="preserve">Jyrki Peltola</t>
  </si>
  <si>
    <t xml:space="preserve">0+19=19</t>
  </si>
  <si>
    <t xml:space="preserve">Juho Hacklin</t>
  </si>
  <si>
    <t xml:space="preserve">Jokioinen</t>
  </si>
  <si>
    <t xml:space="preserve">Lartio</t>
  </si>
  <si>
    <t xml:space="preserve">15.06.  KPL</t>
  </si>
  <si>
    <t xml:space="preserve">16.08.  KiPa</t>
  </si>
  <si>
    <t xml:space="preserve">0+24=24</t>
  </si>
  <si>
    <t xml:space="preserve">Petri Pennanen</t>
  </si>
  <si>
    <t xml:space="preserve">Juho Toikka</t>
  </si>
  <si>
    <t xml:space="preserve">Irra</t>
  </si>
  <si>
    <t xml:space="preserve">12.06.  KPL</t>
  </si>
  <si>
    <t xml:space="preserve">17.08.  Manse PP</t>
  </si>
  <si>
    <t xml:space="preserve">Janne Leppälä</t>
  </si>
  <si>
    <t xml:space="preserve">5+29=34</t>
  </si>
  <si>
    <t xml:space="preserve">Juha Toikka</t>
  </si>
  <si>
    <t xml:space="preserve">Aleksi Rantala</t>
  </si>
  <si>
    <t xml:space="preserve">PuMu</t>
  </si>
  <si>
    <t xml:space="preserve">12.07.  KPL</t>
  </si>
  <si>
    <t xml:space="preserve">09.06.  PattU</t>
  </si>
  <si>
    <t xml:space="preserve">Kimmo Lukkari</t>
  </si>
  <si>
    <t xml:space="preserve">1+36=37</t>
  </si>
  <si>
    <t xml:space="preserve">Elmo Peltonen</t>
  </si>
  <si>
    <t xml:space="preserve">06.05.2003</t>
  </si>
  <si>
    <t xml:space="preserve">Hyvinkää</t>
  </si>
  <si>
    <t xml:space="preserve">5+55=60</t>
  </si>
  <si>
    <t xml:space="preserve">Waltteri Hämäläinen</t>
  </si>
  <si>
    <t xml:space="preserve">Kuopio</t>
  </si>
  <si>
    <t xml:space="preserve">Puijon Pesis</t>
  </si>
  <si>
    <t xml:space="preserve">Ossi Vahnhala</t>
  </si>
  <si>
    <t xml:space="preserve">HYVINKÄÄN TAHKO</t>
  </si>
  <si>
    <t xml:space="preserve">Seura perustettu: </t>
  </si>
  <si>
    <t xml:space="preserve">26.5.1915  Aseman kansakoulu</t>
  </si>
  <si>
    <t xml:space="preserve">MSU; RUNKOSARJA, PLAY OFF JA KARSINNAT  1973 - 2024</t>
  </si>
  <si>
    <t xml:space="preserve">  33 kautta; 1987-1997, 1999-2017, 2019-2020, 2022</t>
  </si>
  <si>
    <t xml:space="preserve">Jarkko Pokela, 044 581 8504, jarkko.pokela@hyvinkaantahko.fi</t>
  </si>
  <si>
    <t xml:space="preserve">Petteri Alanen</t>
  </si>
  <si>
    <t xml:space="preserve">2-0-0</t>
  </si>
  <si>
    <t xml:space="preserve">   18 v   3 kk 11 pv    </t>
  </si>
  <si>
    <t xml:space="preserve">Jarkko Pokela</t>
  </si>
  <si>
    <t xml:space="preserve">214/361  59,3% </t>
  </si>
  <si>
    <t xml:space="preserve">07</t>
  </si>
  <si>
    <t xml:space="preserve">27.05.  IPV</t>
  </si>
  <si>
    <t xml:space="preserve">02.09.  SMJ</t>
  </si>
  <si>
    <t xml:space="preserve">Sami Österlund, 044 558 7589, sami.osterlud@hyvinkaantahko.fi</t>
  </si>
  <si>
    <t xml:space="preserve">Aapo Hiltunen</t>
  </si>
  <si>
    <t xml:space="preserve">Muhos</t>
  </si>
  <si>
    <t xml:space="preserve">0-2-0</t>
  </si>
  <si>
    <t xml:space="preserve">   19 v   2 kk 25 pv </t>
  </si>
  <si>
    <t xml:space="preserve">Pasi Virtanen</t>
  </si>
  <si>
    <t xml:space="preserve">195/352  55,4% </t>
  </si>
  <si>
    <t xml:space="preserve">M, halli</t>
  </si>
  <si>
    <t xml:space="preserve">33 - 18 - 15</t>
  </si>
  <si>
    <t xml:space="preserve">18 - 5 - 13</t>
  </si>
  <si>
    <t xml:space="preserve">13 - 5 - 8</t>
  </si>
  <si>
    <t xml:space="preserve">5 - 1 - 4</t>
  </si>
  <si>
    <t xml:space="preserve">08.06.  SMJ</t>
  </si>
  <si>
    <t xml:space="preserve">13.07.  Kiri</t>
  </si>
  <si>
    <t xml:space="preserve">11  Lyöjäkuninkuutta</t>
  </si>
  <si>
    <t xml:space="preserve">7  Etenijäkuninkuutta</t>
  </si>
  <si>
    <t xml:space="preserve">8  Kärkilyöjäkuninkuutta</t>
  </si>
  <si>
    <t xml:space="preserve">Juha Korhonen  </t>
  </si>
  <si>
    <t xml:space="preserve">Asko Laine</t>
  </si>
  <si>
    <t xml:space="preserve">7640, 30.8.1992, Tahko - SoJy 11-12, 1/3 finaali, MSU</t>
  </si>
  <si>
    <t xml:space="preserve">Valentin Ikonen</t>
  </si>
  <si>
    <t xml:space="preserve">Järvenpää</t>
  </si>
  <si>
    <t xml:space="preserve">   16 v   7 kk   8 pv    </t>
  </si>
  <si>
    <t xml:space="preserve">Antti Yli-Saunamäki</t>
  </si>
  <si>
    <t xml:space="preserve">Sami Sirviö</t>
  </si>
  <si>
    <t xml:space="preserve">  94/189  49,7% </t>
  </si>
  <si>
    <t xml:space="preserve">1987   3.</t>
  </si>
  <si>
    <t xml:space="preserve">10-6  ViVe</t>
  </si>
  <si>
    <t xml:space="preserve">8-9  AA</t>
  </si>
  <si>
    <t xml:space="preserve">5-4  IPV</t>
  </si>
  <si>
    <t xml:space="preserve">Stig Tainio</t>
  </si>
  <si>
    <t xml:space="preserve">06.06.  ViVe</t>
  </si>
  <si>
    <t xml:space="preserve">28.07.  KaMa</t>
  </si>
  <si>
    <t xml:space="preserve">11 -- 8  -- 0</t>
  </si>
  <si>
    <t xml:space="preserve">7 -- 6 -- 7</t>
  </si>
  <si>
    <t xml:space="preserve">8 -- 9 -- 9</t>
  </si>
  <si>
    <t xml:space="preserve">Simo Eerikäinen</t>
  </si>
  <si>
    <t xml:space="preserve">Kari Kuusiniemi</t>
  </si>
  <si>
    <t xml:space="preserve">Juha Korhonen</t>
  </si>
  <si>
    <t xml:space="preserve">Antti Laurila</t>
  </si>
  <si>
    <t xml:space="preserve">Pihkala, Urheilukatu 19, 05800 Hyvinkää</t>
  </si>
  <si>
    <t xml:space="preserve">Johannes Kerola</t>
  </si>
  <si>
    <t xml:space="preserve">Tampere</t>
  </si>
  <si>
    <t xml:space="preserve">   17 v   6 kk 28 pv    </t>
  </si>
  <si>
    <t xml:space="preserve">Miika Rantatorikka</t>
  </si>
  <si>
    <t xml:space="preserve">  84/175  48,0% </t>
  </si>
  <si>
    <t xml:space="preserve">91</t>
  </si>
  <si>
    <t xml:space="preserve">92</t>
  </si>
  <si>
    <t xml:space="preserve">1988   8.</t>
  </si>
  <si>
    <t xml:space="preserve">0-2  KaMa</t>
  </si>
  <si>
    <t xml:space="preserve">08.06.  IPV</t>
  </si>
  <si>
    <t xml:space="preserve">28.08.  Lippo</t>
  </si>
  <si>
    <t xml:space="preserve">Markku Kuikka</t>
  </si>
  <si>
    <t xml:space="preserve">2+16=18</t>
  </si>
  <si>
    <t xml:space="preserve">Ali Lindström</t>
  </si>
  <si>
    <t xml:space="preserve">Valtteri Ketonen  </t>
  </si>
  <si>
    <t xml:space="preserve">Antti Laurila  </t>
  </si>
  <si>
    <t xml:space="preserve">Veeti Kettunen</t>
  </si>
  <si>
    <t xml:space="preserve">Seinäjoki</t>
  </si>
  <si>
    <t xml:space="preserve">   17 v   8 kk   5 pv</t>
  </si>
  <si>
    <t xml:space="preserve">78/156  50,0% </t>
  </si>
  <si>
    <t xml:space="preserve">95</t>
  </si>
  <si>
    <t xml:space="preserve">96</t>
  </si>
  <si>
    <t xml:space="preserve">97</t>
  </si>
  <si>
    <t xml:space="preserve">12</t>
  </si>
  <si>
    <t xml:space="preserve">17</t>
  </si>
  <si>
    <t xml:space="preserve">1989   3.</t>
  </si>
  <si>
    <t xml:space="preserve">2-1  SoJy</t>
  </si>
  <si>
    <t xml:space="preserve">0-2  AA</t>
  </si>
  <si>
    <t xml:space="preserve">29-9  VM</t>
  </si>
  <si>
    <t xml:space="preserve">18.06.  IPV</t>
  </si>
  <si>
    <t xml:space="preserve">07.06.  KaMa</t>
  </si>
  <si>
    <t xml:space="preserve">6+15=21</t>
  </si>
  <si>
    <t xml:space="preserve">Jari Laurila</t>
  </si>
  <si>
    <t xml:space="preserve">Lauri Vierimaa</t>
  </si>
  <si>
    <t xml:space="preserve">Marko Peltonen </t>
  </si>
  <si>
    <t xml:space="preserve">Atte Kontio</t>
  </si>
  <si>
    <t xml:space="preserve">Pattijoki</t>
  </si>
  <si>
    <t xml:space="preserve">   20 v   2 kk   0 pv    </t>
  </si>
  <si>
    <t xml:space="preserve">Iiro Haimi</t>
  </si>
  <si>
    <t xml:space="preserve">Olli Hartikainen</t>
  </si>
  <si>
    <t xml:space="preserve">68/108  63,0% </t>
  </si>
  <si>
    <t xml:space="preserve">85</t>
  </si>
  <si>
    <t xml:space="preserve">13</t>
  </si>
  <si>
    <t xml:space="preserve">98</t>
  </si>
  <si>
    <t xml:space="preserve">1990   3.</t>
  </si>
  <si>
    <t xml:space="preserve">2-0  AA</t>
  </si>
  <si>
    <t xml:space="preserve">1-2  SoJy</t>
  </si>
  <si>
    <t xml:space="preserve">14-13  KaMa</t>
  </si>
  <si>
    <t xml:space="preserve">27.05.  KaMa</t>
  </si>
  <si>
    <t xml:space="preserve">29.06.  ViVe</t>
  </si>
  <si>
    <t xml:space="preserve">6+34=40</t>
  </si>
  <si>
    <t xml:space="preserve">Asko Laine </t>
  </si>
  <si>
    <t xml:space="preserve">Oiva Latikka</t>
  </si>
  <si>
    <t xml:space="preserve">Valtteri Ketonen</t>
  </si>
  <si>
    <t xml:space="preserve">Pertti Wirtanen</t>
  </si>
  <si>
    <t xml:space="preserve">Numero 13  Kari Kuusiniemi     Tahko 1979-1982, 1990-1997</t>
  </si>
  <si>
    <t xml:space="preserve">Eero Kuitunen</t>
  </si>
  <si>
    <t xml:space="preserve">Vantaa</t>
  </si>
  <si>
    <t xml:space="preserve">0-1-2</t>
  </si>
  <si>
    <t xml:space="preserve">   20 v   6 kk 25 pv</t>
  </si>
  <si>
    <t xml:space="preserve">Mika Lehto</t>
  </si>
  <si>
    <t xml:space="preserve">Pasi Niemelä</t>
  </si>
  <si>
    <t xml:space="preserve">55/99  55,6% </t>
  </si>
  <si>
    <t xml:space="preserve">09</t>
  </si>
  <si>
    <t xml:space="preserve">80</t>
  </si>
  <si>
    <t xml:space="preserve">1991   4.</t>
  </si>
  <si>
    <t xml:space="preserve">2-1  ViVe</t>
  </si>
  <si>
    <t xml:space="preserve">11-24  SMJ</t>
  </si>
  <si>
    <t xml:space="preserve">31.08.  AA</t>
  </si>
  <si>
    <t xml:space="preserve">27.07.  IiU</t>
  </si>
  <si>
    <t xml:space="preserve">2+26=28</t>
  </si>
  <si>
    <t xml:space="preserve">Riku Rantanen</t>
  </si>
  <si>
    <t xml:space="preserve">Teemu Nikkanen</t>
  </si>
  <si>
    <t xml:space="preserve">Numero 26  Simo Eerikäinen    Tahko 1990-1997, 1999-2001, 2005-2012</t>
  </si>
  <si>
    <t xml:space="preserve">Samu Kyhyräinen</t>
  </si>
  <si>
    <t xml:space="preserve">   18 v   0 kk 16 pv    </t>
  </si>
  <si>
    <t xml:space="preserve">26/58  44,8% </t>
  </si>
  <si>
    <t xml:space="preserve">1992   2.</t>
  </si>
  <si>
    <t xml:space="preserve">2-0  KaMa</t>
  </si>
  <si>
    <t xml:space="preserve">0-3  SoJy</t>
  </si>
  <si>
    <t xml:space="preserve">06.09.  Kiri</t>
  </si>
  <si>
    <t xml:space="preserve">17.06.  ViVe</t>
  </si>
  <si>
    <t xml:space="preserve">8+31=39</t>
  </si>
  <si>
    <t xml:space="preserve">Kimmo Pulliainen  </t>
  </si>
  <si>
    <t xml:space="preserve">Numero 30  Marita Karhunen    Tahko 1976-1979, 1989-1993</t>
  </si>
  <si>
    <t xml:space="preserve">Juha Niemi</t>
  </si>
  <si>
    <t xml:space="preserve">Ylistaro</t>
  </si>
  <si>
    <t xml:space="preserve">7-3-2</t>
  </si>
  <si>
    <t xml:space="preserve">3-0-5</t>
  </si>
  <si>
    <t xml:space="preserve">   16 v 10 kk 27 pv    </t>
  </si>
  <si>
    <t xml:space="preserve">25/42  59,5% </t>
  </si>
  <si>
    <t xml:space="preserve">93</t>
  </si>
  <si>
    <t xml:space="preserve">05</t>
  </si>
  <si>
    <t xml:space="preserve">1993   5.</t>
  </si>
  <si>
    <t xml:space="preserve">1-3  Lippo</t>
  </si>
  <si>
    <t xml:space="preserve">22.08.  Kiri</t>
  </si>
  <si>
    <t xml:space="preserve">29.07.  KPL</t>
  </si>
  <si>
    <t xml:space="preserve">1+29=30</t>
  </si>
  <si>
    <t xml:space="preserve">Esa Honkalehto  </t>
  </si>
  <si>
    <t xml:space="preserve">Timo Rantatorikka</t>
  </si>
  <si>
    <t xml:space="preserve">Numero 37  Aulis Paski            Tahko 1975-1984, 1986, 1994-1995</t>
  </si>
  <si>
    <t xml:space="preserve">Teemu Nurmio</t>
  </si>
  <si>
    <t xml:space="preserve">Forssa</t>
  </si>
  <si>
    <t xml:space="preserve">5-2-1</t>
  </si>
  <si>
    <t xml:space="preserve">   17 v   9 kk 22 pv    </t>
  </si>
  <si>
    <t xml:space="preserve">17/31  54,8% </t>
  </si>
  <si>
    <t xml:space="preserve">51 kautta</t>
  </si>
  <si>
    <t xml:space="preserve">1994   2.</t>
  </si>
  <si>
    <t xml:space="preserve">Loppusarja  3.</t>
  </si>
  <si>
    <t xml:space="preserve">2-0  SoJy</t>
  </si>
  <si>
    <t xml:space="preserve">0-2  Lippo</t>
  </si>
  <si>
    <t xml:space="preserve">19.06.  Kiri</t>
  </si>
  <si>
    <t xml:space="preserve">01.05.  AA</t>
  </si>
  <si>
    <t xml:space="preserve">8+38=46</t>
  </si>
  <si>
    <t xml:space="preserve">Juha Lamberg</t>
  </si>
  <si>
    <t xml:space="preserve">Santtu Patova</t>
  </si>
  <si>
    <t xml:space="preserve">   17 v   2 kk   8 pv    </t>
  </si>
  <si>
    <t xml:space="preserve">16/31  51,6% </t>
  </si>
  <si>
    <t xml:space="preserve">  7 kautta</t>
  </si>
  <si>
    <t xml:space="preserve">Tytöt</t>
  </si>
  <si>
    <t xml:space="preserve">1995   4.</t>
  </si>
  <si>
    <t xml:space="preserve">3-2  KiPa</t>
  </si>
  <si>
    <t xml:space="preserve">0-3  Lippo</t>
  </si>
  <si>
    <t xml:space="preserve">0-2  SMJ</t>
  </si>
  <si>
    <t xml:space="preserve">13.05.  SiiPo</t>
  </si>
  <si>
    <t xml:space="preserve">01.09.  HP</t>
  </si>
  <si>
    <t xml:space="preserve">5+44=49</t>
  </si>
  <si>
    <t xml:space="preserve">Jukka Yrjänen</t>
  </si>
  <si>
    <t xml:space="preserve">Risto Korhonen</t>
  </si>
  <si>
    <t xml:space="preserve">Miitri Pesonen</t>
  </si>
  <si>
    <t xml:space="preserve">Imatra</t>
  </si>
  <si>
    <t xml:space="preserve">   16 v   3 kk   6 pv</t>
  </si>
  <si>
    <t xml:space="preserve">Esko Lignell</t>
  </si>
  <si>
    <t xml:space="preserve">4/14   28,6% </t>
  </si>
  <si>
    <t xml:space="preserve">Maakuntasarja</t>
  </si>
  <si>
    <t xml:space="preserve">10 kautta</t>
  </si>
  <si>
    <t xml:space="preserve">1996   2.</t>
  </si>
  <si>
    <t xml:space="preserve">3-0  KiPa</t>
  </si>
  <si>
    <t xml:space="preserve">3-1  Kiri</t>
  </si>
  <si>
    <t xml:space="preserve">30.06.  VM</t>
  </si>
  <si>
    <t xml:space="preserve">28.08.  SoJy</t>
  </si>
  <si>
    <t xml:space="preserve">3+40=43</t>
  </si>
  <si>
    <t xml:space="preserve">Juha Puhtimäki</t>
  </si>
  <si>
    <t xml:space="preserve">Ilkka Musto</t>
  </si>
  <si>
    <t xml:space="preserve">1983   Antti Laurila</t>
  </si>
  <si>
    <t xml:space="preserve">Luka Raesmaa</t>
  </si>
  <si>
    <t xml:space="preserve">Helsinki</t>
  </si>
  <si>
    <t xml:space="preserve">   18 v   9 kk 21 pv    </t>
  </si>
  <si>
    <t xml:space="preserve">Erkki Heikkilä</t>
  </si>
  <si>
    <t xml:space="preserve">  2/8    25,0% </t>
  </si>
  <si>
    <t xml:space="preserve">1997   4.</t>
  </si>
  <si>
    <t xml:space="preserve">3-1  Tiikerit</t>
  </si>
  <si>
    <t xml:space="preserve">0-3  KiPa</t>
  </si>
  <si>
    <t xml:space="preserve">1-2  SMJ</t>
  </si>
  <si>
    <t xml:space="preserve">11.06.  RPL</t>
  </si>
  <si>
    <t xml:space="preserve">20.08.  KPL</t>
  </si>
  <si>
    <t xml:space="preserve">1+42=43</t>
  </si>
  <si>
    <t xml:space="preserve">Mikko Röppänen</t>
  </si>
  <si>
    <t xml:space="preserve">1990   Asko Laine</t>
  </si>
  <si>
    <t xml:space="preserve">Oula Tanttu</t>
  </si>
  <si>
    <t xml:space="preserve">Hämeenlinna</t>
  </si>
  <si>
    <t xml:space="preserve">   16 v  10 kk  5 pv </t>
  </si>
  <si>
    <t xml:space="preserve">  2/7    28,6% </t>
  </si>
  <si>
    <t xml:space="preserve">1999   2.</t>
  </si>
  <si>
    <t xml:space="preserve">3-0  Lippo</t>
  </si>
  <si>
    <t xml:space="preserve">23.08.  AA</t>
  </si>
  <si>
    <t xml:space="preserve">10.05.  SMJ</t>
  </si>
  <si>
    <t xml:space="preserve">4+33=47</t>
  </si>
  <si>
    <t xml:space="preserve">Pekka Könönen</t>
  </si>
  <si>
    <t xml:space="preserve">2007   Simo Eerikäinen</t>
  </si>
  <si>
    <t xml:space="preserve">Timo Torppa</t>
  </si>
  <si>
    <t xml:space="preserve">1-2-0</t>
  </si>
  <si>
    <t xml:space="preserve">   26 v   3 kk   2 pv</t>
  </si>
  <si>
    <t xml:space="preserve">Jari Levänen</t>
  </si>
  <si>
    <t xml:space="preserve">  1/1  100,0% </t>
  </si>
  <si>
    <t xml:space="preserve">F-tytöt</t>
  </si>
  <si>
    <t xml:space="preserve">2000   4.</t>
  </si>
  <si>
    <t xml:space="preserve">3-0  UPV</t>
  </si>
  <si>
    <t xml:space="preserve">1-3  SoJy</t>
  </si>
  <si>
    <t xml:space="preserve">1-2  Lippo</t>
  </si>
  <si>
    <t xml:space="preserve">07.08.  KaMa</t>
  </si>
  <si>
    <t xml:space="preserve">25.05.  KaMa</t>
  </si>
  <si>
    <t xml:space="preserve">4+22=26</t>
  </si>
  <si>
    <t xml:space="preserve">Kimmo Pulliainen</t>
  </si>
  <si>
    <t xml:space="preserve">2012   Juha Korhonen</t>
  </si>
  <si>
    <t xml:space="preserve">2001   4.</t>
  </si>
  <si>
    <t xml:space="preserve">3-2  Lippo</t>
  </si>
  <si>
    <t xml:space="preserve">0-2  PattU</t>
  </si>
  <si>
    <t xml:space="preserve">27.07.  LP</t>
  </si>
  <si>
    <t xml:space="preserve">19.07.  KPL</t>
  </si>
  <si>
    <t xml:space="preserve">3+28=31</t>
  </si>
  <si>
    <t xml:space="preserve">2002   3.</t>
  </si>
  <si>
    <t xml:space="preserve">0-3  PattU</t>
  </si>
  <si>
    <t xml:space="preserve">2-0  KoU</t>
  </si>
  <si>
    <t xml:space="preserve">25.08.  SoJy</t>
  </si>
  <si>
    <t xml:space="preserve">26.05.  SiiPe</t>
  </si>
  <si>
    <t xml:space="preserve">5+32=37</t>
  </si>
  <si>
    <t xml:space="preserve">Timo Rautiainen</t>
  </si>
  <si>
    <t xml:space="preserve">   23 v   0 kk   1 pv    </t>
  </si>
  <si>
    <t xml:space="preserve">Mestarit  1979</t>
  </si>
  <si>
    <t xml:space="preserve">Mestarit  1980</t>
  </si>
  <si>
    <t xml:space="preserve">Mestarit  1981</t>
  </si>
  <si>
    <t xml:space="preserve">Mestarit  2007</t>
  </si>
  <si>
    <t xml:space="preserve">2003   5.</t>
  </si>
  <si>
    <t xml:space="preserve">3-4  PattU</t>
  </si>
  <si>
    <t xml:space="preserve">22.08.  SoJy</t>
  </si>
  <si>
    <t xml:space="preserve">21.05.  KPL</t>
  </si>
  <si>
    <t xml:space="preserve">1981   Markku Kuikka</t>
  </si>
  <si>
    <t xml:space="preserve">   20 v   0 kk 15 pv    </t>
  </si>
  <si>
    <t xml:space="preserve">Aleksi Mäkelä</t>
  </si>
  <si>
    <t xml:space="preserve">2004   4.</t>
  </si>
  <si>
    <t xml:space="preserve">Jatkosarja  3.</t>
  </si>
  <si>
    <t xml:space="preserve">30.08.  SoJy</t>
  </si>
  <si>
    <t xml:space="preserve">14.05.  SMJ</t>
  </si>
  <si>
    <t xml:space="preserve">Mika Eerikäinen</t>
  </si>
  <si>
    <t xml:space="preserve">3+24=27</t>
  </si>
  <si>
    <t xml:space="preserve">Esa Honkalehto</t>
  </si>
  <si>
    <t xml:space="preserve">Jyrki Falin</t>
  </si>
  <si>
    <t xml:space="preserve">2007   Riku Rantanen</t>
  </si>
  <si>
    <t xml:space="preserve">   18 v   8 kk 21 pv    </t>
  </si>
  <si>
    <t xml:space="preserve">Anssi Lammila</t>
  </si>
  <si>
    <t xml:space="preserve">2005   4.</t>
  </si>
  <si>
    <t xml:space="preserve">2-3  KiPa</t>
  </si>
  <si>
    <t xml:space="preserve">0-2  SoJy</t>
  </si>
  <si>
    <t xml:space="preserve">20.07.  RPL</t>
  </si>
  <si>
    <t xml:space="preserve">18.08.  Lippo</t>
  </si>
  <si>
    <t xml:space="preserve">5+34=39</t>
  </si>
  <si>
    <t xml:space="preserve">   21 v   5 kk   3 pv    </t>
  </si>
  <si>
    <t xml:space="preserve">2006   7.</t>
  </si>
  <si>
    <t xml:space="preserve">Jatkosarja  7.</t>
  </si>
  <si>
    <t xml:space="preserve">19.07.  SoJy</t>
  </si>
  <si>
    <t xml:space="preserve">07.08.  Kiri</t>
  </si>
  <si>
    <t xml:space="preserve">9+40=49</t>
  </si>
  <si>
    <t xml:space="preserve">Jari-Matti Laurila</t>
  </si>
  <si>
    <t xml:space="preserve">Vesa Vainio</t>
  </si>
  <si>
    <t xml:space="preserve">   17 v   4 kk 19 pv    </t>
  </si>
  <si>
    <t xml:space="preserve">Jarkko Björn</t>
  </si>
  <si>
    <t xml:space="preserve">2007   1.</t>
  </si>
  <si>
    <t xml:space="preserve">3-2  NJ</t>
  </si>
  <si>
    <t xml:space="preserve">3-1  SoJy</t>
  </si>
  <si>
    <t xml:space="preserve">06.08.  Lippo</t>
  </si>
  <si>
    <t xml:space="preserve">30.05.  KaMa</t>
  </si>
  <si>
    <t xml:space="preserve">7+54=61</t>
  </si>
  <si>
    <t xml:space="preserve">Juhani Latikka</t>
  </si>
  <si>
    <t xml:space="preserve">1978   Antti Laurila</t>
  </si>
  <si>
    <t xml:space="preserve">Manse PP</t>
  </si>
  <si>
    <t xml:space="preserve">   27 v   4 kk 26 pv</t>
  </si>
  <si>
    <t xml:space="preserve">2008   7.</t>
  </si>
  <si>
    <t xml:space="preserve">29.08.  Kiri</t>
  </si>
  <si>
    <t xml:space="preserve">25.07.  IPV</t>
  </si>
  <si>
    <t xml:space="preserve">8+74=82</t>
  </si>
  <si>
    <t xml:space="preserve">Riku Hokkanen</t>
  </si>
  <si>
    <t xml:space="preserve">1980   Antti Laurila</t>
  </si>
  <si>
    <t xml:space="preserve">Keravan Pesis-Juniorit</t>
  </si>
  <si>
    <t xml:space="preserve">IPV</t>
  </si>
  <si>
    <t xml:space="preserve">   20 v 10 kk   4 pv    </t>
  </si>
  <si>
    <t xml:space="preserve">Kimmo Siivonen</t>
  </si>
  <si>
    <t xml:space="preserve">2009   8.</t>
  </si>
  <si>
    <t xml:space="preserve">1-4  PattU</t>
  </si>
  <si>
    <t xml:space="preserve">30.08.  KiPa</t>
  </si>
  <si>
    <t xml:space="preserve">20.05.  JuPa</t>
  </si>
  <si>
    <t xml:space="preserve">4+66=70</t>
  </si>
  <si>
    <t xml:space="preserve">Markus Meriläinen</t>
  </si>
  <si>
    <t xml:space="preserve">1981   Antti Laurila</t>
  </si>
  <si>
    <t xml:space="preserve">   19 v   4 kk 18 pv    </t>
  </si>
  <si>
    <t xml:space="preserve">2010   5.</t>
  </si>
  <si>
    <t xml:space="preserve">13.08.  LP</t>
  </si>
  <si>
    <t xml:space="preserve">17.06.  KaMa</t>
  </si>
  <si>
    <t xml:space="preserve">8+67=75</t>
  </si>
  <si>
    <t xml:space="preserve">1982   Antti Laurila</t>
  </si>
  <si>
    <t xml:space="preserve">   20 v   4 kk 29 pv    </t>
  </si>
  <si>
    <t xml:space="preserve">Paavo Pekkalin</t>
  </si>
  <si>
    <t xml:space="preserve">2011   7.</t>
  </si>
  <si>
    <t xml:space="preserve">0-4  ViVe</t>
  </si>
  <si>
    <t xml:space="preserve">11.09.  KiPa</t>
  </si>
  <si>
    <t xml:space="preserve">18.05.  UPV</t>
  </si>
  <si>
    <t xml:space="preserve">Sami Joukainen</t>
  </si>
  <si>
    <t xml:space="preserve">1+44=45</t>
  </si>
  <si>
    <t xml:space="preserve">   19 v   5 kk 25 pv</t>
  </si>
  <si>
    <t xml:space="preserve">Miikka Matikka</t>
  </si>
  <si>
    <t xml:space="preserve">2012   6.</t>
  </si>
  <si>
    <t xml:space="preserve">2-4  JoMa</t>
  </si>
  <si>
    <t xml:space="preserve">11.06.  Lippo</t>
  </si>
  <si>
    <t xml:space="preserve">13.07.  HP</t>
  </si>
  <si>
    <t xml:space="preserve">3+52=55</t>
  </si>
  <si>
    <t xml:space="preserve">Vesa Musto</t>
  </si>
  <si>
    <t xml:space="preserve">1987   Pasi Niemelä</t>
  </si>
  <si>
    <t xml:space="preserve">   19 v   4 kk   1 pv</t>
  </si>
  <si>
    <t xml:space="preserve">Mikko Linnaluoma</t>
  </si>
  <si>
    <t xml:space="preserve">2013   5.</t>
  </si>
  <si>
    <t xml:space="preserve">2-3  JoMa</t>
  </si>
  <si>
    <t xml:space="preserve">26.08.  KiPa</t>
  </si>
  <si>
    <t xml:space="preserve">14.06.  Lippo</t>
  </si>
  <si>
    <t xml:space="preserve">Marko Peltonen</t>
  </si>
  <si>
    <t xml:space="preserve">3+56=59</t>
  </si>
  <si>
    <t xml:space="preserve">1992   Kari Kuusiniemi</t>
  </si>
  <si>
    <t xml:space="preserve">Päiväkummun Pesis</t>
  </si>
  <si>
    <t xml:space="preserve">   20 v   1 kk 11 pv    </t>
  </si>
  <si>
    <t xml:space="preserve">Timo Hakala</t>
  </si>
  <si>
    <t xml:space="preserve">2014   4.</t>
  </si>
  <si>
    <t xml:space="preserve">3-1  JymyJussit</t>
  </si>
  <si>
    <t xml:space="preserve">1-2  JoMa</t>
  </si>
  <si>
    <t xml:space="preserve">16.06.  KiPa</t>
  </si>
  <si>
    <t xml:space="preserve">2+71=73</t>
  </si>
  <si>
    <t xml:space="preserve">Jere Vikström</t>
  </si>
  <si>
    <t xml:space="preserve">1993   Simo Eerikäinen</t>
  </si>
  <si>
    <t xml:space="preserve">Roihu</t>
  </si>
  <si>
    <t xml:space="preserve">   21 v 10 kk   1 pv    </t>
  </si>
  <si>
    <t xml:space="preserve">2015   7.</t>
  </si>
  <si>
    <t xml:space="preserve">0-3  JoMa</t>
  </si>
  <si>
    <t xml:space="preserve">29.06.  UPV</t>
  </si>
  <si>
    <t xml:space="preserve">13.07.  KPL</t>
  </si>
  <si>
    <t xml:space="preserve">6+90=96</t>
  </si>
  <si>
    <t xml:space="preserve">Teemu Haataja</t>
  </si>
  <si>
    <t xml:space="preserve">Vesa Musto </t>
  </si>
  <si>
    <t xml:space="preserve">Antti Vihtkari</t>
  </si>
  <si>
    <t xml:space="preserve">Iiro Kuosa</t>
  </si>
  <si>
    <t xml:space="preserve">1994   Simo Eerikäinen</t>
  </si>
  <si>
    <t xml:space="preserve">Hämeenlinnan Paukku</t>
  </si>
  <si>
    <t xml:space="preserve">Lohi</t>
  </si>
  <si>
    <t xml:space="preserve">Riku Tainio</t>
  </si>
  <si>
    <t xml:space="preserve">2016   7.</t>
  </si>
  <si>
    <t xml:space="preserve">01.08.  JoMa</t>
  </si>
  <si>
    <t xml:space="preserve">08.09.  SMJ</t>
  </si>
  <si>
    <t xml:space="preserve">4+72=76</t>
  </si>
  <si>
    <t xml:space="preserve">1995   Simo Eerikäinen</t>
  </si>
  <si>
    <t xml:space="preserve">2017   8.</t>
  </si>
  <si>
    <t xml:space="preserve">1-3  JoMa</t>
  </si>
  <si>
    <t xml:space="preserve">05.06.  PattU</t>
  </si>
  <si>
    <t xml:space="preserve">06.08.  JoMa</t>
  </si>
  <si>
    <t xml:space="preserve">3+51=54</t>
  </si>
  <si>
    <t xml:space="preserve">Miika Rantatorikka </t>
  </si>
  <si>
    <t xml:space="preserve">2000   Simo Eerikäinen</t>
  </si>
  <si>
    <t xml:space="preserve">Taneli Rantatorikka</t>
  </si>
  <si>
    <t xml:space="preserve">2019   5.</t>
  </si>
  <si>
    <t xml:space="preserve">28.05.  JoMa</t>
  </si>
  <si>
    <t xml:space="preserve">27.06.  KPL</t>
  </si>
  <si>
    <t xml:space="preserve">1+45=46</t>
  </si>
  <si>
    <t xml:space="preserve">Tero Lepola</t>
  </si>
  <si>
    <t xml:space="preserve">2020   6.</t>
  </si>
  <si>
    <t xml:space="preserve">0-2  ViVe</t>
  </si>
  <si>
    <t xml:space="preserve">15.09.  SoJy</t>
  </si>
  <si>
    <t xml:space="preserve">14.06.  KoU</t>
  </si>
  <si>
    <t xml:space="preserve">2+48=50</t>
  </si>
  <si>
    <t xml:space="preserve">Veikka Ketonen</t>
  </si>
  <si>
    <t xml:space="preserve">Etenijäkuningas</t>
  </si>
  <si>
    <t xml:space="preserve">2022   4.</t>
  </si>
  <si>
    <t xml:space="preserve">3-1  KPL</t>
  </si>
  <si>
    <t xml:space="preserve">1-3  Manse PP</t>
  </si>
  <si>
    <t xml:space="preserve">01.07.  SoJy</t>
  </si>
  <si>
    <t xml:space="preserve">21.08.  Lippo</t>
  </si>
  <si>
    <t xml:space="preserve">2+40=42</t>
  </si>
  <si>
    <t xml:space="preserve">1980   Kari Kuusiniemi</t>
  </si>
  <si>
    <t xml:space="preserve">JoMa</t>
  </si>
  <si>
    <t xml:space="preserve">Vihdin Pallo</t>
  </si>
  <si>
    <t xml:space="preserve">12.07.  JoMa</t>
  </si>
  <si>
    <t xml:space="preserve">04.06.  PuPe</t>
  </si>
  <si>
    <t xml:space="preserve">1981   Kari Kuusiniemi</t>
  </si>
  <si>
    <t xml:space="preserve">Jesse Eskelinen</t>
  </si>
  <si>
    <t xml:space="preserve">Kuusankoski</t>
  </si>
  <si>
    <t xml:space="preserve">KPL</t>
  </si>
  <si>
    <t xml:space="preserve">11.07.  JoMa</t>
  </si>
  <si>
    <t xml:space="preserve">08.07.  NJ</t>
  </si>
  <si>
    <t xml:space="preserve">3+41=44</t>
  </si>
  <si>
    <t xml:space="preserve">1982   Kari Kuusiniemi</t>
  </si>
  <si>
    <t xml:space="preserve">Konsta Lehtola</t>
  </si>
  <si>
    <t xml:space="preserve">Kuru</t>
  </si>
  <si>
    <t xml:space="preserve">13.08.  ViVe</t>
  </si>
  <si>
    <t xml:space="preserve">15.05.  KaMa</t>
  </si>
  <si>
    <t xml:space="preserve">0+44=44</t>
  </si>
  <si>
    <t xml:space="preserve">1983   Asko Laine</t>
  </si>
  <si>
    <t xml:space="preserve">Valtteri Havukainen</t>
  </si>
  <si>
    <t xml:space="preserve">12.05.  SoJy</t>
  </si>
  <si>
    <t xml:space="preserve">0+60=60</t>
  </si>
  <si>
    <t xml:space="preserve">Juha Pulliainen</t>
  </si>
  <si>
    <t xml:space="preserve">1988   Esa Honkalehto</t>
  </si>
  <si>
    <t xml:space="preserve">Kaapo Kalmari</t>
  </si>
  <si>
    <t xml:space="preserve">21.07.  KoU</t>
  </si>
  <si>
    <t xml:space="preserve">16.06.  JoMa</t>
  </si>
  <si>
    <t xml:space="preserve">1999   Marko Hovi</t>
  </si>
  <si>
    <t xml:space="preserve">15.06.  PattU </t>
  </si>
  <si>
    <t xml:space="preserve">17.06.  JoMa </t>
  </si>
  <si>
    <t xml:space="preserve">7+48=55</t>
  </si>
  <si>
    <t xml:space="preserve">Tero Viinamäki</t>
  </si>
  <si>
    <t xml:space="preserve">Olli-Jussi Makkonen</t>
  </si>
  <si>
    <t xml:space="preserve">2000   Valtteri Ketonen</t>
  </si>
  <si>
    <t xml:space="preserve">16.08.  JoMa</t>
  </si>
  <si>
    <t xml:space="preserve">28.05.  KoU</t>
  </si>
  <si>
    <t xml:space="preserve">11+60=71</t>
  </si>
  <si>
    <t xml:space="preserve">Pasi Kokkonen</t>
  </si>
  <si>
    <t xml:space="preserve">28.06.  KoU</t>
  </si>
  <si>
    <t xml:space="preserve">24.07.  KeKi</t>
  </si>
  <si>
    <t xml:space="preserve">2+46=48</t>
  </si>
  <si>
    <t xml:space="preserve">Tehopelaaja </t>
  </si>
  <si>
    <t xml:space="preserve">27.06.  KiPa</t>
  </si>
  <si>
    <t xml:space="preserve">08.06.  KoU</t>
  </si>
  <si>
    <t xml:space="preserve">9+82=91</t>
  </si>
  <si>
    <t xml:space="preserve">1991   Kari Kuusiniemi</t>
  </si>
  <si>
    <t xml:space="preserve">12.06.  ViVe</t>
  </si>
  <si>
    <t xml:space="preserve">03.07.  JymyJussit</t>
  </si>
  <si>
    <t xml:space="preserve">Marko Pelkonen</t>
  </si>
  <si>
    <t xml:space="preserve">23.07.  KaMa</t>
  </si>
  <si>
    <t xml:space="preserve">18.05.  PattU</t>
  </si>
  <si>
    <t xml:space="preserve">9+71=80</t>
  </si>
  <si>
    <t xml:space="preserve">Patrik Vartama</t>
  </si>
  <si>
    <t xml:space="preserve">18.08.  JoMa</t>
  </si>
  <si>
    <t xml:space="preserve">02.08.  KPL</t>
  </si>
  <si>
    <t xml:space="preserve">Ville Kero</t>
  </si>
  <si>
    <t xml:space="preserve">1+77=78</t>
  </si>
  <si>
    <t xml:space="preserve">12.08.  SoJy</t>
  </si>
  <si>
    <t xml:space="preserve">17.08.  SiiPe</t>
  </si>
  <si>
    <t xml:space="preserve">12+68=80</t>
  </si>
  <si>
    <t xml:space="preserve">Joni Rytkönen</t>
  </si>
  <si>
    <t xml:space="preserve">Kalle-Tapio Huusko</t>
  </si>
  <si>
    <t xml:space="preserve">01.09.  Manse PP</t>
  </si>
  <si>
    <t xml:space="preserve">7+104=111</t>
  </si>
  <si>
    <t xml:space="preserve">1999   Simo Eerikäinen</t>
  </si>
  <si>
    <t xml:space="preserve">30.07.  ViVe</t>
  </si>
  <si>
    <t xml:space="preserve">03.08.  KiPa</t>
  </si>
  <si>
    <t xml:space="preserve">5+54=59</t>
  </si>
  <si>
    <t xml:space="preserve">02.07.  SoJy</t>
  </si>
  <si>
    <t xml:space="preserve">04.08.  PattU</t>
  </si>
  <si>
    <t xml:space="preserve">5+72=77</t>
  </si>
  <si>
    <t xml:space="preserve">6+94=100</t>
  </si>
  <si>
    <t xml:space="preserve">1+71=72</t>
  </si>
  <si>
    <t xml:space="preserve">Kärkilyöjäkuningas</t>
  </si>
  <si>
    <t xml:space="preserve">Miljoonas katsoja; 515. ottelu, 15.05. 2007 Tahko - KiPa  2-0  (4-0, 7-5)   2760</t>
  </si>
  <si>
    <t xml:space="preserve">2+60=62</t>
  </si>
  <si>
    <t xml:space="preserve">1989   Asko Laine</t>
  </si>
  <si>
    <t xml:space="preserve">1991   Asko Laine</t>
  </si>
  <si>
    <t xml:space="preserve">1992   Asko Laine</t>
  </si>
  <si>
    <t xml:space="preserve">2009   Juha Korhonen</t>
  </si>
  <si>
    <t xml:space="preserve">2014   Juha Korhonen</t>
  </si>
  <si>
    <t xml:space="preserve">2017   Juha Puhtimäki</t>
  </si>
  <si>
    <t xml:space="preserve">2023   Teemu Nurmio</t>
  </si>
  <si>
    <t xml:space="preserve">IMATRAN PALLO-VEIKOT</t>
  </si>
  <si>
    <t xml:space="preserve">27.5.1955  Mansikkalan nuorisotalo</t>
  </si>
  <si>
    <t xml:space="preserve">MSU; RUNKOSARJA, PLAY OFF JA KARSINNAT  1971 - 2024</t>
  </si>
  <si>
    <t xml:space="preserve">   9 kautta; 1986-1993, 2021</t>
  </si>
  <si>
    <t xml:space="preserve">Atte Hakala</t>
  </si>
  <si>
    <t xml:space="preserve">Leo Gardemeister</t>
  </si>
  <si>
    <t xml:space="preserve">  22 v   2 kk 19 pv  </t>
  </si>
  <si>
    <t xml:space="preserve">Lauri Oinonen</t>
  </si>
  <si>
    <t xml:space="preserve">127/234  54,3% </t>
  </si>
  <si>
    <t xml:space="preserve">07.06.  IK</t>
  </si>
  <si>
    <t xml:space="preserve">17.08.  Lippo</t>
  </si>
  <si>
    <t xml:space="preserve">Saku Havukainen, 040 631 8200</t>
  </si>
  <si>
    <t xml:space="preserve">Juho Hakomäki</t>
  </si>
  <si>
    <t xml:space="preserve">Vähäkyrö</t>
  </si>
  <si>
    <t xml:space="preserve">0-2-2</t>
  </si>
  <si>
    <t xml:space="preserve">  17 v   5 kk 22 pv</t>
  </si>
  <si>
    <t xml:space="preserve"> 63/168  37,5% </t>
  </si>
  <si>
    <t xml:space="preserve">8 - 6 - 2</t>
  </si>
  <si>
    <t xml:space="preserve">6 - 5 - 1</t>
  </si>
  <si>
    <t xml:space="preserve">1 - 0 - 1</t>
  </si>
  <si>
    <t xml:space="preserve">5 - 2 - 3</t>
  </si>
  <si>
    <t xml:space="preserve">22.05.  TMP</t>
  </si>
  <si>
    <t xml:space="preserve">31.07.  SoJy</t>
  </si>
  <si>
    <t xml:space="preserve">3  Lyöjäkuninkuutta</t>
  </si>
  <si>
    <t xml:space="preserve">1  Etenijäkuninkuus</t>
  </si>
  <si>
    <t xml:space="preserve">Ilpo Kytösalmi</t>
  </si>
  <si>
    <t xml:space="preserve">Pentti Lipponen</t>
  </si>
  <si>
    <t xml:space="preserve">5474, 1.9.1991, IPV - SoJy 10-1, 2/2 finaali, MSU  (Linnala)</t>
  </si>
  <si>
    <t xml:space="preserve">0-0-2</t>
  </si>
  <si>
    <t xml:space="preserve">  18 v   3 kk   2 pv</t>
  </si>
  <si>
    <t xml:space="preserve">Mikko Vitikainen</t>
  </si>
  <si>
    <t xml:space="preserve"> 77/138  55,8% </t>
  </si>
  <si>
    <t xml:space="preserve">63</t>
  </si>
  <si>
    <t xml:space="preserve">1986   1.</t>
  </si>
  <si>
    <t xml:space="preserve">2-0  SiiPo</t>
  </si>
  <si>
    <t xml:space="preserve">Vesa Lipsanen</t>
  </si>
  <si>
    <t xml:space="preserve">28.05.  IK</t>
  </si>
  <si>
    <t xml:space="preserve">24.09.  PKP</t>
  </si>
  <si>
    <t xml:space="preserve">3 -- 0  -- 7</t>
  </si>
  <si>
    <t xml:space="preserve">1 -- 8 -- 5</t>
  </si>
  <si>
    <t xml:space="preserve">0 -- 2 -- 3</t>
  </si>
  <si>
    <t xml:space="preserve">Mikko Kosonen</t>
  </si>
  <si>
    <t xml:space="preserve">Rauli Rapo</t>
  </si>
  <si>
    <t xml:space="preserve">Ukonniemi, Ottelukatu 11, 55420 Imatra</t>
  </si>
  <si>
    <t xml:space="preserve">Konsta Hyötyläinen</t>
  </si>
  <si>
    <t xml:space="preserve">  19 v   3 kk   9 pv</t>
  </si>
  <si>
    <t xml:space="preserve">Jukka Mäkinen</t>
  </si>
  <si>
    <t xml:space="preserve">Kari Stenberg</t>
  </si>
  <si>
    <t xml:space="preserve"> 50/67  74,6% </t>
  </si>
  <si>
    <t xml:space="preserve">1987   4.</t>
  </si>
  <si>
    <t xml:space="preserve">12-9  SiiPo</t>
  </si>
  <si>
    <t xml:space="preserve">3-13  SMJ</t>
  </si>
  <si>
    <t xml:space="preserve">4-5  Tahko</t>
  </si>
  <si>
    <t xml:space="preserve">13.05.  TMP</t>
  </si>
  <si>
    <t xml:space="preserve">23.09.  Kiri</t>
  </si>
  <si>
    <t xml:space="preserve">Heikki Lappalainen</t>
  </si>
  <si>
    <t xml:space="preserve">4+14=18</t>
  </si>
  <si>
    <t xml:space="preserve">Veijo Mölsä</t>
  </si>
  <si>
    <t xml:space="preserve">Kari Uosukainen</t>
  </si>
  <si>
    <t xml:space="preserve">Matias Kauppinen</t>
  </si>
  <si>
    <t xml:space="preserve">Varkaus</t>
  </si>
  <si>
    <t xml:space="preserve">  19 v   7 kk 24 pv</t>
  </si>
  <si>
    <t xml:space="preserve"> 39/63  61,9% </t>
  </si>
  <si>
    <t xml:space="preserve">71</t>
  </si>
  <si>
    <t xml:space="preserve">1988   6.</t>
  </si>
  <si>
    <t xml:space="preserve">01.09.  SoJy</t>
  </si>
  <si>
    <t xml:space="preserve">30.06.  KPK</t>
  </si>
  <si>
    <t xml:space="preserve">Lauri Tyyskä</t>
  </si>
  <si>
    <t xml:space="preserve">4+17=21</t>
  </si>
  <si>
    <t xml:space="preserve">Arto Lippojoki</t>
  </si>
  <si>
    <t xml:space="preserve">  19 v 11 kk 16 pv</t>
  </si>
  <si>
    <t xml:space="preserve">Jyrki Valle</t>
  </si>
  <si>
    <t xml:space="preserve">28/67  41,8% </t>
  </si>
  <si>
    <t xml:space="preserve">00</t>
  </si>
  <si>
    <t xml:space="preserve">1989   2.</t>
  </si>
  <si>
    <t xml:space="preserve">2-0  KPL</t>
  </si>
  <si>
    <t xml:space="preserve">2-0  VM</t>
  </si>
  <si>
    <t xml:space="preserve">02.08.  PuMu</t>
  </si>
  <si>
    <t xml:space="preserve">05.09.  KPL</t>
  </si>
  <si>
    <t xml:space="preserve">0+15=15</t>
  </si>
  <si>
    <t xml:space="preserve">Markku Lintunen</t>
  </si>
  <si>
    <t xml:space="preserve">Jere Dahlström</t>
  </si>
  <si>
    <t xml:space="preserve">Jukka Holttinen</t>
  </si>
  <si>
    <t xml:space="preserve">Jorma Latva</t>
  </si>
  <si>
    <t xml:space="preserve">Numero 21  Ilpo Kytösalmi     IPV 1964-1985</t>
  </si>
  <si>
    <t xml:space="preserve">Nino Muuruvirta</t>
  </si>
  <si>
    <t xml:space="preserve">  19 v   8 kk 16 pv</t>
  </si>
  <si>
    <t xml:space="preserve">21/57  36,8% </t>
  </si>
  <si>
    <t xml:space="preserve">1990   2.</t>
  </si>
  <si>
    <t xml:space="preserve">29.08.  ViVe</t>
  </si>
  <si>
    <t xml:space="preserve">01.09.  KPK</t>
  </si>
  <si>
    <t xml:space="preserve">Ensio Purovaara</t>
  </si>
  <si>
    <t xml:space="preserve">1+  9=10</t>
  </si>
  <si>
    <t xml:space="preserve">Esko Heino</t>
  </si>
  <si>
    <t xml:space="preserve">Terho Niiranen</t>
  </si>
  <si>
    <t xml:space="preserve">Numero 49  Toni Kohonen      IPV 2022</t>
  </si>
  <si>
    <t xml:space="preserve">Justus Niemeläinen</t>
  </si>
  <si>
    <t xml:space="preserve">Kontiolahti</t>
  </si>
  <si>
    <t xml:space="preserve">  19 v   4 kk 18 pv</t>
  </si>
  <si>
    <t xml:space="preserve">  17/57  29,8% </t>
  </si>
  <si>
    <t xml:space="preserve">1991   1.</t>
  </si>
  <si>
    <t xml:space="preserve">2-0  Kiri</t>
  </si>
  <si>
    <t xml:space="preserve">2-0  SMJ</t>
  </si>
  <si>
    <t xml:space="preserve">15.05.  HoNsU</t>
  </si>
  <si>
    <t xml:space="preserve">10.08.  Kiri</t>
  </si>
  <si>
    <t xml:space="preserve">2+13=15</t>
  </si>
  <si>
    <t xml:space="preserve">Jouko Kaijanen</t>
  </si>
  <si>
    <t xml:space="preserve">Riku Kytösalmi</t>
  </si>
  <si>
    <t xml:space="preserve">Pertti Laakso</t>
  </si>
  <si>
    <t xml:space="preserve">Perttu Härkönen</t>
  </si>
  <si>
    <t xml:space="preserve">Numero 58  Jukka Holttinen    IPV 1990-1994</t>
  </si>
  <si>
    <t xml:space="preserve">Ville-Veikko Olli</t>
  </si>
  <si>
    <t xml:space="preserve">Eurajoki</t>
  </si>
  <si>
    <t xml:space="preserve">0-3-1</t>
  </si>
  <si>
    <t xml:space="preserve">  17 v   7 kk   6 pv</t>
  </si>
  <si>
    <t xml:space="preserve">23/54  42,6% </t>
  </si>
  <si>
    <t xml:space="preserve">1992   5.</t>
  </si>
  <si>
    <t xml:space="preserve">18.06.  HoNsU</t>
  </si>
  <si>
    <t xml:space="preserve">09.08.  OkuP</t>
  </si>
  <si>
    <t xml:space="preserve">Hannu Kontuvirta</t>
  </si>
  <si>
    <t xml:space="preserve">Kari Tapanen</t>
  </si>
  <si>
    <t xml:space="preserve">Santeri Pasi</t>
  </si>
  <si>
    <t xml:space="preserve">Lappeenranta</t>
  </si>
  <si>
    <t xml:space="preserve">  20 v 11 kk 13 pv  </t>
  </si>
  <si>
    <t xml:space="preserve">19/44  43,2% </t>
  </si>
  <si>
    <t xml:space="preserve">50 kautta</t>
  </si>
  <si>
    <t xml:space="preserve">1993   2.</t>
  </si>
  <si>
    <t xml:space="preserve">3-0  RPL</t>
  </si>
  <si>
    <t xml:space="preserve">2-1  AA</t>
  </si>
  <si>
    <t xml:space="preserve">16.06.  ViVe</t>
  </si>
  <si>
    <t xml:space="preserve">15.09.  HalTo</t>
  </si>
  <si>
    <t xml:space="preserve">2+22=24</t>
  </si>
  <si>
    <t xml:space="preserve">Seppo Sorjonen</t>
  </si>
  <si>
    <t xml:space="preserve">Raimo Puustinen</t>
  </si>
  <si>
    <t xml:space="preserve">Roope Räsänen</t>
  </si>
  <si>
    <t xml:space="preserve">  16 v 11 kk 11 pv</t>
  </si>
  <si>
    <t xml:space="preserve">Olavi Kokko</t>
  </si>
  <si>
    <t xml:space="preserve">22/43  51,2% </t>
  </si>
  <si>
    <t xml:space="preserve">14 kautta</t>
  </si>
  <si>
    <t xml:space="preserve">2021   7.</t>
  </si>
  <si>
    <t xml:space="preserve">2-3  Manse PP</t>
  </si>
  <si>
    <t xml:space="preserve">11.05.  KPL</t>
  </si>
  <si>
    <t xml:space="preserve">21.09.  KPK</t>
  </si>
  <si>
    <t xml:space="preserve">2+20=22</t>
  </si>
  <si>
    <t xml:space="preserve">Olli Lehtola</t>
  </si>
  <si>
    <t xml:space="preserve">1971   Ilpo Kytösalmi</t>
  </si>
  <si>
    <t xml:space="preserve">Aappo Savikoski</t>
  </si>
  <si>
    <t xml:space="preserve">Haapavesi</t>
  </si>
  <si>
    <t xml:space="preserve">  18 v 11 kk 22 pv</t>
  </si>
  <si>
    <t xml:space="preserve">Risto Uosukainen</t>
  </si>
  <si>
    <t xml:space="preserve">15/27  55,6% </t>
  </si>
  <si>
    <t xml:space="preserve">  6 kautta</t>
  </si>
  <si>
    <t xml:space="preserve">20.05.  UPV</t>
  </si>
  <si>
    <t xml:space="preserve">29.08.  HP</t>
  </si>
  <si>
    <t xml:space="preserve">1+27=28</t>
  </si>
  <si>
    <t xml:space="preserve">1974   Rauli Rapo</t>
  </si>
  <si>
    <t xml:space="preserve">Roope Seppänen</t>
  </si>
  <si>
    <t xml:space="preserve">Nurmijärvi</t>
  </si>
  <si>
    <t xml:space="preserve">  16 v 11 kk 20 pv</t>
  </si>
  <si>
    <t xml:space="preserve">Teijo Kytösalmi</t>
  </si>
  <si>
    <t xml:space="preserve">12/25  48,0% </t>
  </si>
  <si>
    <t xml:space="preserve">22.05.  PuMu</t>
  </si>
  <si>
    <t xml:space="preserve">03.09.  Kiri</t>
  </si>
  <si>
    <t xml:space="preserve">0+20=20</t>
  </si>
  <si>
    <t xml:space="preserve">1986   Kari Stenberg</t>
  </si>
  <si>
    <t xml:space="preserve">Joona Sikiö</t>
  </si>
  <si>
    <t xml:space="preserve">  19 v   9 kk 25 pv</t>
  </si>
  <si>
    <t xml:space="preserve">Jouko Hujanen</t>
  </si>
  <si>
    <t xml:space="preserve">  9/18  50,0% </t>
  </si>
  <si>
    <t xml:space="preserve">17.06.  UPV</t>
  </si>
  <si>
    <t xml:space="preserve">06.05.  KaMa</t>
  </si>
  <si>
    <t xml:space="preserve">1991   Vesa Mikkola</t>
  </si>
  <si>
    <t xml:space="preserve">Pietu Vesterinen</t>
  </si>
  <si>
    <t xml:space="preserve">  17 v   8 kk   5 pv</t>
  </si>
  <si>
    <t xml:space="preserve">  5/15  33,3% </t>
  </si>
  <si>
    <t xml:space="preserve">Mestarit  1977</t>
  </si>
  <si>
    <t xml:space="preserve">Mestarit  1978</t>
  </si>
  <si>
    <t xml:space="preserve">Mestarit  1986</t>
  </si>
  <si>
    <t xml:space="preserve">Mestarit  1991</t>
  </si>
  <si>
    <t xml:space="preserve">12.05.  KaMa</t>
  </si>
  <si>
    <t xml:space="preserve">Raimo Papinaho</t>
  </si>
  <si>
    <t xml:space="preserve">3+21=24</t>
  </si>
  <si>
    <t xml:space="preserve">Jari Beloff</t>
  </si>
  <si>
    <t xml:space="preserve">3/12  25,0% </t>
  </si>
  <si>
    <t xml:space="preserve">Antti Eteläpää</t>
  </si>
  <si>
    <t xml:space="preserve">04.05.  UPV</t>
  </si>
  <si>
    <t xml:space="preserve">  1/8  12,5% </t>
  </si>
  <si>
    <t xml:space="preserve">Auvo Kettunen</t>
  </si>
  <si>
    <t xml:space="preserve">23.05.  SMJ</t>
  </si>
  <si>
    <t xml:space="preserve">17.06.  HP</t>
  </si>
  <si>
    <t xml:space="preserve">4+26=30</t>
  </si>
  <si>
    <t xml:space="preserve">1963   Matti Pippola</t>
  </si>
  <si>
    <t xml:space="preserve">Eurajoen Veikot</t>
  </si>
  <si>
    <t xml:space="preserve">  21 v 10 kk 15 pv    </t>
  </si>
  <si>
    <t xml:space="preserve">Petri Lankinen</t>
  </si>
  <si>
    <t xml:space="preserve">  3/4  75,0% </t>
  </si>
  <si>
    <t xml:space="preserve">Jarmo Lipsanen</t>
  </si>
  <si>
    <t xml:space="preserve">Esa Järvinen</t>
  </si>
  <si>
    <t xml:space="preserve">29.06.  Kiri</t>
  </si>
  <si>
    <t xml:space="preserve">01.06.  Lohi</t>
  </si>
  <si>
    <t xml:space="preserve">2+19=21</t>
  </si>
  <si>
    <t xml:space="preserve">Jarkko Rautio</t>
  </si>
  <si>
    <t xml:space="preserve">1970   Ilpo Kytösalmi</t>
  </si>
  <si>
    <t xml:space="preserve">  19 v   3 kk   9 pv    </t>
  </si>
  <si>
    <t xml:space="preserve">12.07.  Kiri</t>
  </si>
  <si>
    <t xml:space="preserve">1+25=26</t>
  </si>
  <si>
    <t xml:space="preserve">IPV, Manse PP</t>
  </si>
  <si>
    <t xml:space="preserve">  20 v    6 kk 16 pv</t>
  </si>
  <si>
    <t xml:space="preserve">26.08.  Kiri</t>
  </si>
  <si>
    <t xml:space="preserve">  20 v   9 kk   2 pv    </t>
  </si>
  <si>
    <t xml:space="preserve">22+7</t>
  </si>
  <si>
    <t xml:space="preserve">28.05.  KPL</t>
  </si>
  <si>
    <t xml:space="preserve">07.09.  IiU</t>
  </si>
  <si>
    <t xml:space="preserve">Veli-Matti Aitala</t>
  </si>
  <si>
    <t xml:space="preserve">1985   Pekka Lavonen</t>
  </si>
  <si>
    <t xml:space="preserve">  24 v   0 kk   8 pv    </t>
  </si>
  <si>
    <t xml:space="preserve">23+7</t>
  </si>
  <si>
    <t xml:space="preserve">Matti Repo</t>
  </si>
  <si>
    <t xml:space="preserve">Paavo Hämäläinen</t>
  </si>
  <si>
    <t xml:space="preserve">Mikko Pajari</t>
  </si>
  <si>
    <t xml:space="preserve">29.08.  Tahko</t>
  </si>
  <si>
    <t xml:space="preserve">07.06.  KaKa</t>
  </si>
  <si>
    <t xml:space="preserve">Esa Hacklin</t>
  </si>
  <si>
    <t xml:space="preserve">1986   Pentti Lipponen</t>
  </si>
  <si>
    <t xml:space="preserve">  27 v   0 kk   7 pv</t>
  </si>
  <si>
    <t xml:space="preserve">Pekka Lavonen</t>
  </si>
  <si>
    <t xml:space="preserve">04.09.  Kiri</t>
  </si>
  <si>
    <t xml:space="preserve">7+27=34</t>
  </si>
  <si>
    <t xml:space="preserve">1988   Vesa Mikkola</t>
  </si>
  <si>
    <t xml:space="preserve">  20 v   7 kk   3 pv</t>
  </si>
  <si>
    <t xml:space="preserve">08.05.  SiiPo</t>
  </si>
  <si>
    <t xml:space="preserve">14.08.  ViVe</t>
  </si>
  <si>
    <t xml:space="preserve">Sami Partanen</t>
  </si>
  <si>
    <t xml:space="preserve">  21 v   7 kk   4 pv    </t>
  </si>
  <si>
    <t xml:space="preserve">Pertti Purovaara</t>
  </si>
  <si>
    <t xml:space="preserve">06.05.  ViVe</t>
  </si>
  <si>
    <t xml:space="preserve">08.07.  SiiPo</t>
  </si>
  <si>
    <t xml:space="preserve">Ismo Jaatinen</t>
  </si>
  <si>
    <t xml:space="preserve">3+33=36</t>
  </si>
  <si>
    <t xml:space="preserve">Ylivieskan Kuulla</t>
  </si>
  <si>
    <t xml:space="preserve">KeKi, Ura</t>
  </si>
  <si>
    <t xml:space="preserve">  19 v   1 kk 15 pv</t>
  </si>
  <si>
    <t xml:space="preserve">26.05.  KaMa</t>
  </si>
  <si>
    <t xml:space="preserve">31.07.  Tahko</t>
  </si>
  <si>
    <t xml:space="preserve">1+31=32</t>
  </si>
  <si>
    <t xml:space="preserve">1959   Veijo Mölsä</t>
  </si>
  <si>
    <t xml:space="preserve">  23 v 10 kk   5 pv</t>
  </si>
  <si>
    <t xml:space="preserve">31.08.  SiiPo</t>
  </si>
  <si>
    <t xml:space="preserve">02.07.  KPL</t>
  </si>
  <si>
    <t xml:space="preserve">Keijo Paakkinen</t>
  </si>
  <si>
    <t xml:space="preserve">  19 v   2 kk 23 pv</t>
  </si>
  <si>
    <t xml:space="preserve">28+4</t>
  </si>
  <si>
    <t xml:space="preserve">19.08.  SMJ</t>
  </si>
  <si>
    <t xml:space="preserve">14.06.  Kiri</t>
  </si>
  <si>
    <t xml:space="preserve">2+25=27</t>
  </si>
  <si>
    <t xml:space="preserve">Markku Kuusamo</t>
  </si>
  <si>
    <t xml:space="preserve">  19 v   4 kk   4 pv</t>
  </si>
  <si>
    <t xml:space="preserve">10.08.  SMJ</t>
  </si>
  <si>
    <t xml:space="preserve">13.07.  SMJ</t>
  </si>
  <si>
    <t xml:space="preserve">Matti Pippola</t>
  </si>
  <si>
    <t xml:space="preserve">KPL 2, IPV 2</t>
  </si>
  <si>
    <t xml:space="preserve">07.05.  AA</t>
  </si>
  <si>
    <t xml:space="preserve">05.07.  Tahko</t>
  </si>
  <si>
    <t xml:space="preserve">3+38=41</t>
  </si>
  <si>
    <t xml:space="preserve">IPV, KPL</t>
  </si>
  <si>
    <t xml:space="preserve">02.09.  SoJy</t>
  </si>
  <si>
    <t xml:space="preserve">16.06.  VM</t>
  </si>
  <si>
    <t xml:space="preserve">07.09.  SoJy</t>
  </si>
  <si>
    <t xml:space="preserve">11.08.  Manse PP</t>
  </si>
  <si>
    <t xml:space="preserve">2+42=44</t>
  </si>
  <si>
    <t xml:space="preserve">28.05.  SoJy</t>
  </si>
  <si>
    <t xml:space="preserve">19.05.  KaMa</t>
  </si>
  <si>
    <t xml:space="preserve">2+29=31</t>
  </si>
  <si>
    <t xml:space="preserve">12.09.  SoJy</t>
  </si>
  <si>
    <t xml:space="preserve">05.08.  SiiPe</t>
  </si>
  <si>
    <t xml:space="preserve">2+33=35</t>
  </si>
  <si>
    <t xml:space="preserve">Juuso Lattu</t>
  </si>
  <si>
    <t xml:space="preserve">Toni Laakso</t>
  </si>
  <si>
    <t xml:space="preserve">08.05.  Lippo</t>
  </si>
  <si>
    <t xml:space="preserve">14.08.  SoJy</t>
  </si>
  <si>
    <t xml:space="preserve">5+57=62</t>
  </si>
  <si>
    <t xml:space="preserve">Lauri Kaartokallio</t>
  </si>
  <si>
    <t xml:space="preserve">15.06.  KiPa</t>
  </si>
  <si>
    <t xml:space="preserve">08.08.  KaMa</t>
  </si>
  <si>
    <t xml:space="preserve">2+47=49</t>
  </si>
  <si>
    <t xml:space="preserve">02.07.  KiPa</t>
  </si>
  <si>
    <t xml:space="preserve">01.08.  SoJy</t>
  </si>
  <si>
    <t xml:space="preserve">5+38=43</t>
  </si>
  <si>
    <t xml:space="preserve">Rasmus Surakka</t>
  </si>
  <si>
    <t xml:space="preserve">Pesä Ysit</t>
  </si>
  <si>
    <t xml:space="preserve">21.08.  KPL</t>
  </si>
  <si>
    <t xml:space="preserve">28.08.  KPL</t>
  </si>
  <si>
    <t xml:space="preserve">1+47=48</t>
  </si>
  <si>
    <t xml:space="preserve">Vesa Varonen</t>
  </si>
  <si>
    <t xml:space="preserve">Miika Riikonen</t>
  </si>
  <si>
    <t xml:space="preserve">09.07.  KoU</t>
  </si>
  <si>
    <t xml:space="preserve">0+31=31</t>
  </si>
  <si>
    <t xml:space="preserve">29.07.  LP</t>
  </si>
  <si>
    <t xml:space="preserve">08.07.  AA</t>
  </si>
  <si>
    <t xml:space="preserve">Mikko Huotari</t>
  </si>
  <si>
    <t xml:space="preserve">0+17=17</t>
  </si>
  <si>
    <t xml:space="preserve">Riku Lokka</t>
  </si>
  <si>
    <t xml:space="preserve">01.08.  Tahko</t>
  </si>
  <si>
    <t xml:space="preserve">14.09.  NJ</t>
  </si>
  <si>
    <t xml:space="preserve">1+57=58</t>
  </si>
  <si>
    <t xml:space="preserve">29.05.  KPL</t>
  </si>
  <si>
    <t xml:space="preserve">13.09.  KPL</t>
  </si>
  <si>
    <t xml:space="preserve">3+54=57</t>
  </si>
  <si>
    <t xml:space="preserve">22.08.  KPL</t>
  </si>
  <si>
    <t xml:space="preserve">11.09.  ViVe</t>
  </si>
  <si>
    <t xml:space="preserve">Mikko Virtanen</t>
  </si>
  <si>
    <t xml:space="preserve">2+38=40</t>
  </si>
  <si>
    <t xml:space="preserve">24.08.  KPL</t>
  </si>
  <si>
    <t xml:space="preserve">17.08.  SMJ</t>
  </si>
  <si>
    <t xml:space="preserve">Antti Kontinen</t>
  </si>
  <si>
    <t xml:space="preserve">20.07.  Tahko</t>
  </si>
  <si>
    <t xml:space="preserve">20.06.  JyJu</t>
  </si>
  <si>
    <t xml:space="preserve">Juha-Matti Ranta</t>
  </si>
  <si>
    <t xml:space="preserve">19.08.  KaMa</t>
  </si>
  <si>
    <t xml:space="preserve">06.09.  KeKi</t>
  </si>
  <si>
    <t xml:space="preserve">4+85=89</t>
  </si>
  <si>
    <t xml:space="preserve">27.08.  Kiri</t>
  </si>
  <si>
    <t xml:space="preserve">31.08.  Kiri</t>
  </si>
  <si>
    <t xml:space="preserve">3+106=109</t>
  </si>
  <si>
    <t xml:space="preserve">06.06.  KaMa</t>
  </si>
  <si>
    <t xml:space="preserve">2+77=79</t>
  </si>
  <si>
    <t xml:space="preserve">22.04  ViVe</t>
  </si>
  <si>
    <t xml:space="preserve">27.05.  AA</t>
  </si>
  <si>
    <t xml:space="preserve">Juho Toivola</t>
  </si>
  <si>
    <t xml:space="preserve">2+62=64</t>
  </si>
  <si>
    <t xml:space="preserve">Tuomas Jussila</t>
  </si>
  <si>
    <t xml:space="preserve">04.06.  KoU</t>
  </si>
  <si>
    <t xml:space="preserve">19.08.  PattU</t>
  </si>
  <si>
    <t xml:space="preserve">Tommi Piirainen</t>
  </si>
  <si>
    <t xml:space="preserve">4+46=50</t>
  </si>
  <si>
    <t xml:space="preserve">Ville Pietinen</t>
  </si>
  <si>
    <t xml:space="preserve">07.07.  KiPa</t>
  </si>
  <si>
    <t xml:space="preserve">22.06.  Manse PP</t>
  </si>
  <si>
    <t xml:space="preserve">1+32=33</t>
  </si>
  <si>
    <t xml:space="preserve">29.08.  Manse PP</t>
  </si>
  <si>
    <t xml:space="preserve">2+32=34</t>
  </si>
  <si>
    <t xml:space="preserve">16.08.  Manse PP</t>
  </si>
  <si>
    <t xml:space="preserve">31.05.  JoMa</t>
  </si>
  <si>
    <t xml:space="preserve">5+62=67</t>
  </si>
  <si>
    <t xml:space="preserve">23.04.  Tahko</t>
  </si>
  <si>
    <t xml:space="preserve">05.07.  ViVe</t>
  </si>
  <si>
    <t xml:space="preserve">03.06.  AAPesis</t>
  </si>
  <si>
    <t xml:space="preserve">02.08.  JymyJussit</t>
  </si>
  <si>
    <t xml:space="preserve">Miljoonas katsoja; 541. ottelu, 22.04. 2018 IPV - ViVe  2-0  (3-6, 0-9)   2914  (Fuengirola)</t>
  </si>
  <si>
    <t xml:space="preserve">JOENSUUN MAILA</t>
  </si>
  <si>
    <t xml:space="preserve">10.11.1957  (nimellä Karjalan Maila),  Karjalan Talo</t>
  </si>
  <si>
    <t xml:space="preserve">MSU; RUNKOSARJA, PLAY OFF JA KARSINNAT  2003 - 2024</t>
  </si>
  <si>
    <t xml:space="preserve">  16 kautta; 2005, 2007-2008, 2012-2024</t>
  </si>
  <si>
    <t xml:space="preserve">Markku Hylkilä, 0440 776 557, markku@ceechar.com</t>
  </si>
  <si>
    <t xml:space="preserve">Onni Hirvonen</t>
  </si>
  <si>
    <t xml:space="preserve">Joensuu</t>
  </si>
  <si>
    <t xml:space="preserve">98/130  75,4% </t>
  </si>
  <si>
    <t xml:space="preserve">15</t>
  </si>
  <si>
    <t xml:space="preserve">07.09.  Kiri</t>
  </si>
  <si>
    <t xml:space="preserve">20.08.  UPV</t>
  </si>
  <si>
    <t xml:space="preserve">Niko Sirviö, 044 262 0221, esko_sirvio@hotmail.com</t>
  </si>
  <si>
    <t xml:space="preserve">Topi Hurskainen</t>
  </si>
  <si>
    <t xml:space="preserve">  15 v 11 kk   0 pv</t>
  </si>
  <si>
    <t xml:space="preserve">Mikko Hylkilä</t>
  </si>
  <si>
    <t xml:space="preserve">50/109  45,9% </t>
  </si>
  <si>
    <t xml:space="preserve">24</t>
  </si>
  <si>
    <t xml:space="preserve">16 - 10 - 6</t>
  </si>
  <si>
    <t xml:space="preserve">10 - 8 - 2</t>
  </si>
  <si>
    <t xml:space="preserve">2 - 2 - 0</t>
  </si>
  <si>
    <t xml:space="preserve">18.05.  KoU</t>
  </si>
  <si>
    <t xml:space="preserve">1  Lyöjäkuninkuus</t>
  </si>
  <si>
    <t xml:space="preserve">1  Kärkilyöjäkuninkuus</t>
  </si>
  <si>
    <t xml:space="preserve">Henri Litmanen</t>
  </si>
  <si>
    <t xml:space="preserve">Juha-Matti Sirviö</t>
  </si>
  <si>
    <t xml:space="preserve">3900, 21.9.2019, JoMa - SoJy 2-1 (0-2, 7-4, 3-1), 4/4 finaali, MSU</t>
  </si>
  <si>
    <t xml:space="preserve">Kasperi Hämäläinen</t>
  </si>
  <si>
    <t xml:space="preserve">2-0-1</t>
  </si>
  <si>
    <t xml:space="preserve">  17 v   5 kk   0 pv</t>
  </si>
  <si>
    <t xml:space="preserve">60/94  63,8% </t>
  </si>
  <si>
    <t xml:space="preserve">2005   7.</t>
  </si>
  <si>
    <t xml:space="preserve">12.07.  KiPa</t>
  </si>
  <si>
    <t xml:space="preserve">19.05.  NJ</t>
  </si>
  <si>
    <t xml:space="preserve">1 -- 2  -- 2</t>
  </si>
  <si>
    <t xml:space="preserve">1 -- 1 -- 1</t>
  </si>
  <si>
    <t xml:space="preserve">Aleksi Rautiainen</t>
  </si>
  <si>
    <t xml:space="preserve">Bolt Stadion, Uimarintie 3, 80100 Joensuu</t>
  </si>
  <si>
    <t xml:space="preserve">Konsta Kettunen</t>
  </si>
  <si>
    <t xml:space="preserve">2-1-1</t>
  </si>
  <si>
    <t xml:space="preserve">2-0-3</t>
  </si>
  <si>
    <t xml:space="preserve">  17 v   0 kk 13 pv</t>
  </si>
  <si>
    <t xml:space="preserve">Mikko Korhonen</t>
  </si>
  <si>
    <t xml:space="preserve">Janne Vuorinen</t>
  </si>
  <si>
    <t xml:space="preserve">52/78  66,7% </t>
  </si>
  <si>
    <t xml:space="preserve">2007   8.</t>
  </si>
  <si>
    <t xml:space="preserve">Jatkosarja  8.</t>
  </si>
  <si>
    <t xml:space="preserve">01.08.  KiPa</t>
  </si>
  <si>
    <t xml:space="preserve">01.06.  Lippo</t>
  </si>
  <si>
    <t xml:space="preserve">Jani Korhonen</t>
  </si>
  <si>
    <t xml:space="preserve">Mika Kilpeläinen</t>
  </si>
  <si>
    <t xml:space="preserve">Jimi Heikkinen</t>
  </si>
  <si>
    <t xml:space="preserve">Anssi Raitala</t>
  </si>
  <si>
    <t xml:space="preserve">Mika Laukkanen</t>
  </si>
  <si>
    <t xml:space="preserve">Niko Korhonen</t>
  </si>
  <si>
    <t xml:space="preserve">6-2-1</t>
  </si>
  <si>
    <t xml:space="preserve">7-3-1</t>
  </si>
  <si>
    <t xml:space="preserve">  17 v   7 kk   7 pv</t>
  </si>
  <si>
    <t xml:space="preserve">39/74  52,7% </t>
  </si>
  <si>
    <t xml:space="preserve">2008   5.</t>
  </si>
  <si>
    <t xml:space="preserve">Jatkosarja  5.</t>
  </si>
  <si>
    <t xml:space="preserve">15.05.  KoU</t>
  </si>
  <si>
    <t xml:space="preserve">Mikko Kemppainen</t>
  </si>
  <si>
    <t xml:space="preserve">Konsta Piironen</t>
  </si>
  <si>
    <t xml:space="preserve">Ville Kotro</t>
  </si>
  <si>
    <t xml:space="preserve">  15 v   0 kk 10 pv</t>
  </si>
  <si>
    <t xml:space="preserve">39/54  72,2% </t>
  </si>
  <si>
    <t xml:space="preserve">2012   4.</t>
  </si>
  <si>
    <t xml:space="preserve">4-2  Tahko</t>
  </si>
  <si>
    <t xml:space="preserve">1-3  ViVe</t>
  </si>
  <si>
    <t xml:space="preserve">10.07.  KiPa</t>
  </si>
  <si>
    <t xml:space="preserve">13.05.  SMJ</t>
  </si>
  <si>
    <t xml:space="preserve">4+50=54</t>
  </si>
  <si>
    <t xml:space="preserve">Lauri Kivinen</t>
  </si>
  <si>
    <t xml:space="preserve">Numero 58  Jukka Holttinen    JoMa 2005-2006</t>
  </si>
  <si>
    <t xml:space="preserve">Lohja</t>
  </si>
  <si>
    <t xml:space="preserve">6-0-0</t>
  </si>
  <si>
    <t xml:space="preserve">2-0-2</t>
  </si>
  <si>
    <t xml:space="preserve">  20 v 11 kk 19 pv</t>
  </si>
  <si>
    <t xml:space="preserve">Juhani Lehtimäki</t>
  </si>
  <si>
    <t xml:space="preserve">19/48  39,6% </t>
  </si>
  <si>
    <t xml:space="preserve">2013   3.</t>
  </si>
  <si>
    <t xml:space="preserve">3-2  Tahko</t>
  </si>
  <si>
    <t xml:space="preserve">2-0  PattU</t>
  </si>
  <si>
    <t xml:space="preserve">16.07.  ViVe</t>
  </si>
  <si>
    <t xml:space="preserve">0+57=57</t>
  </si>
  <si>
    <t xml:space="preserve">Markku Hylkilä</t>
  </si>
  <si>
    <t xml:space="preserve">Hannu Ikonen</t>
  </si>
  <si>
    <t xml:space="preserve">Numero 55  Janne Vuorinen    JoMa 2014-2015</t>
  </si>
  <si>
    <t xml:space="preserve">Veeti Lankinen</t>
  </si>
  <si>
    <t xml:space="preserve">  18 v   2 kk 28 pv</t>
  </si>
  <si>
    <t xml:space="preserve">31/41  75,6% </t>
  </si>
  <si>
    <t xml:space="preserve">2014   3.</t>
  </si>
  <si>
    <t xml:space="preserve">3-0  PattU</t>
  </si>
  <si>
    <t xml:space="preserve">2-1  Tahko</t>
  </si>
  <si>
    <t xml:space="preserve">23.05.  KiPa</t>
  </si>
  <si>
    <t xml:space="preserve">28.08.  UPV</t>
  </si>
  <si>
    <t xml:space="preserve">1+64=65</t>
  </si>
  <si>
    <t xml:space="preserve">Jarkko Perttula</t>
  </si>
  <si>
    <t xml:space="preserve">Mika Väisänen</t>
  </si>
  <si>
    <t xml:space="preserve">Petri Kemppainen</t>
  </si>
  <si>
    <t xml:space="preserve">Joni Lehikoinen</t>
  </si>
  <si>
    <t xml:space="preserve">Tohmajärvi</t>
  </si>
  <si>
    <t xml:space="preserve">  19 v   3 kk   2 pv</t>
  </si>
  <si>
    <t xml:space="preserve">Asko Tuhkanen</t>
  </si>
  <si>
    <t xml:space="preserve">14/33  42,4% </t>
  </si>
  <si>
    <t xml:space="preserve">Mestarit  2018</t>
  </si>
  <si>
    <t xml:space="preserve">Mestarit  2019</t>
  </si>
  <si>
    <t xml:space="preserve">2015   3.</t>
  </si>
  <si>
    <t xml:space="preserve">3-0  Tahko</t>
  </si>
  <si>
    <t xml:space="preserve">14.07.  KiPa</t>
  </si>
  <si>
    <t xml:space="preserve">31.07.  KaMa</t>
  </si>
  <si>
    <t xml:space="preserve">1+50=51</t>
  </si>
  <si>
    <t xml:space="preserve">Aki Tervo</t>
  </si>
  <si>
    <t xml:space="preserve">Joni Nousiainen</t>
  </si>
  <si>
    <t xml:space="preserve">Elmeri Lonkainen</t>
  </si>
  <si>
    <t xml:space="preserve">  16 v   9 kk 26 pv  </t>
  </si>
  <si>
    <t xml:space="preserve">   9/33  27,3% </t>
  </si>
  <si>
    <t xml:space="preserve">21 kautta</t>
  </si>
  <si>
    <t xml:space="preserve">2016   3.</t>
  </si>
  <si>
    <t xml:space="preserve">3-1  KoU</t>
  </si>
  <si>
    <t xml:space="preserve">22.08.  ViVe</t>
  </si>
  <si>
    <t xml:space="preserve">28.06.  Kiri</t>
  </si>
  <si>
    <t xml:space="preserve">Jaakko Heikkinen</t>
  </si>
  <si>
    <t xml:space="preserve">1+21=22</t>
  </si>
  <si>
    <t xml:space="preserve">Tuomo Schroderus</t>
  </si>
  <si>
    <t xml:space="preserve">2015   Tuomas Jussila</t>
  </si>
  <si>
    <t xml:space="preserve">3-0-0</t>
  </si>
  <si>
    <t xml:space="preserve">  19 v   9 kk 18 pv</t>
  </si>
  <si>
    <t xml:space="preserve">Ari Väistö</t>
  </si>
  <si>
    <t xml:space="preserve">5/26  19,2% </t>
  </si>
  <si>
    <t xml:space="preserve">  9 kautta</t>
  </si>
  <si>
    <t xml:space="preserve">Erkka Gröhn</t>
  </si>
  <si>
    <t xml:space="preserve">2017   3.</t>
  </si>
  <si>
    <t xml:space="preserve">3-1  Tahko</t>
  </si>
  <si>
    <t xml:space="preserve">2-1  KPL</t>
  </si>
  <si>
    <t xml:space="preserve">01.09.  PattU</t>
  </si>
  <si>
    <t xml:space="preserve">27.06.  KoU</t>
  </si>
  <si>
    <t xml:space="preserve">Joosua Rättö</t>
  </si>
  <si>
    <t xml:space="preserve">Aki Orava</t>
  </si>
  <si>
    <t xml:space="preserve">2018   Tuomas Jussila</t>
  </si>
  <si>
    <t xml:space="preserve">  19 v   5 kk 12 pv</t>
  </si>
  <si>
    <t xml:space="preserve">    5/9  55,6% </t>
  </si>
  <si>
    <t xml:space="preserve">Hannes Pekkinen</t>
  </si>
  <si>
    <t xml:space="preserve">2018   1.</t>
  </si>
  <si>
    <t xml:space="preserve">3-0  JymyJussit</t>
  </si>
  <si>
    <t xml:space="preserve">3-0  ViVe</t>
  </si>
  <si>
    <t xml:space="preserve">3-0  KPL</t>
  </si>
  <si>
    <t xml:space="preserve">10.07.  KiPa </t>
  </si>
  <si>
    <t xml:space="preserve">29.05.  KoU </t>
  </si>
  <si>
    <t xml:space="preserve">3+42=44</t>
  </si>
  <si>
    <t xml:space="preserve">2019   Juha Puhtimäki</t>
  </si>
  <si>
    <t xml:space="preserve">Ukko Schroderus</t>
  </si>
  <si>
    <t xml:space="preserve">  17 v   0 kk   4 pv  </t>
  </si>
  <si>
    <t xml:space="preserve">2019   1.</t>
  </si>
  <si>
    <t xml:space="preserve">25.06.  SoJy</t>
  </si>
  <si>
    <t xml:space="preserve">17.05.  KPL</t>
  </si>
  <si>
    <t xml:space="preserve">4+78=82</t>
  </si>
  <si>
    <t xml:space="preserve">Seeti Surakka</t>
  </si>
  <si>
    <t xml:space="preserve">2020   4.</t>
  </si>
  <si>
    <t xml:space="preserve">0-2  KPL</t>
  </si>
  <si>
    <t xml:space="preserve">1-2  ViVe</t>
  </si>
  <si>
    <t xml:space="preserve">29.05.  KoU</t>
  </si>
  <si>
    <t xml:space="preserve">10+93=103</t>
  </si>
  <si>
    <t xml:space="preserve">Hannu Kiukkonen</t>
  </si>
  <si>
    <t xml:space="preserve">Samuel Tirkkonen</t>
  </si>
  <si>
    <t xml:space="preserve">  16 v   5 kk 15 pv</t>
  </si>
  <si>
    <t xml:space="preserve">Jonne Kemppainen</t>
  </si>
  <si>
    <t xml:space="preserve">2021   5.</t>
  </si>
  <si>
    <t xml:space="preserve">2-3  SoJy</t>
  </si>
  <si>
    <t xml:space="preserve">08.08.  ViVe</t>
  </si>
  <si>
    <t xml:space="preserve">28.05.  KeKi</t>
  </si>
  <si>
    <t xml:space="preserve">3+90=93</t>
  </si>
  <si>
    <t xml:space="preserve">Jouni Itävalo</t>
  </si>
  <si>
    <t xml:space="preserve">  18 v   1 kk 30 pv</t>
  </si>
  <si>
    <t xml:space="preserve">2022   3.</t>
  </si>
  <si>
    <t xml:space="preserve">3-0  SoJy</t>
  </si>
  <si>
    <t xml:space="preserve">0-3  ViVe</t>
  </si>
  <si>
    <t xml:space="preserve">15.09.  KPL</t>
  </si>
  <si>
    <t xml:space="preserve">19.06.  HP</t>
  </si>
  <si>
    <t xml:space="preserve">6+95=101</t>
  </si>
  <si>
    <t xml:space="preserve">Timo Kallio</t>
  </si>
  <si>
    <t xml:space="preserve">Mikael Virkkala</t>
  </si>
  <si>
    <t xml:space="preserve">  17 v   6 kk 16 pv  </t>
  </si>
  <si>
    <t xml:space="preserve">2023   6.</t>
  </si>
  <si>
    <t xml:space="preserve">3-4  KeKi</t>
  </si>
  <si>
    <t xml:space="preserve">21.09.  SoJy</t>
  </si>
  <si>
    <t xml:space="preserve">07.06.  AA</t>
  </si>
  <si>
    <t xml:space="preserve">3+97=100</t>
  </si>
  <si>
    <t xml:space="preserve">2024   6.</t>
  </si>
  <si>
    <t xml:space="preserve">21.07.  KPL</t>
  </si>
  <si>
    <t xml:space="preserve">19.09.  ViVe</t>
  </si>
  <si>
    <t xml:space="preserve">1+101=102</t>
  </si>
  <si>
    <t xml:space="preserve">2008   Mika Laukkanen</t>
  </si>
  <si>
    <t xml:space="preserve">17.06.  SoJy</t>
  </si>
  <si>
    <t xml:space="preserve">23.08.  IPV</t>
  </si>
  <si>
    <t xml:space="preserve">2+79=81</t>
  </si>
  <si>
    <t xml:space="preserve">  17 v   9 kk 30 pv</t>
  </si>
  <si>
    <t xml:space="preserve">Matias Hänninen</t>
  </si>
  <si>
    <t xml:space="preserve">24.07.  KiPa</t>
  </si>
  <si>
    <t xml:space="preserve">12.05.  PattU</t>
  </si>
  <si>
    <t xml:space="preserve">1+65=66</t>
  </si>
  <si>
    <t xml:space="preserve">  23 v   2 kk   5 pv</t>
  </si>
  <si>
    <t xml:space="preserve">10.08.  KeKi</t>
  </si>
  <si>
    <t xml:space="preserve">10.06.  AAPesis</t>
  </si>
  <si>
    <t xml:space="preserve">3+65=68</t>
  </si>
  <si>
    <t xml:space="preserve">välivuosi</t>
  </si>
  <si>
    <t xml:space="preserve">  17 v   1 kk   1 pv</t>
  </si>
  <si>
    <t xml:space="preserve">11.07.  KeKi</t>
  </si>
  <si>
    <t xml:space="preserve">25.05.  AAPesis</t>
  </si>
  <si>
    <t xml:space="preserve">5+71=76</t>
  </si>
  <si>
    <t xml:space="preserve">Patrik Wahlsten</t>
  </si>
  <si>
    <t xml:space="preserve">  20 v   0 kk 23 pv</t>
  </si>
  <si>
    <t xml:space="preserve">Simo Rahunen</t>
  </si>
  <si>
    <t xml:space="preserve">0+69=69</t>
  </si>
  <si>
    <t xml:space="preserve">Topi Hurskanen</t>
  </si>
  <si>
    <t xml:space="preserve">  17 v   1 kk   9 pv</t>
  </si>
  <si>
    <t xml:space="preserve">5+83=88</t>
  </si>
  <si>
    <t xml:space="preserve">Elmeri Lieto</t>
  </si>
  <si>
    <t xml:space="preserve">  22 v   1 kk 14 pv</t>
  </si>
  <si>
    <t xml:space="preserve">24+7</t>
  </si>
  <si>
    <t xml:space="preserve">Ville Posti</t>
  </si>
  <si>
    <t xml:space="preserve">Väinö Väänänen</t>
  </si>
  <si>
    <t xml:space="preserve">SoJy</t>
  </si>
  <si>
    <t xml:space="preserve">  17 v   1 kk   3 pv</t>
  </si>
  <si>
    <t xml:space="preserve">  16 v   8 kk 20 pv</t>
  </si>
  <si>
    <t xml:space="preserve">Tohmajärven Pomppu</t>
  </si>
  <si>
    <t xml:space="preserve">  21 v   6 kk 29 pv</t>
  </si>
  <si>
    <t xml:space="preserve">  20 v   5 kk 20 pv</t>
  </si>
  <si>
    <t xml:space="preserve">  23 v   6 kk 27 pv</t>
  </si>
  <si>
    <t xml:space="preserve">JoMa, IPV 2</t>
  </si>
  <si>
    <t xml:space="preserve">  20 v   5 kk 27 pv</t>
  </si>
  <si>
    <t xml:space="preserve">JoMa, JoMa 2</t>
  </si>
  <si>
    <t xml:space="preserve">  17 v   9 kk 24 pv</t>
  </si>
  <si>
    <t xml:space="preserve">Markku Purmonen</t>
  </si>
  <si>
    <t xml:space="preserve">JoMa 2</t>
  </si>
  <si>
    <t xml:space="preserve">Arto Väistö</t>
  </si>
  <si>
    <t xml:space="preserve">PuPe</t>
  </si>
  <si>
    <t xml:space="preserve">Kari Sutinen</t>
  </si>
  <si>
    <t xml:space="preserve">Pekka Arffman</t>
  </si>
  <si>
    <t xml:space="preserve">Siilinjärvi</t>
  </si>
  <si>
    <t xml:space="preserve">Iiro Nokkala</t>
  </si>
  <si>
    <t xml:space="preserve">Kiri 2020</t>
  </si>
  <si>
    <t xml:space="preserve">Ari Pennanen</t>
  </si>
  <si>
    <t xml:space="preserve">Ville Väliaho</t>
  </si>
  <si>
    <t xml:space="preserve">KeKi</t>
  </si>
  <si>
    <t xml:space="preserve">Timo Purmonen</t>
  </si>
  <si>
    <t xml:space="preserve">Kari Airaksinen</t>
  </si>
  <si>
    <t xml:space="preserve">Veijo Niiranen</t>
  </si>
  <si>
    <t xml:space="preserve">MMK</t>
  </si>
  <si>
    <t xml:space="preserve">PS</t>
  </si>
  <si>
    <t xml:space="preserve">KEMPELEEN KIRI</t>
  </si>
  <si>
    <t xml:space="preserve">27.6.1915  Kempeleen nuorisoseurantalo</t>
  </si>
  <si>
    <t xml:space="preserve">MSU; RUNKOSARJA, PLAY OFF JA KARSINNAT  2007 - 2024</t>
  </si>
  <si>
    <t xml:space="preserve">   3 kautta; 2021-2023</t>
  </si>
  <si>
    <t xml:space="preserve">Mikko Korhonen, 044 265 1845, mikko.korhonen@kunnon.fi</t>
  </si>
  <si>
    <t xml:space="preserve">Tino Alaspää</t>
  </si>
  <si>
    <t xml:space="preserve">Oulu</t>
  </si>
  <si>
    <t xml:space="preserve">  20 v   3 kk   5 pv</t>
  </si>
  <si>
    <t xml:space="preserve">Teemu Körkkö</t>
  </si>
  <si>
    <t xml:space="preserve">28/62  45,2% </t>
  </si>
  <si>
    <t xml:space="preserve">3</t>
  </si>
  <si>
    <t xml:space="preserve">1</t>
  </si>
  <si>
    <t xml:space="preserve">02.09.  Kiri</t>
  </si>
  <si>
    <t xml:space="preserve">Arttu Jurvakainen, 044 258 5515, arttu.jurvakainen@vrua.fi</t>
  </si>
  <si>
    <t xml:space="preserve">Paavo Hakala</t>
  </si>
  <si>
    <t xml:space="preserve">Kempele</t>
  </si>
  <si>
    <t xml:space="preserve">  17 v   2 kk 15 pv  </t>
  </si>
  <si>
    <t xml:space="preserve">7</t>
  </si>
  <si>
    <t xml:space="preserve">M,halli</t>
  </si>
  <si>
    <t xml:space="preserve">4 - 2 - 2</t>
  </si>
  <si>
    <t xml:space="preserve">2 - 0 - 2</t>
  </si>
  <si>
    <t xml:space="preserve">2 - 1 - 1</t>
  </si>
  <si>
    <t xml:space="preserve">04.09.  KaMa</t>
  </si>
  <si>
    <t xml:space="preserve">30.08.  KaMa</t>
  </si>
  <si>
    <t xml:space="preserve">0  Lyöjäkuninkuutta</t>
  </si>
  <si>
    <t xml:space="preserve">Jani Lassila</t>
  </si>
  <si>
    <t xml:space="preserve">Matti Korhonen</t>
  </si>
  <si>
    <t xml:space="preserve">Antti Korhonen</t>
  </si>
  <si>
    <t xml:space="preserve">Onni Määttä</t>
  </si>
  <si>
    <t xml:space="preserve">2872, 1.9.2023, KeKi - SoJy 0-1 (3-3, 3-4), 2/4 välierä, MSU</t>
  </si>
  <si>
    <t xml:space="preserve">Olli Heikkala</t>
  </si>
  <si>
    <t xml:space="preserve">3-1-0</t>
  </si>
  <si>
    <t xml:space="preserve">3-2-3</t>
  </si>
  <si>
    <t xml:space="preserve">  18 v   4 kk 17 pv</t>
  </si>
  <si>
    <t xml:space="preserve">12/41  29,3% </t>
  </si>
  <si>
    <t xml:space="preserve">4</t>
  </si>
  <si>
    <t xml:space="preserve">6</t>
  </si>
  <si>
    <t xml:space="preserve">2021   6.</t>
  </si>
  <si>
    <t xml:space="preserve">0-3  KPL</t>
  </si>
  <si>
    <t xml:space="preserve">12.07.  Lippo Pesis</t>
  </si>
  <si>
    <t xml:space="preserve">24.05.  Tahko</t>
  </si>
  <si>
    <t xml:space="preserve">0 -- 0 -- 1</t>
  </si>
  <si>
    <t xml:space="preserve">0 -- 1 -- 1</t>
  </si>
  <si>
    <t xml:space="preserve">Ossi Meriläinen</t>
  </si>
  <si>
    <t xml:space="preserve">Autofix1.com Areena, Sarkkirannantie 20, 90440 Kempele</t>
  </si>
  <si>
    <t xml:space="preserve">Teemu Hollanti</t>
  </si>
  <si>
    <t xml:space="preserve">Kannus</t>
  </si>
  <si>
    <t xml:space="preserve">  20 v   7 kk 21 pv</t>
  </si>
  <si>
    <t xml:space="preserve">20/39  51,3% </t>
  </si>
  <si>
    <t xml:space="preserve">M 45v</t>
  </si>
  <si>
    <t xml:space="preserve">2022   7.</t>
  </si>
  <si>
    <t xml:space="preserve">0-3  Manse PP</t>
  </si>
  <si>
    <t xml:space="preserve">25.07.  PattU</t>
  </si>
  <si>
    <t xml:space="preserve">06.07.  JoMa</t>
  </si>
  <si>
    <t xml:space="preserve">Jarmo Viittanen</t>
  </si>
  <si>
    <t xml:space="preserve">2+51=53</t>
  </si>
  <si>
    <t xml:space="preserve">Heikki Savikoski</t>
  </si>
  <si>
    <t xml:space="preserve">Juhani Ojala</t>
  </si>
  <si>
    <t xml:space="preserve">Ylivieska</t>
  </si>
  <si>
    <t xml:space="preserve">13-2-2</t>
  </si>
  <si>
    <t xml:space="preserve">4-1-8</t>
  </si>
  <si>
    <t xml:space="preserve">  18 v   1 kk 13 pv</t>
  </si>
  <si>
    <t xml:space="preserve">13/33  39,4% </t>
  </si>
  <si>
    <t xml:space="preserve">2023   3.</t>
  </si>
  <si>
    <t xml:space="preserve">4-3  JoMa</t>
  </si>
  <si>
    <t xml:space="preserve">2-1  Manse PP</t>
  </si>
  <si>
    <t xml:space="preserve">21.07.  SoJy</t>
  </si>
  <si>
    <t xml:space="preserve">28.05.  SiiPe</t>
  </si>
  <si>
    <t xml:space="preserve">Sami Haapakoski</t>
  </si>
  <si>
    <t xml:space="preserve">Markus Keski-Petäjä</t>
  </si>
  <si>
    <t xml:space="preserve">  21 v  11 kk  0 pv  </t>
  </si>
  <si>
    <t xml:space="preserve">Jarkko Kokko</t>
  </si>
  <si>
    <t xml:space="preserve">8/29  27,6% </t>
  </si>
  <si>
    <t xml:space="preserve">2024   4.</t>
  </si>
  <si>
    <t xml:space="preserve">3-2  ViVe</t>
  </si>
  <si>
    <t xml:space="preserve">24.07.  SoJy</t>
  </si>
  <si>
    <t xml:space="preserve">22.07.  KiPa</t>
  </si>
  <si>
    <t xml:space="preserve">  16 v  11 kk  9 pv</t>
  </si>
  <si>
    <t xml:space="preserve">6/24  25,0% </t>
  </si>
  <si>
    <t xml:space="preserve">23.07.  SoJy</t>
  </si>
  <si>
    <t xml:space="preserve">20.08.  KoU</t>
  </si>
  <si>
    <t xml:space="preserve">1+51=52</t>
  </si>
  <si>
    <t xml:space="preserve">Raahe</t>
  </si>
  <si>
    <t xml:space="preserve">2-2-0</t>
  </si>
  <si>
    <t xml:space="preserve">  18 v   3 kk 29 pv</t>
  </si>
  <si>
    <t xml:space="preserve">Toni Seppälä</t>
  </si>
  <si>
    <t xml:space="preserve">2/6  33,3% </t>
  </si>
  <si>
    <t xml:space="preserve">12.07.  Manse PP</t>
  </si>
  <si>
    <t xml:space="preserve">05.08.  KaMa</t>
  </si>
  <si>
    <t xml:space="preserve">  21 v   5 kk 13 pv</t>
  </si>
  <si>
    <t xml:space="preserve">09.06.  IPV</t>
  </si>
  <si>
    <t xml:space="preserve">2+63=65</t>
  </si>
  <si>
    <t xml:space="preserve">Aaro Ojanperä</t>
  </si>
  <si>
    <t xml:space="preserve">  16 v   3 kk 13 pv  </t>
  </si>
  <si>
    <t xml:space="preserve">20.08.  ViVe</t>
  </si>
  <si>
    <t xml:space="preserve">11.06.  AAPesis</t>
  </si>
  <si>
    <t xml:space="preserve">4+53=57</t>
  </si>
  <si>
    <t xml:space="preserve">Aki Hanhela</t>
  </si>
  <si>
    <t xml:space="preserve">Perttu Olli</t>
  </si>
  <si>
    <t xml:space="preserve">Lappajärvi</t>
  </si>
  <si>
    <t xml:space="preserve">0-0-3</t>
  </si>
  <si>
    <t xml:space="preserve">  16 v   0 kk 27 pv</t>
  </si>
  <si>
    <t xml:space="preserve">  8 kautta</t>
  </si>
  <si>
    <t xml:space="preserve">20 kautta</t>
  </si>
  <si>
    <t xml:space="preserve">2+50=52</t>
  </si>
  <si>
    <t xml:space="preserve">Arttu Ruuska</t>
  </si>
  <si>
    <t xml:space="preserve">Halsua</t>
  </si>
  <si>
    <t xml:space="preserve">2-2-2</t>
  </si>
  <si>
    <t xml:space="preserve">  17 v   6 kk 27 pv</t>
  </si>
  <si>
    <t xml:space="preserve">23 kautta</t>
  </si>
  <si>
    <t xml:space="preserve">Aatu Saastamoinen</t>
  </si>
  <si>
    <t xml:space="preserve">  19 v   1 kk 18 pv</t>
  </si>
  <si>
    <t xml:space="preserve">27+5</t>
  </si>
  <si>
    <t xml:space="preserve">Saku Saloranta</t>
  </si>
  <si>
    <t xml:space="preserve">  16 v   7 kk 17 pv</t>
  </si>
  <si>
    <t xml:space="preserve">Petri Ylilehto</t>
  </si>
  <si>
    <t xml:space="preserve">Tuukka Sarkkinen</t>
  </si>
  <si>
    <t xml:space="preserve">  15 v   7 kk 11 pv</t>
  </si>
  <si>
    <t xml:space="preserve">Hannu Holma</t>
  </si>
  <si>
    <t xml:space="preserve">1-1-1</t>
  </si>
  <si>
    <t xml:space="preserve">  16 v   7 kk 16 pv</t>
  </si>
  <si>
    <t xml:space="preserve">Janne Anttila</t>
  </si>
  <si>
    <t xml:space="preserve">Ensimmäinen mitalijoukkue  (2023)</t>
  </si>
  <si>
    <t xml:space="preserve">Harri Koski</t>
  </si>
  <si>
    <t xml:space="preserve">Ylivieskan Kuula</t>
  </si>
  <si>
    <t xml:space="preserve">Sami Saloranta </t>
  </si>
  <si>
    <t xml:space="preserve">Aleksi Patrikka</t>
  </si>
  <si>
    <t xml:space="preserve">ViVe</t>
  </si>
  <si>
    <t xml:space="preserve">  21 v   7 kk 30 pv</t>
  </si>
  <si>
    <t xml:space="preserve">Teemu Strengell</t>
  </si>
  <si>
    <t xml:space="preserve">  18 v   2 kk   3 pv</t>
  </si>
  <si>
    <t xml:space="preserve">  22 v   8 kk 21 pv</t>
  </si>
  <si>
    <t xml:space="preserve">19+6</t>
  </si>
  <si>
    <t xml:space="preserve">Janne Kivipelto</t>
  </si>
  <si>
    <t xml:space="preserve">  17 v 10 kk   5 pv</t>
  </si>
  <si>
    <t xml:space="preserve">  18 v   5 kk   3 pv</t>
  </si>
  <si>
    <t xml:space="preserve">Kannuksen Ura</t>
  </si>
  <si>
    <t xml:space="preserve">  24 v   2 kk 15 pv</t>
  </si>
  <si>
    <t xml:space="preserve">Pattijoen Urheilijat Juniorit</t>
  </si>
  <si>
    <t xml:space="preserve">PattU</t>
  </si>
  <si>
    <t xml:space="preserve">  18 v   9 kk 18 pv</t>
  </si>
  <si>
    <t xml:space="preserve">  17 v 10 kk   1 pv</t>
  </si>
  <si>
    <t xml:space="preserve">  24 v   8 kk   9 pv</t>
  </si>
  <si>
    <t xml:space="preserve">Martti Holma</t>
  </si>
  <si>
    <t xml:space="preserve">  20 v 10 kk 25 pv</t>
  </si>
  <si>
    <t xml:space="preserve">Santeri Holma</t>
  </si>
  <si>
    <t xml:space="preserve">KeKi, KeKi 2</t>
  </si>
  <si>
    <t xml:space="preserve">YK, KeKi 2</t>
  </si>
  <si>
    <t xml:space="preserve">Jari Holma</t>
  </si>
  <si>
    <t xml:space="preserve">Teemu Riekki</t>
  </si>
  <si>
    <t xml:space="preserve">  17 v   2 kk 26 pv</t>
  </si>
  <si>
    <t xml:space="preserve">Kai Honkanen</t>
  </si>
  <si>
    <t xml:space="preserve">Joona Haapanen</t>
  </si>
  <si>
    <t xml:space="preserve">JyJu, Lippo J</t>
  </si>
  <si>
    <t xml:space="preserve">Juha Tahvola</t>
  </si>
  <si>
    <t xml:space="preserve">Pekka Poikela</t>
  </si>
  <si>
    <t xml:space="preserve">Hannu Salonen</t>
  </si>
  <si>
    <t xml:space="preserve">Jorma Haajanen</t>
  </si>
  <si>
    <t xml:space="preserve">Reijo Mällinen</t>
  </si>
  <si>
    <t xml:space="preserve">Raimo Piuva</t>
  </si>
  <si>
    <t xml:space="preserve">Matti Näppä</t>
  </si>
  <si>
    <t xml:space="preserve">KITEEN PALLO-90</t>
  </si>
  <si>
    <t xml:space="preserve">30.1.1990  Kiteen Seudun Osuuspankin kokoushuone</t>
  </si>
  <si>
    <t xml:space="preserve">MSU; RUNKOSARJA, PLAY OFF JA KARSINNAT  1990 - 2024</t>
  </si>
  <si>
    <t xml:space="preserve">  26 kautta; 1991, 1995-2002, 2004-2006, 2009-2014, 2016-2020, 2022-2024</t>
  </si>
  <si>
    <t xml:space="preserve">Sami Partanen, 050 362 2836, sami.partanen@kipa.com</t>
  </si>
  <si>
    <t xml:space="preserve">Niko Halttunen</t>
  </si>
  <si>
    <t xml:space="preserve">Pasi Varonen</t>
  </si>
  <si>
    <t xml:space="preserve">177/228  77,6% </t>
  </si>
  <si>
    <t xml:space="preserve">24.05.  IPV</t>
  </si>
  <si>
    <t xml:space="preserve">02.09.  MuPS</t>
  </si>
  <si>
    <t xml:space="preserve">Jussi Hurskainen</t>
  </si>
  <si>
    <t xml:space="preserve">Anttoni Jakobsson</t>
  </si>
  <si>
    <t xml:space="preserve">Vaasa</t>
  </si>
  <si>
    <t xml:space="preserve">1-4-1</t>
  </si>
  <si>
    <t xml:space="preserve">  18 v   2 kk   2 pv</t>
  </si>
  <si>
    <t xml:space="preserve">  92/204  45,1% </t>
  </si>
  <si>
    <t xml:space="preserve">08</t>
  </si>
  <si>
    <t xml:space="preserve">26 - 8 - 18</t>
  </si>
  <si>
    <t xml:space="preserve">6 - 3 - 3</t>
  </si>
  <si>
    <t xml:space="preserve">04.07.  IPV</t>
  </si>
  <si>
    <t xml:space="preserve">11.08.  Kiri</t>
  </si>
  <si>
    <t xml:space="preserve">4  Lyöjäkuninkuutta</t>
  </si>
  <si>
    <t xml:space="preserve">2  Etenijäkuninkuutta</t>
  </si>
  <si>
    <t xml:space="preserve">Pasi Pirinen</t>
  </si>
  <si>
    <t xml:space="preserve">5320, 12.9.2000, KiPa - SoJy 2-0 (5-4, 4-3), 3/3 finaali, MSU</t>
  </si>
  <si>
    <t xml:space="preserve">Kasperi Kaksonen</t>
  </si>
  <si>
    <t xml:space="preserve">  17 v 10 kk   3 pv</t>
  </si>
  <si>
    <t xml:space="preserve">Aki Pöntinen</t>
  </si>
  <si>
    <t xml:space="preserve">  96/185  51,9% </t>
  </si>
  <si>
    <t xml:space="preserve">1991    5.</t>
  </si>
  <si>
    <t xml:space="preserve">23.07.  IPV</t>
  </si>
  <si>
    <t xml:space="preserve">19.05.  RPL</t>
  </si>
  <si>
    <t xml:space="preserve">4 -- 4  -- 1</t>
  </si>
  <si>
    <t xml:space="preserve">2 -- 0 -- 3</t>
  </si>
  <si>
    <t xml:space="preserve">0 -- 0 -- 3</t>
  </si>
  <si>
    <t xml:space="preserve">Sami Ahola</t>
  </si>
  <si>
    <t xml:space="preserve">Rantakenttä, Tohmajärventie 10, 82500 Kitee</t>
  </si>
  <si>
    <t xml:space="preserve">Topias Kaksonen</t>
  </si>
  <si>
    <t xml:space="preserve">  16 v   1 kk 12 pv</t>
  </si>
  <si>
    <t xml:space="preserve">61/130  46,9% </t>
  </si>
  <si>
    <t xml:space="preserve">1995    5.</t>
  </si>
  <si>
    <t xml:space="preserve">2-3  Tahko</t>
  </si>
  <si>
    <t xml:space="preserve">27.07.  IPV</t>
  </si>
  <si>
    <t xml:space="preserve">0+27=27</t>
  </si>
  <si>
    <t xml:space="preserve">Ilpo Korhonen</t>
  </si>
  <si>
    <t xml:space="preserve">Jarno Kaksonen</t>
  </si>
  <si>
    <t xml:space="preserve">Otto Kauppinen</t>
  </si>
  <si>
    <t xml:space="preserve">  18 v 11 kk 23 pv</t>
  </si>
  <si>
    <t xml:space="preserve">47/72  65,3% </t>
  </si>
  <si>
    <t xml:space="preserve">1996    5.</t>
  </si>
  <si>
    <t xml:space="preserve">0-3  Tahko</t>
  </si>
  <si>
    <t xml:space="preserve">19.07.  IPV</t>
  </si>
  <si>
    <t xml:space="preserve">24.08.  SoJy</t>
  </si>
  <si>
    <t xml:space="preserve">Jarmo Rönkä</t>
  </si>
  <si>
    <t xml:space="preserve">1+33=34</t>
  </si>
  <si>
    <t xml:space="preserve">Janne Monni</t>
  </si>
  <si>
    <t xml:space="preserve">Juho Keinänen</t>
  </si>
  <si>
    <t xml:space="preserve">Karttula</t>
  </si>
  <si>
    <t xml:space="preserve">  19 v   9 kk 16 pv  </t>
  </si>
  <si>
    <t xml:space="preserve">26/64  40,6% </t>
  </si>
  <si>
    <t xml:space="preserve">34 kautta</t>
  </si>
  <si>
    <t xml:space="preserve">1997    2.</t>
  </si>
  <si>
    <t xml:space="preserve">3-0  SiiPe</t>
  </si>
  <si>
    <t xml:space="preserve">25.07.  SoJy</t>
  </si>
  <si>
    <t xml:space="preserve">07.05.  ViVe</t>
  </si>
  <si>
    <t xml:space="preserve">2+27=29</t>
  </si>
  <si>
    <t xml:space="preserve">Mikko Varonen </t>
  </si>
  <si>
    <t xml:space="preserve">Jiri Pippola</t>
  </si>
  <si>
    <t xml:space="preserve">Numero 18  Mauri Pyhälahti     KiPa 1990-1991</t>
  </si>
  <si>
    <t xml:space="preserve">Aku Kettunen</t>
  </si>
  <si>
    <t xml:space="preserve">Jyväskylä</t>
  </si>
  <si>
    <t xml:space="preserve">  18 v   7 kk 21 pv</t>
  </si>
  <si>
    <t xml:space="preserve">Sami Purmonen</t>
  </si>
  <si>
    <t xml:space="preserve">32/62  51,6% </t>
  </si>
  <si>
    <t xml:space="preserve">1998    3.</t>
  </si>
  <si>
    <t xml:space="preserve">3-0  SMJ</t>
  </si>
  <si>
    <t xml:space="preserve">1-3  Tiikerit</t>
  </si>
  <si>
    <t xml:space="preserve">11.07.  Lippo</t>
  </si>
  <si>
    <t xml:space="preserve">16.05.  HP</t>
  </si>
  <si>
    <t xml:space="preserve">Numero 38  Pasi Pirinen           KiPa 1990-2009</t>
  </si>
  <si>
    <t xml:space="preserve">  18 v   6 kk   9 pv</t>
  </si>
  <si>
    <t xml:space="preserve">25/55  45,5% </t>
  </si>
  <si>
    <t xml:space="preserve">1999    1.</t>
  </si>
  <si>
    <t xml:space="preserve">3-0  KaMa</t>
  </si>
  <si>
    <t xml:space="preserve">14.09.  SoJy</t>
  </si>
  <si>
    <t xml:space="preserve">22.05.  HP</t>
  </si>
  <si>
    <t xml:space="preserve">Samu-Kalle Varonen</t>
  </si>
  <si>
    <t xml:space="preserve">Numero 49  Toni Kohonen       KiPa 1993-1997, 2004-2006 </t>
  </si>
  <si>
    <t xml:space="preserve">Jonne Matikainen</t>
  </si>
  <si>
    <t xml:space="preserve">  17 v   6 kk   4 pv</t>
  </si>
  <si>
    <t xml:space="preserve">20/48  41,7% </t>
  </si>
  <si>
    <t xml:space="preserve">2000    1.</t>
  </si>
  <si>
    <t xml:space="preserve">3-0  KoU</t>
  </si>
  <si>
    <t xml:space="preserve">23.07.  Kiri</t>
  </si>
  <si>
    <t xml:space="preserve">31.05.  AA</t>
  </si>
  <si>
    <t xml:space="preserve">2+39=41</t>
  </si>
  <si>
    <t xml:space="preserve">Ville Hämäläinen</t>
  </si>
  <si>
    <t xml:space="preserve">Numero 58  Jukka Holttinen     KiPa 1995-1996, 2000-2004</t>
  </si>
  <si>
    <t xml:space="preserve">Nestori Moisio</t>
  </si>
  <si>
    <t xml:space="preserve">  22 v   3 kk 14 pv</t>
  </si>
  <si>
    <t xml:space="preserve">Jukka Latvala</t>
  </si>
  <si>
    <t xml:space="preserve">20/47  42,6% </t>
  </si>
  <si>
    <t xml:space="preserve">2001    2.</t>
  </si>
  <si>
    <t xml:space="preserve">12.09.  Tahko</t>
  </si>
  <si>
    <t xml:space="preserve">18.05.  KPL</t>
  </si>
  <si>
    <t xml:space="preserve">2+66=68</t>
  </si>
  <si>
    <t xml:space="preserve">Joona Mäkelä</t>
  </si>
  <si>
    <t xml:space="preserve">  20 v   2 kk 28 pv</t>
  </si>
  <si>
    <t xml:space="preserve">Lasse Järvinen</t>
  </si>
  <si>
    <t xml:space="preserve">12/31  38,7% </t>
  </si>
  <si>
    <t xml:space="preserve">Mestarit  1999</t>
  </si>
  <si>
    <t xml:space="preserve">Mestarit  2000</t>
  </si>
  <si>
    <t xml:space="preserve">Mestarit  2005</t>
  </si>
  <si>
    <t xml:space="preserve">2002    5.</t>
  </si>
  <si>
    <t xml:space="preserve">2-3  KoU</t>
  </si>
  <si>
    <t xml:space="preserve">06.09.  SoJy</t>
  </si>
  <si>
    <t xml:space="preserve">13.05.  UPV</t>
  </si>
  <si>
    <t xml:space="preserve">4+73=77</t>
  </si>
  <si>
    <t xml:space="preserve">Elmo Partanen</t>
  </si>
  <si>
    <t xml:space="preserve">3/15  20,0% </t>
  </si>
  <si>
    <t xml:space="preserve">Heikki Litmanen</t>
  </si>
  <si>
    <t xml:space="preserve">2004    2.</t>
  </si>
  <si>
    <t xml:space="preserve">Jatkosarja  1.</t>
  </si>
  <si>
    <t xml:space="preserve">3-1  SMJ</t>
  </si>
  <si>
    <t xml:space="preserve">09.09.  SoJy</t>
  </si>
  <si>
    <t xml:space="preserve">12.06.  Tahko</t>
  </si>
  <si>
    <t xml:space="preserve">7+80=87</t>
  </si>
  <si>
    <t xml:space="preserve">Tuomas Tervonen</t>
  </si>
  <si>
    <t xml:space="preserve">1995   Jukka Holttinen</t>
  </si>
  <si>
    <t xml:space="preserve">  17 v 10 kk 19 pv</t>
  </si>
  <si>
    <t xml:space="preserve">Immo Rautiainen</t>
  </si>
  <si>
    <t xml:space="preserve">2005    1.</t>
  </si>
  <si>
    <t xml:space="preserve">Jatkosarja  2.</t>
  </si>
  <si>
    <t xml:space="preserve">3-0  NJ</t>
  </si>
  <si>
    <t xml:space="preserve">27.08.  KoU</t>
  </si>
  <si>
    <t xml:space="preserve">19.05.  PattU</t>
  </si>
  <si>
    <t xml:space="preserve">3+76=79</t>
  </si>
  <si>
    <t xml:space="preserve">1999   Toni Kohonen</t>
  </si>
  <si>
    <t xml:space="preserve">Jasperi Purmonen</t>
  </si>
  <si>
    <t xml:space="preserve">2006    4.</t>
  </si>
  <si>
    <t xml:space="preserve">Jatkosarja  4.</t>
  </si>
  <si>
    <t xml:space="preserve">0-1  PuPe</t>
  </si>
  <si>
    <t xml:space="preserve">03.07.  Tahko</t>
  </si>
  <si>
    <t xml:space="preserve">13.09.  NJ</t>
  </si>
  <si>
    <t xml:space="preserve">3+89=92</t>
  </si>
  <si>
    <t xml:space="preserve">2000   Jukka Holttinen</t>
  </si>
  <si>
    <t xml:space="preserve">  18 v 11 kk   5 pv</t>
  </si>
  <si>
    <t xml:space="preserve">Jarno Sutinen</t>
  </si>
  <si>
    <t xml:space="preserve">2009    5.</t>
  </si>
  <si>
    <t xml:space="preserve">0-4  SoJy</t>
  </si>
  <si>
    <t xml:space="preserve">19.09.  SoJy</t>
  </si>
  <si>
    <t xml:space="preserve">03.06.  KoU</t>
  </si>
  <si>
    <t xml:space="preserve">3+77=80</t>
  </si>
  <si>
    <t xml:space="preserve">2004   Toni Kohonen</t>
  </si>
  <si>
    <t xml:space="preserve">0-2-3</t>
  </si>
  <si>
    <t xml:space="preserve">0-0-4</t>
  </si>
  <si>
    <t xml:space="preserve">Jukka Ikonen</t>
  </si>
  <si>
    <t xml:space="preserve">Jukka Pöllänen</t>
  </si>
  <si>
    <t xml:space="preserve">2010    8.</t>
  </si>
  <si>
    <t xml:space="preserve">10.09.  NJ</t>
  </si>
  <si>
    <t xml:space="preserve">21.08.  PattU</t>
  </si>
  <si>
    <t xml:space="preserve">Juha Kalajanniska</t>
  </si>
  <si>
    <t xml:space="preserve">3+58=61</t>
  </si>
  <si>
    <t xml:space="preserve">2005   Toni Kohonen</t>
  </si>
  <si>
    <t xml:space="preserve">Sulo-Veikko Varonen</t>
  </si>
  <si>
    <t xml:space="preserve">  16 v   7 kk 16 pv  </t>
  </si>
  <si>
    <t xml:space="preserve">Mikko Varonen</t>
  </si>
  <si>
    <t xml:space="preserve">Miika Voutilainen</t>
  </si>
  <si>
    <t xml:space="preserve">2011    8.</t>
  </si>
  <si>
    <t xml:space="preserve">1-4  SoJy</t>
  </si>
  <si>
    <t xml:space="preserve">30.07.  SoJy</t>
  </si>
  <si>
    <t xml:space="preserve">Jussi Pulkkinen</t>
  </si>
  <si>
    <t xml:space="preserve">Mika Kallio</t>
  </si>
  <si>
    <t xml:space="preserve">Lassi Vasarainen</t>
  </si>
  <si>
    <t xml:space="preserve">  18 v   3 kk   5 pv</t>
  </si>
  <si>
    <t xml:space="preserve">2012    7.</t>
  </si>
  <si>
    <t xml:space="preserve">1-4  ViVe</t>
  </si>
  <si>
    <t xml:space="preserve">29.05.  Lippo</t>
  </si>
  <si>
    <t xml:space="preserve">Petri Raittila</t>
  </si>
  <si>
    <t xml:space="preserve">0+45=45</t>
  </si>
  <si>
    <t xml:space="preserve">2013    6.</t>
  </si>
  <si>
    <t xml:space="preserve">11.06.  Tahko</t>
  </si>
  <si>
    <t xml:space="preserve">1996   Sami Ahola</t>
  </si>
  <si>
    <t xml:space="preserve">Pekka Toropainen</t>
  </si>
  <si>
    <t xml:space="preserve">2014    8.</t>
  </si>
  <si>
    <t xml:space="preserve">30.06.  JoMa</t>
  </si>
  <si>
    <t xml:space="preserve">14.05.  ViVe</t>
  </si>
  <si>
    <t xml:space="preserve">3+70=73</t>
  </si>
  <si>
    <t xml:space="preserve">1997   Sami Ahola</t>
  </si>
  <si>
    <t xml:space="preserve">  16 v   0 kk 16 pv</t>
  </si>
  <si>
    <t xml:space="preserve">2016    8.</t>
  </si>
  <si>
    <t xml:space="preserve">08.06.  ViVe</t>
  </si>
  <si>
    <t xml:space="preserve">0+42=42</t>
  </si>
  <si>
    <t xml:space="preserve">1998   Sami Ahola</t>
  </si>
  <si>
    <t xml:space="preserve">  18 v 10 kk 25 pv</t>
  </si>
  <si>
    <t xml:space="preserve">2017    7.</t>
  </si>
  <si>
    <t xml:space="preserve">10.05.  NJ</t>
  </si>
  <si>
    <t xml:space="preserve">14.06.  Tahko</t>
  </si>
  <si>
    <t xml:space="preserve">Tuomas Tallbacka</t>
  </si>
  <si>
    <t xml:space="preserve">1999   Sami Ahola</t>
  </si>
  <si>
    <t xml:space="preserve">Pyry Takala</t>
  </si>
  <si>
    <t xml:space="preserve">2018    8.</t>
  </si>
  <si>
    <t xml:space="preserve">05.07.  SoJy</t>
  </si>
  <si>
    <t xml:space="preserve">09.08.  ViVe</t>
  </si>
  <si>
    <t xml:space="preserve">Jiri Pippoöa</t>
  </si>
  <si>
    <t xml:space="preserve">  19 v   2 kk 30 pv</t>
  </si>
  <si>
    <t xml:space="preserve">2019    8.</t>
  </si>
  <si>
    <t xml:space="preserve">07.07.  JoMa</t>
  </si>
  <si>
    <t xml:space="preserve">09.06.  ViVe</t>
  </si>
  <si>
    <t xml:space="preserve">5+56=61</t>
  </si>
  <si>
    <t xml:space="preserve">Vaasan Mailan Juniorit</t>
  </si>
  <si>
    <t xml:space="preserve">  18 v   4 kk   2 pv</t>
  </si>
  <si>
    <t xml:space="preserve">2020    5.</t>
  </si>
  <si>
    <t xml:space="preserve">1-2  KPL</t>
  </si>
  <si>
    <t xml:space="preserve">08.07.  JoMa </t>
  </si>
  <si>
    <t xml:space="preserve">19.08.  SoJy</t>
  </si>
  <si>
    <t xml:space="preserve">2009   Pasi Kokkonen</t>
  </si>
  <si>
    <t xml:space="preserve">  19 v 10 kk 19 pv</t>
  </si>
  <si>
    <t xml:space="preserve">Timo Hynninen</t>
  </si>
  <si>
    <t xml:space="preserve">2022    8.</t>
  </si>
  <si>
    <t xml:space="preserve">14.08.  Tahko</t>
  </si>
  <si>
    <t xml:space="preserve">26.07.  Kiri</t>
  </si>
  <si>
    <t xml:space="preserve">2001   Tuomas Tervonen</t>
  </si>
  <si>
    <t xml:space="preserve">  22 v   1 kk   1 pv</t>
  </si>
  <si>
    <t xml:space="preserve">2023    7.</t>
  </si>
  <si>
    <t xml:space="preserve">31.05.  JymyJussit</t>
  </si>
  <si>
    <t xml:space="preserve">19.06.  KPL</t>
  </si>
  <si>
    <t xml:space="preserve">5+65=70</t>
  </si>
  <si>
    <t xml:space="preserve">Elmeri Purmonen</t>
  </si>
  <si>
    <t xml:space="preserve">  27 v   4 kk 27 pv</t>
  </si>
  <si>
    <t xml:space="preserve">Ville Huuhtanen</t>
  </si>
  <si>
    <t xml:space="preserve">2024    7.</t>
  </si>
  <si>
    <t xml:space="preserve">09.07.  JoMa</t>
  </si>
  <si>
    <t xml:space="preserve">18.06.  SoJy</t>
  </si>
  <si>
    <t xml:space="preserve">0+50=50</t>
  </si>
  <si>
    <t xml:space="preserve">  18 v   0 kk   3 pv</t>
  </si>
  <si>
    <t xml:space="preserve">29.07.  JoMa</t>
  </si>
  <si>
    <t xml:space="preserve">04.06.  ViVe</t>
  </si>
  <si>
    <t xml:space="preserve">  17 v   4 kk 26 pv</t>
  </si>
  <si>
    <t xml:space="preserve">27.07.  JoMa</t>
  </si>
  <si>
    <t xml:space="preserve">22.05.  SiiPe</t>
  </si>
  <si>
    <t xml:space="preserve">0+54=54</t>
  </si>
  <si>
    <t xml:space="preserve">  20 v   0 kk   8 pv</t>
  </si>
  <si>
    <t xml:space="preserve">30.08.  PattU</t>
  </si>
  <si>
    <t xml:space="preserve">Joni Tervo</t>
  </si>
  <si>
    <t xml:space="preserve">0+35=35</t>
  </si>
  <si>
    <t xml:space="preserve">  18 v   3 kk 19 pv</t>
  </si>
  <si>
    <t xml:space="preserve">05.08.  JoMa</t>
  </si>
  <si>
    <t xml:space="preserve">29.07.  Tahko</t>
  </si>
  <si>
    <t xml:space="preserve">0+74=74</t>
  </si>
  <si>
    <t xml:space="preserve">03.06.  KeKi</t>
  </si>
  <si>
    <t xml:space="preserve">Ville Liukku</t>
  </si>
  <si>
    <t xml:space="preserve">2+58=60</t>
  </si>
  <si>
    <t xml:space="preserve">25.07.  Tahko</t>
  </si>
  <si>
    <t xml:space="preserve">29.05.  SoJy</t>
  </si>
  <si>
    <t xml:space="preserve">Sami Mikkolanaho</t>
  </si>
  <si>
    <t xml:space="preserve">3+47=50</t>
  </si>
  <si>
    <t xml:space="preserve">KiPa, JoMa 2</t>
  </si>
  <si>
    <t xml:space="preserve">21.07.  Manse PP</t>
  </si>
  <si>
    <t xml:space="preserve">17.05.  ViVe</t>
  </si>
  <si>
    <t xml:space="preserve">KiPa 2</t>
  </si>
  <si>
    <t xml:space="preserve">4+62=66</t>
  </si>
  <si>
    <t xml:space="preserve">Samu Vainikainen</t>
  </si>
  <si>
    <t xml:space="preserve">Joona Lehtinen</t>
  </si>
  <si>
    <t xml:space="preserve">KOUVOLAN PALLONLYÖJÄT</t>
  </si>
  <si>
    <t xml:space="preserve">2.10.1931  Rautatieläisten seuratalon kerhohuone</t>
  </si>
  <si>
    <t xml:space="preserve">MSU; RUNKOSARJA, PLAY OFF JA KARSINNAT  1967 - 2024</t>
  </si>
  <si>
    <t xml:space="preserve">  16 kautta; 1988-1989, 2008-2011, 2015-2024</t>
  </si>
  <si>
    <t xml:space="preserve">Petri Tuuva, 040 585 6465, petri.tuuva@gmail.com</t>
  </si>
  <si>
    <t xml:space="preserve">  17 v   3 kk 23 pv</t>
  </si>
  <si>
    <t xml:space="preserve">150/273  54,9% </t>
  </si>
  <si>
    <t xml:space="preserve">b3</t>
  </si>
  <si>
    <t xml:space="preserve">b6</t>
  </si>
  <si>
    <t xml:space="preserve">vs1</t>
  </si>
  <si>
    <t xml:space="preserve">04.08.  KPL</t>
  </si>
  <si>
    <t xml:space="preserve">18.08.  LP</t>
  </si>
  <si>
    <t xml:space="preserve">Aaron Honkanen</t>
  </si>
  <si>
    <t xml:space="preserve">  18 v   2 kk   8 pv</t>
  </si>
  <si>
    <t xml:space="preserve">Timo Raussi</t>
  </si>
  <si>
    <t xml:space="preserve">123/204  60,3% </t>
  </si>
  <si>
    <t xml:space="preserve">16 - 11 - 5</t>
  </si>
  <si>
    <t xml:space="preserve">11 - 5 - 6</t>
  </si>
  <si>
    <t xml:space="preserve">6 - 2 - 4</t>
  </si>
  <si>
    <t xml:space="preserve">5 - 0 - 5</t>
  </si>
  <si>
    <t xml:space="preserve">13.06.  PT</t>
  </si>
  <si>
    <t xml:space="preserve">05.09.  HP</t>
  </si>
  <si>
    <t xml:space="preserve">6  Lyöjäkuninkuutta</t>
  </si>
  <si>
    <t xml:space="preserve">Matti Latvala</t>
  </si>
  <si>
    <t xml:space="preserve">Matti Lautala</t>
  </si>
  <si>
    <t xml:space="preserve">2190, 11.9.2010,  - ViVe 2-0 (1-0, 4-2), 3/4 finaali, MSU</t>
  </si>
  <si>
    <t xml:space="preserve">Jiri Joukainen</t>
  </si>
  <si>
    <t xml:space="preserve">  16 v   2 kk   6 pv</t>
  </si>
  <si>
    <t xml:space="preserve">  79/148  53,4% </t>
  </si>
  <si>
    <t xml:space="preserve">Kontiot</t>
  </si>
  <si>
    <t xml:space="preserve">55</t>
  </si>
  <si>
    <t xml:space="preserve">1988   7.</t>
  </si>
  <si>
    <t xml:space="preserve">Jukka-Pekka Löfman</t>
  </si>
  <si>
    <t xml:space="preserve">18.05.  PT</t>
  </si>
  <si>
    <t xml:space="preserve">20.08.  HP</t>
  </si>
  <si>
    <t xml:space="preserve">6 -- 3  -- 4</t>
  </si>
  <si>
    <t xml:space="preserve">2 -- 7 -- 2</t>
  </si>
  <si>
    <t xml:space="preserve">1 -- 0 -- 0</t>
  </si>
  <si>
    <t xml:space="preserve">Tommi Mäentausta</t>
  </si>
  <si>
    <t xml:space="preserve">Pekka Taulasalo</t>
  </si>
  <si>
    <t xml:space="preserve">Antero Vatto</t>
  </si>
  <si>
    <t xml:space="preserve">Markku Löfman</t>
  </si>
  <si>
    <t xml:space="preserve">KSS Energia Areena, Sumulaaksonkatu 3, 45100 Kouvola</t>
  </si>
  <si>
    <t xml:space="preserve">Perttu Kenttäaho</t>
  </si>
  <si>
    <t xml:space="preserve">Tammela</t>
  </si>
  <si>
    <t xml:space="preserve">  16 v 11 kk   2 pv  </t>
  </si>
  <si>
    <t xml:space="preserve"> 90/136  66,2% </t>
  </si>
  <si>
    <t xml:space="preserve">33</t>
  </si>
  <si>
    <t xml:space="preserve">36</t>
  </si>
  <si>
    <t xml:space="preserve">47</t>
  </si>
  <si>
    <t xml:space="preserve">59</t>
  </si>
  <si>
    <t xml:space="preserve">1989   8.</t>
  </si>
  <si>
    <t xml:space="preserve">0-2  IPV</t>
  </si>
  <si>
    <t xml:space="preserve">10.08.  ViVe</t>
  </si>
  <si>
    <t xml:space="preserve">30.08.  RPL</t>
  </si>
  <si>
    <t xml:space="preserve">Ahti Eteläpää</t>
  </si>
  <si>
    <t xml:space="preserve">Pauli Larimo</t>
  </si>
  <si>
    <t xml:space="preserve">Pertti Lonka </t>
  </si>
  <si>
    <t xml:space="preserve">Pertti Lonka</t>
  </si>
  <si>
    <t xml:space="preserve">Pekka Henttonen</t>
  </si>
  <si>
    <t xml:space="preserve">Aapo Kinnunen</t>
  </si>
  <si>
    <t xml:space="preserve">Heinola</t>
  </si>
  <si>
    <t xml:space="preserve">  17 v   8 kk   4 pv</t>
  </si>
  <si>
    <t xml:space="preserve">  58/136  42,6% </t>
  </si>
  <si>
    <t xml:space="preserve">2008   4.</t>
  </si>
  <si>
    <t xml:space="preserve">0-2  NJ</t>
  </si>
  <si>
    <t xml:space="preserve">05.09.  TP</t>
  </si>
  <si>
    <t xml:space="preserve">14.06.  MuU</t>
  </si>
  <si>
    <t xml:space="preserve">Eemeli Laine</t>
  </si>
  <si>
    <t xml:space="preserve">Lahti</t>
  </si>
  <si>
    <t xml:space="preserve">  18 v   7 kk 22 pv</t>
  </si>
  <si>
    <t xml:space="preserve">Matti Iivarinen</t>
  </si>
  <si>
    <t xml:space="preserve">Pekka Miettinen</t>
  </si>
  <si>
    <t xml:space="preserve">  53/110  48,2% </t>
  </si>
  <si>
    <t xml:space="preserve">2009   2.</t>
  </si>
  <si>
    <t xml:space="preserve">4-3  Lippo</t>
  </si>
  <si>
    <t xml:space="preserve">21.08.  Puhti</t>
  </si>
  <si>
    <t xml:space="preserve">15.05.  TMP</t>
  </si>
  <si>
    <t xml:space="preserve">Pasi Vuorinen</t>
  </si>
  <si>
    <t xml:space="preserve">Matti Lautala </t>
  </si>
  <si>
    <t xml:space="preserve">Hannu Kiuru</t>
  </si>
  <si>
    <t xml:space="preserve">Numero   2  Leo Hannula     KPL 1943, 1955</t>
  </si>
  <si>
    <t xml:space="preserve">10-3-1</t>
  </si>
  <si>
    <t xml:space="preserve">0-5-4</t>
  </si>
  <si>
    <t xml:space="preserve">  17 v   7 kk 24 pv</t>
  </si>
  <si>
    <t xml:space="preserve">  6184  72,6% </t>
  </si>
  <si>
    <t xml:space="preserve">2010   2.</t>
  </si>
  <si>
    <t xml:space="preserve">23.09.  PuMu</t>
  </si>
  <si>
    <t xml:space="preserve">Yrjö Pauloff</t>
  </si>
  <si>
    <t xml:space="preserve">Markku Löfman </t>
  </si>
  <si>
    <t xml:space="preserve">Oiva Sutinen</t>
  </si>
  <si>
    <t xml:space="preserve">Numero 10  Jussi Kiikeri      KPL 1964</t>
  </si>
  <si>
    <t xml:space="preserve">Miki Likander</t>
  </si>
  <si>
    <t xml:space="preserve">Miehikkälä</t>
  </si>
  <si>
    <t xml:space="preserve">  25/39  64,1% </t>
  </si>
  <si>
    <t xml:space="preserve">2011   4.</t>
  </si>
  <si>
    <t xml:space="preserve">4-2  KoU</t>
  </si>
  <si>
    <t xml:space="preserve">1-2  PattU</t>
  </si>
  <si>
    <t xml:space="preserve">22.09.  HJ</t>
  </si>
  <si>
    <t xml:space="preserve">Matti Saukko</t>
  </si>
  <si>
    <t xml:space="preserve">Pekka Henttonen </t>
  </si>
  <si>
    <t xml:space="preserve">Numero 42  Timo Raussi     KPL 1960-1970, 1974-1977, 1982</t>
  </si>
  <si>
    <t xml:space="preserve">Jasperi Luoma</t>
  </si>
  <si>
    <t xml:space="preserve">  17 v   6 kk 25 pv</t>
  </si>
  <si>
    <t xml:space="preserve">Santeri Haipus</t>
  </si>
  <si>
    <t xml:space="preserve">  11/34  32,4% </t>
  </si>
  <si>
    <t xml:space="preserve">2015   5.</t>
  </si>
  <si>
    <t xml:space="preserve">2-3  Kiri</t>
  </si>
  <si>
    <t xml:space="preserve">11.05.  PuMu</t>
  </si>
  <si>
    <t xml:space="preserve">21.09.  Haukat</t>
  </si>
  <si>
    <t xml:space="preserve">1+13=14</t>
  </si>
  <si>
    <t xml:space="preserve">Numero 47  Antero Viherkenttä     KPL 1957-1962</t>
  </si>
  <si>
    <t xml:space="preserve">Valtteri Luoma</t>
  </si>
  <si>
    <t xml:space="preserve">  16 v 11 kk   9 pv</t>
  </si>
  <si>
    <t xml:space="preserve">2016   4.</t>
  </si>
  <si>
    <t xml:space="preserve">3-1  Lippo Pesis</t>
  </si>
  <si>
    <t xml:space="preserve">0-2  JoMa</t>
  </si>
  <si>
    <t xml:space="preserve">16.08.  Lippo</t>
  </si>
  <si>
    <t xml:space="preserve">Ahti Eteläpää </t>
  </si>
  <si>
    <t xml:space="preserve">1+16=17</t>
  </si>
  <si>
    <t xml:space="preserve">Reijo Haka</t>
  </si>
  <si>
    <t xml:space="preserve">Antero Viherkenttä</t>
  </si>
  <si>
    <t xml:space="preserve">Numero 49  Toni Kohonen           KPL 2007-2010, 2020-2021</t>
  </si>
  <si>
    <t xml:space="preserve">4-2-0</t>
  </si>
  <si>
    <t xml:space="preserve">0-5-2</t>
  </si>
  <si>
    <t xml:space="preserve">  18 v 11 kk 26 pv</t>
  </si>
  <si>
    <t xml:space="preserve">  3/27  11,1% </t>
  </si>
  <si>
    <t xml:space="preserve">62 kautta</t>
  </si>
  <si>
    <t xml:space="preserve">5 kautta</t>
  </si>
  <si>
    <t xml:space="preserve">2017   4.</t>
  </si>
  <si>
    <t xml:space="preserve">06.06.  HoNsU</t>
  </si>
  <si>
    <t xml:space="preserve">31.07.  KeMu</t>
  </si>
  <si>
    <t xml:space="preserve">0+16=16</t>
  </si>
  <si>
    <t xml:space="preserve">Paavo Jaakkola</t>
  </si>
  <si>
    <t xml:space="preserve">Riihimäki</t>
  </si>
  <si>
    <t xml:space="preserve">  17 v   9 kk   4 pv</t>
  </si>
  <si>
    <t xml:space="preserve">  8/27  29,6% </t>
  </si>
  <si>
    <t xml:space="preserve">Mestarit  1966</t>
  </si>
  <si>
    <t xml:space="preserve">Mestarit  1967</t>
  </si>
  <si>
    <t xml:space="preserve">Mestarit  1968</t>
  </si>
  <si>
    <t xml:space="preserve">Mestarit  1969</t>
  </si>
  <si>
    <t xml:space="preserve">Mestarit  1976</t>
  </si>
  <si>
    <t xml:space="preserve">2018   2.</t>
  </si>
  <si>
    <t xml:space="preserve">3-1  KiPa</t>
  </si>
  <si>
    <t xml:space="preserve">3-2  SoJy</t>
  </si>
  <si>
    <t xml:space="preserve">29.05.  IK</t>
  </si>
  <si>
    <t xml:space="preserve">18.06.  Kiri</t>
  </si>
  <si>
    <t xml:space="preserve">Ilkka Kauppinen</t>
  </si>
  <si>
    <t xml:space="preserve">Ville Pesu</t>
  </si>
  <si>
    <t xml:space="preserve">Valkeala</t>
  </si>
  <si>
    <t xml:space="preserve">  23 v   4 kk 29 pv</t>
  </si>
  <si>
    <t xml:space="preserve">  2/26    7,7% </t>
  </si>
  <si>
    <t xml:space="preserve">Anssi Vesala</t>
  </si>
  <si>
    <t xml:space="preserve">Heimo Aaltonen</t>
  </si>
  <si>
    <t xml:space="preserve">2019   3.</t>
  </si>
  <si>
    <t xml:space="preserve">2-0  ViVe</t>
  </si>
  <si>
    <t xml:space="preserve">27.06.  HP</t>
  </si>
  <si>
    <t xml:space="preserve">19.08.  IPV</t>
  </si>
  <si>
    <t xml:space="preserve">Sami Karjala</t>
  </si>
  <si>
    <t xml:space="preserve">Akseli Pitkänen</t>
  </si>
  <si>
    <t xml:space="preserve">  18 v   1 kk   1 pv</t>
  </si>
  <si>
    <t xml:space="preserve">10/24  41,7% </t>
  </si>
  <si>
    <t xml:space="preserve">Ilkka Kannelkoski</t>
  </si>
  <si>
    <t xml:space="preserve">2020   2.</t>
  </si>
  <si>
    <t xml:space="preserve">2-1  KiPa</t>
  </si>
  <si>
    <t xml:space="preserve">2-0  JoMa</t>
  </si>
  <si>
    <t xml:space="preserve">11.08.  SoJy</t>
  </si>
  <si>
    <t xml:space="preserve">01.09.  Kiri</t>
  </si>
  <si>
    <t xml:space="preserve">4+16=20</t>
  </si>
  <si>
    <t xml:space="preserve">1969   Anssi Vesala</t>
  </si>
  <si>
    <t xml:space="preserve">Elias Pitkänen</t>
  </si>
  <si>
    <t xml:space="preserve">  14 v   8 kk 24 pv</t>
  </si>
  <si>
    <t xml:space="preserve">10/22  45,5% </t>
  </si>
  <si>
    <t xml:space="preserve">Esko Halonen</t>
  </si>
  <si>
    <t xml:space="preserve">2021   2.</t>
  </si>
  <si>
    <t xml:space="preserve">3-0  KeKi</t>
  </si>
  <si>
    <t xml:space="preserve">3-1  ViVe</t>
  </si>
  <si>
    <t xml:space="preserve">23.08.  SoJy</t>
  </si>
  <si>
    <t xml:space="preserve">27.09.  UPV</t>
  </si>
  <si>
    <t xml:space="preserve">5+19=24</t>
  </si>
  <si>
    <t xml:space="preserve">Toni Tossavainen</t>
  </si>
  <si>
    <t xml:space="preserve">  2/12  16,7% </t>
  </si>
  <si>
    <t xml:space="preserve">Lassi Oksanen</t>
  </si>
  <si>
    <t xml:space="preserve">2022   6.</t>
  </si>
  <si>
    <t xml:space="preserve">1-3  Tahko</t>
  </si>
  <si>
    <t xml:space="preserve">27.05.  PKP</t>
  </si>
  <si>
    <t xml:space="preserve">12.09.  Lippo</t>
  </si>
  <si>
    <t xml:space="preserve">Jussi Kiikeri</t>
  </si>
  <si>
    <t xml:space="preserve">8+26=34</t>
  </si>
  <si>
    <t xml:space="preserve">2-2-1</t>
  </si>
  <si>
    <t xml:space="preserve">  19 v   0 kk 29 pv</t>
  </si>
  <si>
    <t xml:space="preserve">  3/ 9  33,3% </t>
  </si>
  <si>
    <t xml:space="preserve">Hannu Utriainen</t>
  </si>
  <si>
    <t xml:space="preserve">Jorma Juutilainen</t>
  </si>
  <si>
    <t xml:space="preserve">2023   5.</t>
  </si>
  <si>
    <t xml:space="preserve">3-4  Manse PP</t>
  </si>
  <si>
    <t xml:space="preserve">02.10.  ViVe</t>
  </si>
  <si>
    <t xml:space="preserve">12.06.  Lippo</t>
  </si>
  <si>
    <t xml:space="preserve">3+20=23</t>
  </si>
  <si>
    <t xml:space="preserve">1959   Antero Viherkenttä</t>
  </si>
  <si>
    <t xml:space="preserve">3-1-1</t>
  </si>
  <si>
    <t xml:space="preserve">1-0-2</t>
  </si>
  <si>
    <t xml:space="preserve">  17 v 10 kk   2 pv</t>
  </si>
  <si>
    <t xml:space="preserve">  2/ 7  28,6% </t>
  </si>
  <si>
    <t xml:space="preserve">2024   3.</t>
  </si>
  <si>
    <t xml:space="preserve">2-0  KeKi</t>
  </si>
  <si>
    <t xml:space="preserve">23.07.  HoNsU</t>
  </si>
  <si>
    <t xml:space="preserve">17.09.  OkuP</t>
  </si>
  <si>
    <t xml:space="preserve">1968   Pertti Lonka</t>
  </si>
  <si>
    <t xml:space="preserve">  3/3 100,0% </t>
  </si>
  <si>
    <t xml:space="preserve">Mikko Pöyhönen</t>
  </si>
  <si>
    <t xml:space="preserve">Mauri Alanne</t>
  </si>
  <si>
    <t xml:space="preserve">11.08.  HalTo</t>
  </si>
  <si>
    <t xml:space="preserve">23.05.  Lippo</t>
  </si>
  <si>
    <t xml:space="preserve">6+41=47</t>
  </si>
  <si>
    <t xml:space="preserve">1976   Pertti Lonka</t>
  </si>
  <si>
    <t xml:space="preserve">Mika Koskelainen</t>
  </si>
  <si>
    <t xml:space="preserve">  1/1 100,0% </t>
  </si>
  <si>
    <t xml:space="preserve">25.06.  HP</t>
  </si>
  <si>
    <t xml:space="preserve">21.09.  Kiri</t>
  </si>
  <si>
    <t xml:space="preserve">Pekka Taulasalo </t>
  </si>
  <si>
    <t xml:space="preserve">7+28=35</t>
  </si>
  <si>
    <t xml:space="preserve">2009   Toni Kohonen</t>
  </si>
  <si>
    <t xml:space="preserve">  20 v   9 kk   9 pv</t>
  </si>
  <si>
    <t xml:space="preserve">  0/1    0,0% </t>
  </si>
  <si>
    <t xml:space="preserve">Pekka Harjula</t>
  </si>
  <si>
    <t xml:space="preserve">05.08.  HP</t>
  </si>
  <si>
    <t xml:space="preserve">2010   Toni Kohonen</t>
  </si>
  <si>
    <t xml:space="preserve">  21 v   0 kk   0 pv</t>
  </si>
  <si>
    <t xml:space="preserve">Pertti Salonen</t>
  </si>
  <si>
    <t xml:space="preserve">09.06.  HP</t>
  </si>
  <si>
    <t xml:space="preserve">29.08.  RPL</t>
  </si>
  <si>
    <t xml:space="preserve">2018   Janne Kivipelto</t>
  </si>
  <si>
    <t xml:space="preserve">  18 v   9 kk 22 pv</t>
  </si>
  <si>
    <t xml:space="preserve">Reino Susi</t>
  </si>
  <si>
    <t xml:space="preserve">27.07.  HP</t>
  </si>
  <si>
    <t xml:space="preserve">2020   Janne Kivipelto</t>
  </si>
  <si>
    <t xml:space="preserve">  21 v 11 kk   8 pv</t>
  </si>
  <si>
    <t xml:space="preserve">Tapio Vahteri</t>
  </si>
  <si>
    <t xml:space="preserve">20.06.  IPV</t>
  </si>
  <si>
    <t xml:space="preserve">06.05.  AA</t>
  </si>
  <si>
    <t xml:space="preserve">2021   Janne Kivipelto</t>
  </si>
  <si>
    <t xml:space="preserve">24+8</t>
  </si>
  <si>
    <t xml:space="preserve">12.05.  Lippo</t>
  </si>
  <si>
    <t xml:space="preserve">10.07.  PuMu</t>
  </si>
  <si>
    <t xml:space="preserve">0+30=30</t>
  </si>
  <si>
    <t xml:space="preserve">Erkki Kiuru</t>
  </si>
  <si>
    <t xml:space="preserve">Kari Ekroth</t>
  </si>
  <si>
    <t xml:space="preserve">  19 v   5 kk 25 pv</t>
  </si>
  <si>
    <t xml:space="preserve">11.06.  HP</t>
  </si>
  <si>
    <t xml:space="preserve">24.08.  Lohi</t>
  </si>
  <si>
    <t xml:space="preserve">26+7</t>
  </si>
  <si>
    <t xml:space="preserve">06.06.  SMJ</t>
  </si>
  <si>
    <t xml:space="preserve">29.08.  UPV</t>
  </si>
  <si>
    <t xml:space="preserve">2+21=22</t>
  </si>
  <si>
    <t xml:space="preserve">Juho Hacklin </t>
  </si>
  <si>
    <t xml:space="preserve">1955   Yrjö Pauloff</t>
  </si>
  <si>
    <t xml:space="preserve">KPL, IPV</t>
  </si>
  <si>
    <t xml:space="preserve">  23 v   8 kk   6 pv</t>
  </si>
  <si>
    <t xml:space="preserve">21.08.  SMJ</t>
  </si>
  <si>
    <t xml:space="preserve">10.07.  AA</t>
  </si>
  <si>
    <t xml:space="preserve">0+18=18</t>
  </si>
  <si>
    <t xml:space="preserve">Yrjo Pauloff</t>
  </si>
  <si>
    <t xml:space="preserve">  20 v   7 kk   6 pv</t>
  </si>
  <si>
    <t xml:space="preserve">26.07.  IPV</t>
  </si>
  <si>
    <t xml:space="preserve">03.09.  ViVe</t>
  </si>
  <si>
    <t xml:space="preserve">3+34=37</t>
  </si>
  <si>
    <t xml:space="preserve">1977   Pekka Harjula</t>
  </si>
  <si>
    <t xml:space="preserve">  19 v   9 kk   5 pv</t>
  </si>
  <si>
    <t xml:space="preserve">13.05.  Lohi</t>
  </si>
  <si>
    <t xml:space="preserve">19.08.  AA</t>
  </si>
  <si>
    <t xml:space="preserve">2010   Sami Joukainen</t>
  </si>
  <si>
    <t xml:space="preserve">  19 v   8 kk   3 pv</t>
  </si>
  <si>
    <t xml:space="preserve">04.05.  IiU</t>
  </si>
  <si>
    <t xml:space="preserve">23.08.  IiU</t>
  </si>
  <si>
    <t xml:space="preserve">3+14=17</t>
  </si>
  <si>
    <t xml:space="preserve">2015   Ossi Meriläinen</t>
  </si>
  <si>
    <t xml:space="preserve">  20 v   7 kk 26 pv</t>
  </si>
  <si>
    <t xml:space="preserve">17.06.  IPV</t>
  </si>
  <si>
    <t xml:space="preserve">6+20=26</t>
  </si>
  <si>
    <t xml:space="preserve">Antti Järvinen</t>
  </si>
  <si>
    <t xml:space="preserve">2024   Patrik Wahlsten</t>
  </si>
  <si>
    <t xml:space="preserve">HP, KPL 2</t>
  </si>
  <si>
    <t xml:space="preserve">Jukka-Pekka Löfman </t>
  </si>
  <si>
    <t xml:space="preserve">02.05.  Kiri</t>
  </si>
  <si>
    <t xml:space="preserve">28.08.  KaMa</t>
  </si>
  <si>
    <t xml:space="preserve">KPL, KPL 2</t>
  </si>
  <si>
    <t xml:space="preserve">20.05.  SoJy</t>
  </si>
  <si>
    <t xml:space="preserve">01.08.  ViVe</t>
  </si>
  <si>
    <t xml:space="preserve">Kyösti Jääskeläinen</t>
  </si>
  <si>
    <t xml:space="preserve">1+15=16</t>
  </si>
  <si>
    <t xml:space="preserve">11.08.  VM</t>
  </si>
  <si>
    <t xml:space="preserve">22.05.  HoNsU</t>
  </si>
  <si>
    <t xml:space="preserve">Raimo Hirvi</t>
  </si>
  <si>
    <t xml:space="preserve">1+17=18</t>
  </si>
  <si>
    <t xml:space="preserve">Jaakko Kuoppa</t>
  </si>
  <si>
    <t xml:space="preserve">1967   Ilkka Kauppinen</t>
  </si>
  <si>
    <t xml:space="preserve">KPL 2, KPL 3</t>
  </si>
  <si>
    <t xml:space="preserve">18.05.  RPL</t>
  </si>
  <si>
    <t xml:space="preserve">30.08.  VM</t>
  </si>
  <si>
    <t xml:space="preserve">Mika-Matti Ojala</t>
  </si>
  <si>
    <t xml:space="preserve">2022   Rami Vartama</t>
  </si>
  <si>
    <t xml:space="preserve">Ylöjärven Pallo</t>
  </si>
  <si>
    <t xml:space="preserve">17.07.  IPV</t>
  </si>
  <si>
    <t xml:space="preserve">01.06.  SiiPe</t>
  </si>
  <si>
    <t xml:space="preserve">Matti Hasu</t>
  </si>
  <si>
    <t xml:space="preserve">1+20=21</t>
  </si>
  <si>
    <t xml:space="preserve">KaMa, KPL 2</t>
  </si>
  <si>
    <t xml:space="preserve">17.05.  IPV</t>
  </si>
  <si>
    <t xml:space="preserve">09.07.  KaMa</t>
  </si>
  <si>
    <t xml:space="preserve">Mikko Parikka</t>
  </si>
  <si>
    <t xml:space="preserve">Jorma Harlin</t>
  </si>
  <si>
    <t xml:space="preserve">20.05.  VM</t>
  </si>
  <si>
    <t xml:space="preserve">18.08.  SMJ</t>
  </si>
  <si>
    <t xml:space="preserve">Juha Alatalo</t>
  </si>
  <si>
    <t xml:space="preserve">Tommi Heinonen</t>
  </si>
  <si>
    <t xml:space="preserve">05.05.  KiPa</t>
  </si>
  <si>
    <t xml:space="preserve">11.08.  SiiPe</t>
  </si>
  <si>
    <t xml:space="preserve">30.08.  Kiri</t>
  </si>
  <si>
    <t xml:space="preserve">3+18=21</t>
  </si>
  <si>
    <t xml:space="preserve">Kalervo Markkanen</t>
  </si>
  <si>
    <t xml:space="preserve">20.05.  HP</t>
  </si>
  <si>
    <t xml:space="preserve">31.07.  PattU</t>
  </si>
  <si>
    <t xml:space="preserve">Mikko Vainonen</t>
  </si>
  <si>
    <t xml:space="preserve">Leo Hannula</t>
  </si>
  <si>
    <t xml:space="preserve">2019   Antti Hartikainen</t>
  </si>
  <si>
    <t xml:space="preserve">Valtteri Hämäläinen</t>
  </si>
  <si>
    <t xml:space="preserve">09.09.  HP</t>
  </si>
  <si>
    <t xml:space="preserve">19.08.  KiPe</t>
  </si>
  <si>
    <t xml:space="preserve">Mikko Närhi</t>
  </si>
  <si>
    <t xml:space="preserve">Stefan Sburatura</t>
  </si>
  <si>
    <t xml:space="preserve">Aleksi Vainio</t>
  </si>
  <si>
    <t xml:space="preserve">Pyhtää</t>
  </si>
  <si>
    <t xml:space="preserve">07.09.  ViVe</t>
  </si>
  <si>
    <t xml:space="preserve">31.08.  NJ</t>
  </si>
  <si>
    <t xml:space="preserve">Toni Juurakko</t>
  </si>
  <si>
    <t xml:space="preserve">Oiva Kiuru</t>
  </si>
  <si>
    <t xml:space="preserve">24.08.  JoMa</t>
  </si>
  <si>
    <t xml:space="preserve">1+34=35</t>
  </si>
  <si>
    <t xml:space="preserve">Sami Parttimaa</t>
  </si>
  <si>
    <t xml:space="preserve">01.09.  ViVe</t>
  </si>
  <si>
    <t xml:space="preserve">05.09.  AA</t>
  </si>
  <si>
    <t xml:space="preserve">19.05.  KiPa</t>
  </si>
  <si>
    <t xml:space="preserve">28.08.  KoU</t>
  </si>
  <si>
    <t xml:space="preserve">Harri Yrttiaho</t>
  </si>
  <si>
    <t xml:space="preserve">10.08.  IPV</t>
  </si>
  <si>
    <t xml:space="preserve">10.09.  JoMa</t>
  </si>
  <si>
    <t xml:space="preserve">0+58=58</t>
  </si>
  <si>
    <t xml:space="preserve">22.07.  NJ</t>
  </si>
  <si>
    <t xml:space="preserve">07.07.  Lippo</t>
  </si>
  <si>
    <t xml:space="preserve">5+74=79</t>
  </si>
  <si>
    <t xml:space="preserve">Toivo Jokinen</t>
  </si>
  <si>
    <t xml:space="preserve">29.07.  ViVe</t>
  </si>
  <si>
    <t xml:space="preserve">18.05.  Lippo</t>
  </si>
  <si>
    <t xml:space="preserve">1+68=69</t>
  </si>
  <si>
    <t xml:space="preserve">05.06.  Tahko</t>
  </si>
  <si>
    <t xml:space="preserve">0+65=65</t>
  </si>
  <si>
    <t xml:space="preserve">Antti Hartikainen</t>
  </si>
  <si>
    <t xml:space="preserve">11.06.  KoU</t>
  </si>
  <si>
    <t xml:space="preserve">1+61=62</t>
  </si>
  <si>
    <t xml:space="preserve">17.05.  NJ</t>
  </si>
  <si>
    <t xml:space="preserve">3+48=51</t>
  </si>
  <si>
    <t xml:space="preserve">19.07.  AA</t>
  </si>
  <si>
    <t xml:space="preserve">17.06.  KoU</t>
  </si>
  <si>
    <t xml:space="preserve">5+88=93</t>
  </si>
  <si>
    <t xml:space="preserve">07.07.  ViVe</t>
  </si>
  <si>
    <t xml:space="preserve">18.07.  Tahko</t>
  </si>
  <si>
    <t xml:space="preserve">03.08.  SoJy </t>
  </si>
  <si>
    <t xml:space="preserve">17.06.  KiPa</t>
  </si>
  <si>
    <t xml:space="preserve">2+75=77</t>
  </si>
  <si>
    <t xml:space="preserve">07.07.  Kiri</t>
  </si>
  <si>
    <t xml:space="preserve">4+127=131</t>
  </si>
  <si>
    <t xml:space="preserve">17.06.  Tahko</t>
  </si>
  <si>
    <t xml:space="preserve">16.08.  Lippo Pesis</t>
  </si>
  <si>
    <t xml:space="preserve">16.06.  SoJy</t>
  </si>
  <si>
    <t xml:space="preserve">14.05.  Lippo Pesis</t>
  </si>
  <si>
    <t xml:space="preserve">0+70=70</t>
  </si>
  <si>
    <t xml:space="preserve">08.07.  KiPa</t>
  </si>
  <si>
    <t xml:space="preserve">05.06.  KaMa</t>
  </si>
  <si>
    <t xml:space="preserve">03.09.  SoJy</t>
  </si>
  <si>
    <t xml:space="preserve">2+72=74</t>
  </si>
  <si>
    <t xml:space="preserve">20.09.  SoJy</t>
  </si>
  <si>
    <t xml:space="preserve">25.09.  Manse PP</t>
  </si>
  <si>
    <t xml:space="preserve">30.07.  SiiPe</t>
  </si>
  <si>
    <t xml:space="preserve">2+99=101</t>
  </si>
  <si>
    <t xml:space="preserve">02.08.  Manse PP</t>
  </si>
  <si>
    <t xml:space="preserve">16.06.  KaMa</t>
  </si>
  <si>
    <t xml:space="preserve">20.08.  Manse PP</t>
  </si>
  <si>
    <t xml:space="preserve">26.05.  KiPa</t>
  </si>
  <si>
    <t xml:space="preserve">08.09.  KeKi</t>
  </si>
  <si>
    <t xml:space="preserve">09.06.  KeKi</t>
  </si>
  <si>
    <t xml:space="preserve">Miljoonas katsoja; 611. ottelu, 24.07. 2014 KPL - Kiri  2-0  (4-2, 4-3)   998</t>
  </si>
  <si>
    <t xml:space="preserve">MANSE PP EDUSTUS</t>
  </si>
  <si>
    <t xml:space="preserve">1.11.2015  Varalan Urheiluopisto, Tampere</t>
  </si>
  <si>
    <t xml:space="preserve">MSU; RUNKOSARJA, PLAY OFF JA KARSINNAT  2016 - 2024</t>
  </si>
  <si>
    <t xml:space="preserve">   4 kautta; 2021-2024</t>
  </si>
  <si>
    <t xml:space="preserve">Jani Komulainen, 0440 678 141, jani@liikuntamaisteri.fi</t>
  </si>
  <si>
    <t xml:space="preserve">Tino Heikkilä</t>
  </si>
  <si>
    <t xml:space="preserve">  17 v   9 kk 12 pv</t>
  </si>
  <si>
    <t xml:space="preserve">Jani Komulainen</t>
  </si>
  <si>
    <t xml:space="preserve">51/81  63,0% </t>
  </si>
  <si>
    <t xml:space="preserve">28.08.  PattU</t>
  </si>
  <si>
    <t xml:space="preserve">03.09.  PattU</t>
  </si>
  <si>
    <t xml:space="preserve">Altti-Jussi Ronkainen</t>
  </si>
  <si>
    <t xml:space="preserve">Joel Helimo</t>
  </si>
  <si>
    <t xml:space="preserve">41/75  54,7% </t>
  </si>
  <si>
    <t xml:space="preserve">4 - 4 - 0</t>
  </si>
  <si>
    <t xml:space="preserve">4 - 3 - 1</t>
  </si>
  <si>
    <t xml:space="preserve">3 - 1 - 2</t>
  </si>
  <si>
    <t xml:space="preserve">02.09.  AA</t>
  </si>
  <si>
    <t xml:space="preserve">29.08.  AA</t>
  </si>
  <si>
    <t xml:space="preserve">Perttu Ruuska</t>
  </si>
  <si>
    <t xml:space="preserve">Henri Puputti</t>
  </si>
  <si>
    <t xml:space="preserve">2826, 11.9.2022, Manse PP - Veto 0-2 (0-3, 2-4), 2/3 finaali, MSU</t>
  </si>
  <si>
    <t xml:space="preserve">1-1-2</t>
  </si>
  <si>
    <t xml:space="preserve">  17 v   2 kk 19 pv  </t>
  </si>
  <si>
    <t xml:space="preserve">30/40  75,0% </t>
  </si>
  <si>
    <t xml:space="preserve">2021   1.</t>
  </si>
  <si>
    <t xml:space="preserve">3-2  IPV</t>
  </si>
  <si>
    <t xml:space="preserve">3-2  KPL</t>
  </si>
  <si>
    <t xml:space="preserve">05.07.  KPL</t>
  </si>
  <si>
    <t xml:space="preserve">22.08.  KiPa</t>
  </si>
  <si>
    <t xml:space="preserve">0 -- 0 -- 2</t>
  </si>
  <si>
    <t xml:space="preserve">Juuso Myllyniemi</t>
  </si>
  <si>
    <t xml:space="preserve">Kauppi, Kuntokatu 5, 33520 Tampere</t>
  </si>
  <si>
    <t xml:space="preserve">  16 v   6 kk 30 pv</t>
  </si>
  <si>
    <t xml:space="preserve">Mika Kulmala</t>
  </si>
  <si>
    <t xml:space="preserve">4/13  30,8% </t>
  </si>
  <si>
    <t xml:space="preserve">N, halli</t>
  </si>
  <si>
    <t xml:space="preserve">2022   2.</t>
  </si>
  <si>
    <t xml:space="preserve">19.09.  KPL</t>
  </si>
  <si>
    <t xml:space="preserve">15.08.  HP</t>
  </si>
  <si>
    <t xml:space="preserve">1+49=50</t>
  </si>
  <si>
    <t xml:space="preserve">Topias Lilja</t>
  </si>
  <si>
    <t xml:space="preserve">Severi Tikkakoski</t>
  </si>
  <si>
    <t xml:space="preserve">Aapo Komulainen</t>
  </si>
  <si>
    <t xml:space="preserve">  17 v   4 kk   4 pv</t>
  </si>
  <si>
    <t xml:space="preserve">2023   4.</t>
  </si>
  <si>
    <t xml:space="preserve">4-3  KPL</t>
  </si>
  <si>
    <t xml:space="preserve">1-2  KeKi</t>
  </si>
  <si>
    <t xml:space="preserve">18.06.  Tahko</t>
  </si>
  <si>
    <t xml:space="preserve">5-84=89</t>
  </si>
  <si>
    <t xml:space="preserve">3-2-1</t>
  </si>
  <si>
    <t xml:space="preserve">  20 v   1 kk 23 pv</t>
  </si>
  <si>
    <t xml:space="preserve">4 kautta</t>
  </si>
  <si>
    <t xml:space="preserve">2024   2.</t>
  </si>
  <si>
    <t xml:space="preserve">26.08.  KPL</t>
  </si>
  <si>
    <t xml:space="preserve">26.05.  Tahko</t>
  </si>
  <si>
    <t xml:space="preserve">5+77=82</t>
  </si>
  <si>
    <t xml:space="preserve">Tomi Lehtonen</t>
  </si>
  <si>
    <t xml:space="preserve">  20 v   9 kk 11 pv</t>
  </si>
  <si>
    <t xml:space="preserve">Mestarit  2021</t>
  </si>
  <si>
    <t xml:space="preserve">08.06.  JymyJussit</t>
  </si>
  <si>
    <t xml:space="preserve">7+87=94</t>
  </si>
  <si>
    <t xml:space="preserve">Simo Vainikainen</t>
  </si>
  <si>
    <t xml:space="preserve">2021   Tuomas Jussila</t>
  </si>
  <si>
    <t xml:space="preserve">4-1-2</t>
  </si>
  <si>
    <t xml:space="preserve">  16 v   3 kk 24 pv</t>
  </si>
  <si>
    <t xml:space="preserve">27+3</t>
  </si>
  <si>
    <t xml:space="preserve">2+78=80</t>
  </si>
  <si>
    <t xml:space="preserve">Timo Torpppa</t>
  </si>
  <si>
    <t xml:space="preserve">  18 v 11 kk 28 pv</t>
  </si>
  <si>
    <t xml:space="preserve">13+5</t>
  </si>
  <si>
    <t xml:space="preserve">Joonas Eirola</t>
  </si>
  <si>
    <t xml:space="preserve">Matias Paananen</t>
  </si>
  <si>
    <t xml:space="preserve">  18 v   7 kk   5 pv</t>
  </si>
  <si>
    <t xml:space="preserve">2024   Severi Tikkakoski</t>
  </si>
  <si>
    <t xml:space="preserve">Laukaa</t>
  </si>
  <si>
    <t xml:space="preserve">18-4-1</t>
  </si>
  <si>
    <t xml:space="preserve">4-8-4</t>
  </si>
  <si>
    <t xml:space="preserve">  16 v 10 kk   1 pv</t>
  </si>
  <si>
    <t xml:space="preserve">Tommi Malinen</t>
  </si>
  <si>
    <t xml:space="preserve">6-0-1</t>
  </si>
  <si>
    <t xml:space="preserve">2-2-3</t>
  </si>
  <si>
    <t xml:space="preserve">  15 v   3 kk   4 pv</t>
  </si>
  <si>
    <t xml:space="preserve">Valtteri Savilahti</t>
  </si>
  <si>
    <t xml:space="preserve">  18 v   9 kk 15 pv</t>
  </si>
  <si>
    <t xml:space="preserve">  21 v   4 kk 23 pv </t>
  </si>
  <si>
    <t xml:space="preserve">1-2-1</t>
  </si>
  <si>
    <t xml:space="preserve">  20 v   8 kk   1 pv</t>
  </si>
  <si>
    <t xml:space="preserve">Leevi Lehto</t>
  </si>
  <si>
    <t xml:space="preserve">Mikko Pauna</t>
  </si>
  <si>
    <t xml:space="preserve">  19 v   0 kk 27 pv</t>
  </si>
  <si>
    <t xml:space="preserve">  23 v   2 kk   6 pv  </t>
  </si>
  <si>
    <t xml:space="preserve">Taneli Lassila</t>
  </si>
  <si>
    <t xml:space="preserve">  15 v   6 kk   3 pv</t>
  </si>
  <si>
    <t xml:space="preserve">  20 v   4 kk 16 pv</t>
  </si>
  <si>
    <t xml:space="preserve">  16 v   6 kk 28 pv</t>
  </si>
  <si>
    <t xml:space="preserve">Tuomas Tuohisaari</t>
  </si>
  <si>
    <t xml:space="preserve">  17 v   6 kk 16 pv</t>
  </si>
  <si>
    <t xml:space="preserve">  27 v   8 kk 16 pv</t>
  </si>
  <si>
    <t xml:space="preserve">  18 v   6 kk 17 pv</t>
  </si>
  <si>
    <t xml:space="preserve">  21 v   5 kk 20 pv</t>
  </si>
  <si>
    <t xml:space="preserve">  21 v   0 kk 16 pv</t>
  </si>
  <si>
    <t xml:space="preserve">  23 v   7 kk 12 pv</t>
  </si>
  <si>
    <t xml:space="preserve">Manse PP, Tarmo</t>
  </si>
  <si>
    <t xml:space="preserve">Manse PP, KaMa</t>
  </si>
  <si>
    <t xml:space="preserve">  20 v 11 kk 18 pv</t>
  </si>
  <si>
    <t xml:space="preserve">Tarmo</t>
  </si>
  <si>
    <t xml:space="preserve">Nurmes</t>
  </si>
  <si>
    <t xml:space="preserve">KaMa</t>
  </si>
  <si>
    <t xml:space="preserve">PATTIJOEN URHEILIJAT</t>
  </si>
  <si>
    <t xml:space="preserve">Seura perustettu:  </t>
  </si>
  <si>
    <t xml:space="preserve">talvella 1928  Pattijoen nuorisoseuran Kuuselan talo</t>
  </si>
  <si>
    <t xml:space="preserve">MSU; RUNKOSARJA, PLAY OFF JA KARSINNAT  1992 - 2024</t>
  </si>
  <si>
    <t xml:space="preserve">  22 kautta; 1998-2003, 2005-2015, 2018-2021, 2024</t>
  </si>
  <si>
    <t xml:space="preserve">Perttu Westersund, 040 777 9534, perttu.westersund@gmail.com</t>
  </si>
  <si>
    <t xml:space="preserve">Elmeri Bäckman</t>
  </si>
  <si>
    <t xml:space="preserve">  21 v   5 kk 29 pv</t>
  </si>
  <si>
    <t xml:space="preserve">Perttu Westersund</t>
  </si>
  <si>
    <t xml:space="preserve">Juha Karjaluoto</t>
  </si>
  <si>
    <t xml:space="preserve">72/147  49,0% </t>
  </si>
  <si>
    <t xml:space="preserve">29.08.  PattU</t>
  </si>
  <si>
    <t xml:space="preserve">Tomi Kaisto</t>
  </si>
  <si>
    <t xml:space="preserve">Antti Karjaluoto</t>
  </si>
  <si>
    <t xml:space="preserve">97/146  66,4% </t>
  </si>
  <si>
    <t xml:space="preserve">22 - 10 - 12</t>
  </si>
  <si>
    <t xml:space="preserve">10 - 3 - 7</t>
  </si>
  <si>
    <t xml:space="preserve">7 - 3 - 4</t>
  </si>
  <si>
    <t xml:space="preserve">19.06.  Lippo</t>
  </si>
  <si>
    <t xml:space="preserve">09.08.  SMJ</t>
  </si>
  <si>
    <t xml:space="preserve">Topi Kosonen</t>
  </si>
  <si>
    <t xml:space="preserve">Pertti Mäkelä</t>
  </si>
  <si>
    <t xml:space="preserve">Yleisöennätys: </t>
  </si>
  <si>
    <t xml:space="preserve">3512, 13.9.2008, PattU - SoJy 2-0 (4-1, 5-4), 4/5 finaali, MSU</t>
  </si>
  <si>
    <t xml:space="preserve">Jaakko Kemppainen</t>
  </si>
  <si>
    <t xml:space="preserve">  19 v 10 kk 14 pv</t>
  </si>
  <si>
    <t xml:space="preserve">Jari Törmänen</t>
  </si>
  <si>
    <t xml:space="preserve">62/135  45,9% </t>
  </si>
  <si>
    <t xml:space="preserve">1998   7.</t>
  </si>
  <si>
    <t xml:space="preserve">0-3  Tiikerit</t>
  </si>
  <si>
    <t xml:space="preserve">Jussi Viljanen</t>
  </si>
  <si>
    <t xml:space="preserve">04.06.  Tahko</t>
  </si>
  <si>
    <t xml:space="preserve">18.07.  Kiri</t>
  </si>
  <si>
    <t xml:space="preserve">1 -- 1 -- 2</t>
  </si>
  <si>
    <t xml:space="preserve">1 -- 2 -- 2</t>
  </si>
  <si>
    <t xml:space="preserve">Marko Rasinkangas</t>
  </si>
  <si>
    <t xml:space="preserve">MiiluAreena, Rännärintie, 92140 Pattijoki</t>
  </si>
  <si>
    <t xml:space="preserve">Antti Kiiskinen</t>
  </si>
  <si>
    <t xml:space="preserve">  19 v   0 kk   2 pv </t>
  </si>
  <si>
    <t xml:space="preserve">Jussi Haapakoski</t>
  </si>
  <si>
    <t xml:space="preserve">75/112  67,0% </t>
  </si>
  <si>
    <t xml:space="preserve">1999   4.</t>
  </si>
  <si>
    <t xml:space="preserve">1-2  Kiri</t>
  </si>
  <si>
    <t xml:space="preserve">29.06.  Tiikerit</t>
  </si>
  <si>
    <t xml:space="preserve">08.07.  SiiPe</t>
  </si>
  <si>
    <t xml:space="preserve">3+60=63</t>
  </si>
  <si>
    <t xml:space="preserve">Jarkko Kokko </t>
  </si>
  <si>
    <t xml:space="preserve">Jussi Kemilä</t>
  </si>
  <si>
    <t xml:space="preserve">Vertti Kontinaho</t>
  </si>
  <si>
    <t xml:space="preserve">  19 v   7 kk   8 pv</t>
  </si>
  <si>
    <t xml:space="preserve">30/95  31,6% </t>
  </si>
  <si>
    <t xml:space="preserve">2000   5.</t>
  </si>
  <si>
    <t xml:space="preserve">10.05.  Tiikerit</t>
  </si>
  <si>
    <t xml:space="preserve">19.07.  HP</t>
  </si>
  <si>
    <t xml:space="preserve">Harri Tegelberg</t>
  </si>
  <si>
    <t xml:space="preserve">Timo Lemponen</t>
  </si>
  <si>
    <t xml:space="preserve">Konsta Launonen</t>
  </si>
  <si>
    <t xml:space="preserve">Kuusamo</t>
  </si>
  <si>
    <t xml:space="preserve">  17 v   9 kk 29 pv</t>
  </si>
  <si>
    <t xml:space="preserve">41/87  47,1% </t>
  </si>
  <si>
    <t xml:space="preserve">2001   3.</t>
  </si>
  <si>
    <t xml:space="preserve">2-0  Tahko</t>
  </si>
  <si>
    <t xml:space="preserve">17.08.  SoJy</t>
  </si>
  <si>
    <t xml:space="preserve">15.07.  SMJ</t>
  </si>
  <si>
    <t xml:space="preserve">Janne Marjelund</t>
  </si>
  <si>
    <t xml:space="preserve">5+18=23</t>
  </si>
  <si>
    <t xml:space="preserve">Juha Partanen</t>
  </si>
  <si>
    <t xml:space="preserve">Numero   44  Henna Salmela     PattU 2000-2002</t>
  </si>
  <si>
    <t xml:space="preserve">Oskari Lukkari</t>
  </si>
  <si>
    <t xml:space="preserve">  18 v   8 kk 12 pv</t>
  </si>
  <si>
    <t xml:space="preserve">Hannu Kyllönen</t>
  </si>
  <si>
    <t xml:space="preserve">19/72  26,4% </t>
  </si>
  <si>
    <t xml:space="preserve">2002   2.</t>
  </si>
  <si>
    <t xml:space="preserve">3-0  KiPe</t>
  </si>
  <si>
    <t xml:space="preserve">08.08.  Lippo</t>
  </si>
  <si>
    <t xml:space="preserve">01.07.  Tahko</t>
  </si>
  <si>
    <t xml:space="preserve">Mika Härkin</t>
  </si>
  <si>
    <t xml:space="preserve">Numero   60  Jussi Viljanen      PattU 1998-1999</t>
  </si>
  <si>
    <t xml:space="preserve">Eemeli Mikkilä</t>
  </si>
  <si>
    <t xml:space="preserve">37/63  58,7% </t>
  </si>
  <si>
    <t xml:space="preserve">2003   4.</t>
  </si>
  <si>
    <t xml:space="preserve">4-3  Tahko</t>
  </si>
  <si>
    <t xml:space="preserve">1-2  KoU</t>
  </si>
  <si>
    <t xml:space="preserve">29.07.  HP</t>
  </si>
  <si>
    <t xml:space="preserve">Juuso Keski-Koukkari</t>
  </si>
  <si>
    <t xml:space="preserve">Pasi Pohjola</t>
  </si>
  <si>
    <t xml:space="preserve">Mikael Mäkelä</t>
  </si>
  <si>
    <t xml:space="preserve">  17 v 10 kk 27 pv</t>
  </si>
  <si>
    <t xml:space="preserve">22/45  48,9% </t>
  </si>
  <si>
    <t xml:space="preserve">30 kautta</t>
  </si>
  <si>
    <t xml:space="preserve">2005   6.</t>
  </si>
  <si>
    <t xml:space="preserve">Jatkosarja  6.</t>
  </si>
  <si>
    <t xml:space="preserve">Mika Sirviö</t>
  </si>
  <si>
    <t xml:space="preserve">Paavo Pelto</t>
  </si>
  <si>
    <t xml:space="preserve">4-3-1</t>
  </si>
  <si>
    <t xml:space="preserve">  18 v   5 kk 27 pv</t>
  </si>
  <si>
    <t xml:space="preserve">30/44  68,2% </t>
  </si>
  <si>
    <t xml:space="preserve">2006   2.</t>
  </si>
  <si>
    <t xml:space="preserve">3-2  PuPe</t>
  </si>
  <si>
    <t xml:space="preserve">23.08.  Tahko</t>
  </si>
  <si>
    <t xml:space="preserve">05.06.  SMJ</t>
  </si>
  <si>
    <t xml:space="preserve">Teijo Kankaanpää</t>
  </si>
  <si>
    <t xml:space="preserve">Teemu Juntunen</t>
  </si>
  <si>
    <t xml:space="preserve">Martti Viitasalo</t>
  </si>
  <si>
    <t xml:space="preserve">Antti Tokkari</t>
  </si>
  <si>
    <t xml:space="preserve">2008   Topi Kosonen</t>
  </si>
  <si>
    <t xml:space="preserve">Topi Still</t>
  </si>
  <si>
    <t xml:space="preserve">Rovaniemi</t>
  </si>
  <si>
    <t xml:space="preserve">  18 v   5 kk 19 pv</t>
  </si>
  <si>
    <t xml:space="preserve">16/32  50,0% </t>
  </si>
  <si>
    <t xml:space="preserve">  5 kautta</t>
  </si>
  <si>
    <t xml:space="preserve">2007   7.</t>
  </si>
  <si>
    <t xml:space="preserve">01.08.  Lippo</t>
  </si>
  <si>
    <t xml:space="preserve">11.09.  KPL</t>
  </si>
  <si>
    <t xml:space="preserve">Harri Kolehmainen</t>
  </si>
  <si>
    <t xml:space="preserve">2009   Sami Haapakoski</t>
  </si>
  <si>
    <t xml:space="preserve">Vili Still</t>
  </si>
  <si>
    <t xml:space="preserve">  18 v 10 kk   4 pv</t>
  </si>
  <si>
    <t xml:space="preserve">12/26  46,2% </t>
  </si>
  <si>
    <t xml:space="preserve">2008   1.</t>
  </si>
  <si>
    <t xml:space="preserve">03.08.  Lippo</t>
  </si>
  <si>
    <t xml:space="preserve">29.05.  SMJ</t>
  </si>
  <si>
    <t xml:space="preserve">0+41=41</t>
  </si>
  <si>
    <t xml:space="preserve">Roni Suontakanen</t>
  </si>
  <si>
    <t xml:space="preserve">Reisjärvi</t>
  </si>
  <si>
    <t xml:space="preserve">Jari Luoto</t>
  </si>
  <si>
    <t xml:space="preserve">2/11  18,2% </t>
  </si>
  <si>
    <t xml:space="preserve">2009   4.</t>
  </si>
  <si>
    <t xml:space="preserve">4-1  Tahko</t>
  </si>
  <si>
    <t xml:space="preserve">23.09.  SoJy</t>
  </si>
  <si>
    <t xml:space="preserve">08.06.  KPL</t>
  </si>
  <si>
    <t xml:space="preserve">3+35=38</t>
  </si>
  <si>
    <t xml:space="preserve">  17 v 10 kk 11 pv</t>
  </si>
  <si>
    <t xml:space="preserve">Paavo Karjaluoto</t>
  </si>
  <si>
    <t xml:space="preserve">0/2    0,0% </t>
  </si>
  <si>
    <t xml:space="preserve">2010   6.</t>
  </si>
  <si>
    <t xml:space="preserve">05.08.  NJ</t>
  </si>
  <si>
    <t xml:space="preserve">1+62=63</t>
  </si>
  <si>
    <t xml:space="preserve">Jarkko Hallanoro</t>
  </si>
  <si>
    <t xml:space="preserve">2011   3.</t>
  </si>
  <si>
    <t xml:space="preserve">4-1  KaMa</t>
  </si>
  <si>
    <t xml:space="preserve">13.09.  SoJy</t>
  </si>
  <si>
    <t xml:space="preserve">21.05.  SMJ</t>
  </si>
  <si>
    <t xml:space="preserve">0+40=40</t>
  </si>
  <si>
    <t xml:space="preserve">Petri Kaijansinkko</t>
  </si>
  <si>
    <t xml:space="preserve">1/1 100,0% </t>
  </si>
  <si>
    <t xml:space="preserve">2012   3.</t>
  </si>
  <si>
    <t xml:space="preserve">4+45=49</t>
  </si>
  <si>
    <t xml:space="preserve">Tuomo Hannuniemi</t>
  </si>
  <si>
    <t xml:space="preserve">Mestarit  2008</t>
  </si>
  <si>
    <t xml:space="preserve">2013   4.</t>
  </si>
  <si>
    <t xml:space="preserve">2-3  ViVe</t>
  </si>
  <si>
    <t xml:space="preserve">Jukka-Pekka Vainionpää</t>
  </si>
  <si>
    <t xml:space="preserve">2008   Sami Haapakoski</t>
  </si>
  <si>
    <t xml:space="preserve">  18 v   9 kk   3 pv</t>
  </si>
  <si>
    <t xml:space="preserve">Ilkka Ylitalo</t>
  </si>
  <si>
    <t xml:space="preserve">2014   6.</t>
  </si>
  <si>
    <t xml:space="preserve">14.06.  KaMa</t>
  </si>
  <si>
    <t xml:space="preserve">29.05.  KiPa</t>
  </si>
  <si>
    <t xml:space="preserve">Pyhäjärven Pohti</t>
  </si>
  <si>
    <t xml:space="preserve">  19 v   0 kk 25 pv</t>
  </si>
  <si>
    <t xml:space="preserve">2015   8.</t>
  </si>
  <si>
    <t xml:space="preserve">14.06.  SoJy</t>
  </si>
  <si>
    <t xml:space="preserve">12.05.  KoU</t>
  </si>
  <si>
    <t xml:space="preserve">5+41=46</t>
  </si>
  <si>
    <t xml:space="preserve">  18 v   0 kk   4 pv</t>
  </si>
  <si>
    <t xml:space="preserve">2018   7.</t>
  </si>
  <si>
    <t xml:space="preserve">25.08.  ViVe</t>
  </si>
  <si>
    <t xml:space="preserve">1+40=41</t>
  </si>
  <si>
    <t xml:space="preserve">Severi Piispanen</t>
  </si>
  <si>
    <t xml:space="preserve">2000  Marko Rasinkangas</t>
  </si>
  <si>
    <t xml:space="preserve">  21 v   9 kk 29 pv</t>
  </si>
  <si>
    <t xml:space="preserve">2019   7.</t>
  </si>
  <si>
    <t xml:space="preserve">19.08.  JoMa</t>
  </si>
  <si>
    <t xml:space="preserve">25.05.  Kiri </t>
  </si>
  <si>
    <t xml:space="preserve">Lappajärven Veikot</t>
  </si>
  <si>
    <t xml:space="preserve">  21 v 11 kk 20 pv</t>
  </si>
  <si>
    <t xml:space="preserve">2020   8.</t>
  </si>
  <si>
    <t xml:space="preserve">04.08.  SoJy</t>
  </si>
  <si>
    <t xml:space="preserve">25.06.  Tahko</t>
  </si>
  <si>
    <t xml:space="preserve">7+56=63</t>
  </si>
  <si>
    <t xml:space="preserve">Napapiirin Pesis-Team</t>
  </si>
  <si>
    <t xml:space="preserve">  19 v   8 kk   6 pv</t>
  </si>
  <si>
    <t xml:space="preserve">2021   8.</t>
  </si>
  <si>
    <t xml:space="preserve">04.09.  Manse PP</t>
  </si>
  <si>
    <t xml:space="preserve">05.07.  KiPa</t>
  </si>
  <si>
    <t xml:space="preserve">4+55=59</t>
  </si>
  <si>
    <t xml:space="preserve">PattU, YK</t>
  </si>
  <si>
    <t xml:space="preserve">  23 v   9 kk 10 pv</t>
  </si>
  <si>
    <t xml:space="preserve">Olli Kippola</t>
  </si>
  <si>
    <t xml:space="preserve">2024   8.</t>
  </si>
  <si>
    <t xml:space="preserve">27.07.  KaMa</t>
  </si>
  <si>
    <t xml:space="preserve">02.06.  AA</t>
  </si>
  <si>
    <t xml:space="preserve">  18 v   0 kk 26 pv</t>
  </si>
  <si>
    <t xml:space="preserve">28.06.  JoMa</t>
  </si>
  <si>
    <t xml:space="preserve">Eino Järvelä</t>
  </si>
  <si>
    <t xml:space="preserve">  19 v   0 kk   8 pv</t>
  </si>
  <si>
    <t xml:space="preserve">12.07.  Tahko</t>
  </si>
  <si>
    <t xml:space="preserve">  20 v   9 kk 17 pv</t>
  </si>
  <si>
    <t xml:space="preserve">08.08.  SoJy</t>
  </si>
  <si>
    <t xml:space="preserve">07.07.  KeKi</t>
  </si>
  <si>
    <t xml:space="preserve">Sami Lassila</t>
  </si>
  <si>
    <t xml:space="preserve">20.06.  KoU</t>
  </si>
  <si>
    <t xml:space="preserve">5+46=51</t>
  </si>
  <si>
    <t xml:space="preserve">Jere Achren</t>
  </si>
  <si>
    <t xml:space="preserve">Lippo Jun</t>
  </si>
  <si>
    <t xml:space="preserve">Teppo Ylikulju</t>
  </si>
  <si>
    <t xml:space="preserve">16.07.  IPV</t>
  </si>
  <si>
    <t xml:space="preserve">27.05.  JymyJussit</t>
  </si>
  <si>
    <t xml:space="preserve">Timo Vesaluoma</t>
  </si>
  <si>
    <t xml:space="preserve">11.05.  JymyJussit</t>
  </si>
  <si>
    <t xml:space="preserve">2+54=56</t>
  </si>
  <si>
    <t xml:space="preserve">3+39=42</t>
  </si>
  <si>
    <t xml:space="preserve">  </t>
  </si>
  <si>
    <t xml:space="preserve">Antti Mäkelä</t>
  </si>
  <si>
    <t xml:space="preserve">28+2</t>
  </si>
  <si>
    <t xml:space="preserve">Lapua</t>
  </si>
  <si>
    <t xml:space="preserve">PattU Juniorit</t>
  </si>
  <si>
    <t xml:space="preserve">Ville Veittikoski</t>
  </si>
  <si>
    <t xml:space="preserve">Simo</t>
  </si>
  <si>
    <t xml:space="preserve">Simon Kiri</t>
  </si>
  <si>
    <t xml:space="preserve">Eetu Suni</t>
  </si>
  <si>
    <t xml:space="preserve">Veikko Niemelä</t>
  </si>
  <si>
    <t xml:space="preserve">SOTKAMON JYMY</t>
  </si>
  <si>
    <t xml:space="preserve">14.3.1909  Sotkamon nuorisoseuran kokous Rientolassa</t>
  </si>
  <si>
    <t xml:space="preserve">MSU; RUNKOSARJA, PLAY OFF JA KARSINNAT  1963 - 2024</t>
  </si>
  <si>
    <t xml:space="preserve">  36 kautta; 1989-2024</t>
  </si>
  <si>
    <t xml:space="preserve">Iiro Haimi, 050 599 9922, iiro.haimi@gmail.com</t>
  </si>
  <si>
    <t xml:space="preserve">Aleksanteri Huotari</t>
  </si>
  <si>
    <t xml:space="preserve">  17 v   8 kk 28 pv  </t>
  </si>
  <si>
    <t xml:space="preserve">Mikko Kuosmanen</t>
  </si>
  <si>
    <t xml:space="preserve">271/345  78,6% </t>
  </si>
  <si>
    <t xml:space="preserve">26.05.  LMV</t>
  </si>
  <si>
    <t xml:space="preserve">24.08.  KeuKis</t>
  </si>
  <si>
    <t xml:space="preserve">Samuel Huotari</t>
  </si>
  <si>
    <t xml:space="preserve">  16 v   3 kk 20 pv  </t>
  </si>
  <si>
    <t xml:space="preserve">Juha Tanskanen</t>
  </si>
  <si>
    <t xml:space="preserve">189/242  78,1% </t>
  </si>
  <si>
    <t xml:space="preserve">36 - 33 - 3</t>
  </si>
  <si>
    <t xml:space="preserve">33 - 27 - 6</t>
  </si>
  <si>
    <t xml:space="preserve">27 - 20 - 7</t>
  </si>
  <si>
    <t xml:space="preserve">17.05.  PuMu</t>
  </si>
  <si>
    <t xml:space="preserve">27.09.  HoNsU</t>
  </si>
  <si>
    <t xml:space="preserve">Roope Korhonen</t>
  </si>
  <si>
    <t xml:space="preserve">6374, 18.9.1993, SoJy - IPV 7-6, 2/2 finaali, MSU</t>
  </si>
  <si>
    <t xml:space="preserve">Miika Keski-Petäjä</t>
  </si>
  <si>
    <t xml:space="preserve">  21 v   0 kk 15 pv</t>
  </si>
  <si>
    <t xml:space="preserve">128/187  68,4% </t>
  </si>
  <si>
    <t xml:space="preserve">1989   6.</t>
  </si>
  <si>
    <t xml:space="preserve">1-2  Tahko</t>
  </si>
  <si>
    <t xml:space="preserve">Aulis Väisänen</t>
  </si>
  <si>
    <t xml:space="preserve">06.06.  TMP</t>
  </si>
  <si>
    <t xml:space="preserve">25.09.  Kiri</t>
  </si>
  <si>
    <t xml:space="preserve">4 -- 7 -- 8</t>
  </si>
  <si>
    <t xml:space="preserve">12 -- 6 -- 6</t>
  </si>
  <si>
    <t xml:space="preserve">10 -- 8 -- 3</t>
  </si>
  <si>
    <t xml:space="preserve">Kari Hakkarainen</t>
  </si>
  <si>
    <t xml:space="preserve">Juhani Suutarinen</t>
  </si>
  <si>
    <t xml:space="preserve">Pelikenttä: </t>
  </si>
  <si>
    <t xml:space="preserve">Hiukka, Urheilukatu, 88600 Sotkamo</t>
  </si>
  <si>
    <t xml:space="preserve">Olli Viljaranta</t>
  </si>
  <si>
    <t xml:space="preserve">123/149  82,6% </t>
  </si>
  <si>
    <t xml:space="preserve">62</t>
  </si>
  <si>
    <t xml:space="preserve">56</t>
  </si>
  <si>
    <t xml:space="preserve">57</t>
  </si>
  <si>
    <t xml:space="preserve">1990   1.</t>
  </si>
  <si>
    <t xml:space="preserve">2-1  SiiPe</t>
  </si>
  <si>
    <t xml:space="preserve">2-1  IPV</t>
  </si>
  <si>
    <t xml:space="preserve">14.05.  KPL</t>
  </si>
  <si>
    <t xml:space="preserve">10.09.  LP</t>
  </si>
  <si>
    <t xml:space="preserve">Lauri Reinikainen</t>
  </si>
  <si>
    <t xml:space="preserve">3+15=18</t>
  </si>
  <si>
    <t xml:space="preserve">Paavo Hietanen</t>
  </si>
  <si>
    <t xml:space="preserve">Jussi Korhonen</t>
  </si>
  <si>
    <t xml:space="preserve">2-3-0</t>
  </si>
  <si>
    <t xml:space="preserve">  19 v   2 kk 29 pv</t>
  </si>
  <si>
    <t xml:space="preserve">  81/145  55,9% </t>
  </si>
  <si>
    <t xml:space="preserve">1991   2.</t>
  </si>
  <si>
    <t xml:space="preserve">28.07.  PuMu</t>
  </si>
  <si>
    <t xml:space="preserve">12.05.  LMV</t>
  </si>
  <si>
    <t xml:space="preserve">Jorma Parviainen</t>
  </si>
  <si>
    <t xml:space="preserve">12-0-0</t>
  </si>
  <si>
    <t xml:space="preserve">14-6-2</t>
  </si>
  <si>
    <t xml:space="preserve">106/139  76,3% </t>
  </si>
  <si>
    <t xml:space="preserve">1992   1.</t>
  </si>
  <si>
    <t xml:space="preserve">2-0  Lippo</t>
  </si>
  <si>
    <t xml:space="preserve">07.05.  HoNsU</t>
  </si>
  <si>
    <t xml:space="preserve">27.09.  TMP</t>
  </si>
  <si>
    <t xml:space="preserve">Numero 29  Matti Iivarinen        SoJy 1999</t>
  </si>
  <si>
    <t xml:space="preserve">Kalle Kuosmanen</t>
  </si>
  <si>
    <t xml:space="preserve">  17 v   9 kk   3 pv</t>
  </si>
  <si>
    <t xml:space="preserve">  71/90  78,8% </t>
  </si>
  <si>
    <t xml:space="preserve">1993   1.</t>
  </si>
  <si>
    <t xml:space="preserve">2-1  Lippo</t>
  </si>
  <si>
    <t xml:space="preserve">2-0  IPV</t>
  </si>
  <si>
    <t xml:space="preserve">24.07.  Kiri</t>
  </si>
  <si>
    <t xml:space="preserve">17.08.  OkuP</t>
  </si>
  <si>
    <t xml:space="preserve">1+  6=  7</t>
  </si>
  <si>
    <t xml:space="preserve">Veikko Keskitalo</t>
  </si>
  <si>
    <t xml:space="preserve">Jarmo Heikkinen</t>
  </si>
  <si>
    <t xml:space="preserve">Numero 48  Unto Väisänen        SoJy 1984-1993</t>
  </si>
  <si>
    <t xml:space="preserve">Ari Lankinen</t>
  </si>
  <si>
    <t xml:space="preserve">Oulu </t>
  </si>
  <si>
    <t xml:space="preserve">68/80  85,0% </t>
  </si>
  <si>
    <t xml:space="preserve">1994   3.</t>
  </si>
  <si>
    <t xml:space="preserve">Loppusarja  2.</t>
  </si>
  <si>
    <t xml:space="preserve">0-2  Tahko</t>
  </si>
  <si>
    <t xml:space="preserve">01.07.  SMJ</t>
  </si>
  <si>
    <t xml:space="preserve">23.05.  SiiPo</t>
  </si>
  <si>
    <t xml:space="preserve">1+23=24</t>
  </si>
  <si>
    <t xml:space="preserve">Niilo Piiponniemi</t>
  </si>
  <si>
    <t xml:space="preserve">Numero 49  Toni Kohonen        SoJy 2000-2003, 2011-2018</t>
  </si>
  <si>
    <t xml:space="preserve">  22 v   7 kk 21 pv</t>
  </si>
  <si>
    <t xml:space="preserve">Martti Heikkinen</t>
  </si>
  <si>
    <t xml:space="preserve">26/63  41,3% </t>
  </si>
  <si>
    <t xml:space="preserve">1995   1.</t>
  </si>
  <si>
    <t xml:space="preserve">3-0  Kiri</t>
  </si>
  <si>
    <t xml:space="preserve">3-1  Lippo</t>
  </si>
  <si>
    <t xml:space="preserve">12.05.  VM</t>
  </si>
  <si>
    <t xml:space="preserve">01.09.  HoNsU</t>
  </si>
  <si>
    <t xml:space="preserve">Eero Okkonen</t>
  </si>
  <si>
    <t xml:space="preserve">Numero 51  Kari Hakkarainen    SoJy 1985-1999, 2001, 2007</t>
  </si>
  <si>
    <t xml:space="preserve">Artturi Niskala</t>
  </si>
  <si>
    <t xml:space="preserve">1996   1.</t>
  </si>
  <si>
    <t xml:space="preserve">3-0  LP</t>
  </si>
  <si>
    <t xml:space="preserve">16.07.  SiiPo</t>
  </si>
  <si>
    <t xml:space="preserve">31.08.  KPL</t>
  </si>
  <si>
    <t xml:space="preserve">Martti J Korhonen</t>
  </si>
  <si>
    <t xml:space="preserve">Kosti Rautiainen</t>
  </si>
  <si>
    <t xml:space="preserve">Unto Väisänen</t>
  </si>
  <si>
    <t xml:space="preserve">Numero 55  Janne Vuorinen      SoJy 1989-1996, 2000-2007</t>
  </si>
  <si>
    <t xml:space="preserve">1-5-0</t>
  </si>
  <si>
    <t xml:space="preserve">  15 v   8 kk 26 pv</t>
  </si>
  <si>
    <t xml:space="preserve">46 kautta</t>
  </si>
  <si>
    <t xml:space="preserve">28 kautta</t>
  </si>
  <si>
    <t xml:space="preserve">1997   1.</t>
  </si>
  <si>
    <t xml:space="preserve">3-2  SMJ</t>
  </si>
  <si>
    <t xml:space="preserve">05.09.  Kiri</t>
  </si>
  <si>
    <t xml:space="preserve">4+18=22</t>
  </si>
  <si>
    <t xml:space="preserve">Atte Pelkonen</t>
  </si>
  <si>
    <t xml:space="preserve">  4 kautta</t>
  </si>
  <si>
    <t xml:space="preserve">  2 kautta</t>
  </si>
  <si>
    <t xml:space="preserve">1998   4.</t>
  </si>
  <si>
    <t xml:space="preserve">0-2  KiPa</t>
  </si>
  <si>
    <t xml:space="preserve">12.07.  IPV</t>
  </si>
  <si>
    <t xml:space="preserve">  20 v 10 kk   5 pv</t>
  </si>
  <si>
    <t xml:space="preserve">1999   5.</t>
  </si>
  <si>
    <t xml:space="preserve">1-3  PattU</t>
  </si>
  <si>
    <t xml:space="preserve">08.09.  IPV</t>
  </si>
  <si>
    <t xml:space="preserve">15.07.  Tahko</t>
  </si>
  <si>
    <t xml:space="preserve">0+22=22</t>
  </si>
  <si>
    <t xml:space="preserve">1992   Janne Vuorinen</t>
  </si>
  <si>
    <t xml:space="preserve">  17 v   5 kk   2 pv</t>
  </si>
  <si>
    <t xml:space="preserve">Mestarit  1963</t>
  </si>
  <si>
    <t xml:space="preserve">Mestarit  1990</t>
  </si>
  <si>
    <t xml:space="preserve">Mestarit  1992</t>
  </si>
  <si>
    <t xml:space="preserve">Mestarit  1993</t>
  </si>
  <si>
    <t xml:space="preserve">Mestarit  1995</t>
  </si>
  <si>
    <t xml:space="preserve">Mestarit  1996</t>
  </si>
  <si>
    <t xml:space="preserve">Mestarit  1997</t>
  </si>
  <si>
    <t xml:space="preserve">Mestarit  2001</t>
  </si>
  <si>
    <t xml:space="preserve">Mestarit  2002</t>
  </si>
  <si>
    <t xml:space="preserve">Mestarit  2003</t>
  </si>
  <si>
    <t xml:space="preserve">2000   2.</t>
  </si>
  <si>
    <t xml:space="preserve">3-1 Tahko</t>
  </si>
  <si>
    <t xml:space="preserve">01.09.  IPV</t>
  </si>
  <si>
    <t xml:space="preserve">16.06.  Manse PP</t>
  </si>
  <si>
    <t xml:space="preserve">2+43=45</t>
  </si>
  <si>
    <t xml:space="preserve">1993   Olli Hartikainen</t>
  </si>
  <si>
    <t xml:space="preserve">Jani Komulainen (75)</t>
  </si>
  <si>
    <t xml:space="preserve">Jani Komulainen </t>
  </si>
  <si>
    <t xml:space="preserve">2001   1.</t>
  </si>
  <si>
    <t xml:space="preserve">06.09.  Tahko</t>
  </si>
  <si>
    <t xml:space="preserve">19.05.  SiiPe</t>
  </si>
  <si>
    <t xml:space="preserve">1995   Jarkko Kokko</t>
  </si>
  <si>
    <t xml:space="preserve">Aatu Savelainen</t>
  </si>
  <si>
    <t xml:space="preserve">Eero Moilanen</t>
  </si>
  <si>
    <t xml:space="preserve">2002   1.</t>
  </si>
  <si>
    <t xml:space="preserve">18.09.  IPV</t>
  </si>
  <si>
    <t xml:space="preserve">25.08.  SMJ</t>
  </si>
  <si>
    <t xml:space="preserve">1+63=64</t>
  </si>
  <si>
    <t xml:space="preserve">Lauri Mustonen</t>
  </si>
  <si>
    <t xml:space="preserve">1996   Kari Hakkarainen</t>
  </si>
  <si>
    <t xml:space="preserve">Kasperi Vehkaoja</t>
  </si>
  <si>
    <t xml:space="preserve">Erkki Kemppainen</t>
  </si>
  <si>
    <t xml:space="preserve">Jarkko Meriläinen</t>
  </si>
  <si>
    <t xml:space="preserve">2003   1.</t>
  </si>
  <si>
    <t xml:space="preserve">4-1  Lippo</t>
  </si>
  <si>
    <t xml:space="preserve">4-0  PattU</t>
  </si>
  <si>
    <t xml:space="preserve">2-0  KiPe</t>
  </si>
  <si>
    <t xml:space="preserve">21.08.  Tahko</t>
  </si>
  <si>
    <t xml:space="preserve">22.05.  PattU</t>
  </si>
  <si>
    <t xml:space="preserve">Jari Määttä</t>
  </si>
  <si>
    <t xml:space="preserve">2001   Toni Kohonen</t>
  </si>
  <si>
    <t xml:space="preserve">Vertti Veittikoski</t>
  </si>
  <si>
    <t xml:space="preserve">Jukka Nevalainen</t>
  </si>
  <si>
    <t xml:space="preserve">2004   1.</t>
  </si>
  <si>
    <t xml:space="preserve">06.07.  Lippo</t>
  </si>
  <si>
    <t xml:space="preserve">23.05.  SiiPe</t>
  </si>
  <si>
    <t xml:space="preserve">2002   Jarkko Kokko</t>
  </si>
  <si>
    <t xml:space="preserve">  18 v 11 kk 19 pv</t>
  </si>
  <si>
    <t xml:space="preserve">Jouni Wallin</t>
  </si>
  <si>
    <t xml:space="preserve">2005   3.</t>
  </si>
  <si>
    <t xml:space="preserve">2-3  NJ</t>
  </si>
  <si>
    <t xml:space="preserve">10.07.  Kiri</t>
  </si>
  <si>
    <t xml:space="preserve">11.08.  LP</t>
  </si>
  <si>
    <t xml:space="preserve">2003   Mikko Kuosmanen</t>
  </si>
  <si>
    <t xml:space="preserve">Iivari Vihanto</t>
  </si>
  <si>
    <t xml:space="preserve">  17 v   8 kk 28 pv</t>
  </si>
  <si>
    <t xml:space="preserve">Köpi Kuoppala</t>
  </si>
  <si>
    <t xml:space="preserve">Marko Kähkönen</t>
  </si>
  <si>
    <t xml:space="preserve">2006   1.</t>
  </si>
  <si>
    <t xml:space="preserve">3-2  PattU</t>
  </si>
  <si>
    <t xml:space="preserve">13.09.  KiPa</t>
  </si>
  <si>
    <t xml:space="preserve">2004   Jani Komulainen</t>
  </si>
  <si>
    <t xml:space="preserve">  16 v   6 kk 14 pv</t>
  </si>
  <si>
    <t xml:space="preserve">Matti Korhonen </t>
  </si>
  <si>
    <t xml:space="preserve">Marko Pääkkönen</t>
  </si>
  <si>
    <t xml:space="preserve">Lauri Suutarinen</t>
  </si>
  <si>
    <t xml:space="preserve">2007   2.</t>
  </si>
  <si>
    <t xml:space="preserve">09.07.  Lippo</t>
  </si>
  <si>
    <t xml:space="preserve">31.05.  LP</t>
  </si>
  <si>
    <t xml:space="preserve">5+39=44</t>
  </si>
  <si>
    <t xml:space="preserve">Jukka Vartiainen</t>
  </si>
  <si>
    <t xml:space="preserve">2006   Jani Komulainen</t>
  </si>
  <si>
    <t xml:space="preserve">Valtteri Virtanen</t>
  </si>
  <si>
    <t xml:space="preserve">Kaarina</t>
  </si>
  <si>
    <t xml:space="preserve">  19 v   0 kk 14 pv  </t>
  </si>
  <si>
    <t xml:space="preserve">Matti Nissinen</t>
  </si>
  <si>
    <t xml:space="preserve">2008   2.</t>
  </si>
  <si>
    <t xml:space="preserve">2-3  PattU</t>
  </si>
  <si>
    <t xml:space="preserve">02.07.  Tahko</t>
  </si>
  <si>
    <t xml:space="preserve">11.07.  KaMa</t>
  </si>
  <si>
    <t xml:space="preserve">5+26=31</t>
  </si>
  <si>
    <t xml:space="preserve">2011   Roope Korhonen</t>
  </si>
  <si>
    <t xml:space="preserve">Aatu Vuorinen</t>
  </si>
  <si>
    <t xml:space="preserve">  18 v   5 kk 12 pv</t>
  </si>
  <si>
    <t xml:space="preserve">Seppo Kerttula</t>
  </si>
  <si>
    <t xml:space="preserve">Sami Muranen</t>
  </si>
  <si>
    <t xml:space="preserve">Mika Tuovinen</t>
  </si>
  <si>
    <t xml:space="preserve">Matti Salminen</t>
  </si>
  <si>
    <t xml:space="preserve">2009   1.</t>
  </si>
  <si>
    <t xml:space="preserve">4-0  KiPa</t>
  </si>
  <si>
    <t xml:space="preserve">02.09.  KiPa</t>
  </si>
  <si>
    <t xml:space="preserve">0+55=55</t>
  </si>
  <si>
    <t xml:space="preserve">2013   Antti Hartikainen</t>
  </si>
  <si>
    <t xml:space="preserve">2010   3.</t>
  </si>
  <si>
    <t xml:space="preserve">4+42=46</t>
  </si>
  <si>
    <t xml:space="preserve">2014   Toni Kohonen</t>
  </si>
  <si>
    <t xml:space="preserve">   2024</t>
  </si>
  <si>
    <t xml:space="preserve">Timo Korhonen</t>
  </si>
  <si>
    <t xml:space="preserve">Teppo Lindsberg</t>
  </si>
  <si>
    <t xml:space="preserve">Sauli Määttä</t>
  </si>
  <si>
    <t xml:space="preserve">Matti Meriläinen</t>
  </si>
  <si>
    <t xml:space="preserve">2011   1.</t>
  </si>
  <si>
    <t xml:space="preserve">4-1  KiPa</t>
  </si>
  <si>
    <t xml:space="preserve">15.09.  PattU</t>
  </si>
  <si>
    <t xml:space="preserve">17.05.  KiPa</t>
  </si>
  <si>
    <t xml:space="preserve">5+78=83</t>
  </si>
  <si>
    <t xml:space="preserve">2020   Niko Korhonen</t>
  </si>
  <si>
    <t xml:space="preserve">  19 v   3 kk 20 pv</t>
  </si>
  <si>
    <t xml:space="preserve">2012   1.</t>
  </si>
  <si>
    <t xml:space="preserve">4-0  Kiri</t>
  </si>
  <si>
    <t xml:space="preserve">13.09.  KiPe</t>
  </si>
  <si>
    <t xml:space="preserve">13.05.  PuPe</t>
  </si>
  <si>
    <t xml:space="preserve">2023   Roope Korhonen</t>
  </si>
  <si>
    <t xml:space="preserve">  18 v   7 kk 23 pv</t>
  </si>
  <si>
    <t xml:space="preserve">Petri Kilpeläinen</t>
  </si>
  <si>
    <t xml:space="preserve">Petteri Okkonen</t>
  </si>
  <si>
    <t xml:space="preserve">2013   1.</t>
  </si>
  <si>
    <t xml:space="preserve">3-0  JoMa</t>
  </si>
  <si>
    <t xml:space="preserve">23.05.  Tahko</t>
  </si>
  <si>
    <t xml:space="preserve">6+57=63</t>
  </si>
  <si>
    <t xml:space="preserve">2024   Iivari Vihanto</t>
  </si>
  <si>
    <t xml:space="preserve">  17 v   9 kk 16 pv</t>
  </si>
  <si>
    <t xml:space="preserve">2014   1.</t>
  </si>
  <si>
    <t xml:space="preserve">24.05.  KiPa</t>
  </si>
  <si>
    <t xml:space="preserve">03.09.  Tahko</t>
  </si>
  <si>
    <t xml:space="preserve">2+52=54</t>
  </si>
  <si>
    <t xml:space="preserve">  27 v 11 kk   8 pv</t>
  </si>
  <si>
    <t xml:space="preserve">Ville Sirviö</t>
  </si>
  <si>
    <t xml:space="preserve">Tommi Nissinen</t>
  </si>
  <si>
    <t xml:space="preserve">2015   1.</t>
  </si>
  <si>
    <t xml:space="preserve">3-0  AA</t>
  </si>
  <si>
    <t xml:space="preserve">24.09.  PattU</t>
  </si>
  <si>
    <t xml:space="preserve">0+61=61</t>
  </si>
  <si>
    <t xml:space="preserve">  17 v   7 kk 25 pv</t>
  </si>
  <si>
    <t xml:space="preserve">2016   2.</t>
  </si>
  <si>
    <t xml:space="preserve">17.07.  PattU</t>
  </si>
  <si>
    <t xml:space="preserve">0+46=46</t>
  </si>
  <si>
    <t xml:space="preserve">1990   Olli Hartikainen</t>
  </si>
  <si>
    <t xml:space="preserve">  18 v   9 kk 26 pv</t>
  </si>
  <si>
    <t xml:space="preserve">Tommi Kinnunen</t>
  </si>
  <si>
    <t xml:space="preserve">2017   2.</t>
  </si>
  <si>
    <t xml:space="preserve">3-1  JoMa</t>
  </si>
  <si>
    <t xml:space="preserve">14.09.  PattU</t>
  </si>
  <si>
    <t xml:space="preserve">12.08.  ViVe</t>
  </si>
  <si>
    <t xml:space="preserve">4+57=61</t>
  </si>
  <si>
    <t xml:space="preserve">1992   Olli Hartikainen</t>
  </si>
  <si>
    <t xml:space="preserve">  19 v   6 kk   7 pv</t>
  </si>
  <si>
    <t xml:space="preserve">2018   4.</t>
  </si>
  <si>
    <t xml:space="preserve">2-3  KPL</t>
  </si>
  <si>
    <t xml:space="preserve">04.06.  NJ</t>
  </si>
  <si>
    <t xml:space="preserve">1+53=54</t>
  </si>
  <si>
    <t xml:space="preserve">  17 v 11 kk   2 pv</t>
  </si>
  <si>
    <t xml:space="preserve">2019   2.</t>
  </si>
  <si>
    <t xml:space="preserve">15.08.  PattU</t>
  </si>
  <si>
    <t xml:space="preserve">01.07.  JoMa</t>
  </si>
  <si>
    <t xml:space="preserve">4+39=43</t>
  </si>
  <si>
    <t xml:space="preserve">1996   Markus Meriläinen</t>
  </si>
  <si>
    <t xml:space="preserve">  23 v   0 kk 11 pv</t>
  </si>
  <si>
    <t xml:space="preserve">Mestarit  2004</t>
  </si>
  <si>
    <t xml:space="preserve">Mestarit  2006</t>
  </si>
  <si>
    <t xml:space="preserve">Mestarit  2009</t>
  </si>
  <si>
    <t xml:space="preserve">Mestarit  2011</t>
  </si>
  <si>
    <t xml:space="preserve">Mestarit  2012</t>
  </si>
  <si>
    <t xml:space="preserve">Mestarit  2013</t>
  </si>
  <si>
    <t xml:space="preserve">Mestarit  2014</t>
  </si>
  <si>
    <t xml:space="preserve">Mestarit  2015</t>
  </si>
  <si>
    <t xml:space="preserve">Mestarit  2020</t>
  </si>
  <si>
    <t xml:space="preserve">Mestarit  2023</t>
  </si>
  <si>
    <t xml:space="preserve">2020   1.</t>
  </si>
  <si>
    <t xml:space="preserve">2-0  JymyJussit</t>
  </si>
  <si>
    <t xml:space="preserve">17.09.  ViVe</t>
  </si>
  <si>
    <t xml:space="preserve">21.07.  Kiri</t>
  </si>
  <si>
    <t xml:space="preserve">Mikko Lahtinen</t>
  </si>
  <si>
    <t xml:space="preserve">1997   Markus Meriläinen</t>
  </si>
  <si>
    <t xml:space="preserve">  18 v 11 kk 29 pv</t>
  </si>
  <si>
    <t xml:space="preserve">2021   4.</t>
  </si>
  <si>
    <t xml:space="preserve">3-2  JoMa</t>
  </si>
  <si>
    <t xml:space="preserve">26.07.  NJ</t>
  </si>
  <si>
    <t xml:space="preserve">09.08.  Kiri</t>
  </si>
  <si>
    <t xml:space="preserve">6+65=71</t>
  </si>
  <si>
    <t xml:space="preserve">  25 v   1 kk   9 pv</t>
  </si>
  <si>
    <t xml:space="preserve">Antti Rinnevuori</t>
  </si>
  <si>
    <t xml:space="preserve">2022   5.</t>
  </si>
  <si>
    <t xml:space="preserve">08.09.  ViVe</t>
  </si>
  <si>
    <t xml:space="preserve">11.06.  AA</t>
  </si>
  <si>
    <t xml:space="preserve">2+74=76</t>
  </si>
  <si>
    <t xml:space="preserve">2002   Toni Kohonen</t>
  </si>
  <si>
    <t xml:space="preserve">Elias Kippola</t>
  </si>
  <si>
    <t xml:space="preserve">2023   1.</t>
  </si>
  <si>
    <t xml:space="preserve">4-0  JymyJussit</t>
  </si>
  <si>
    <t xml:space="preserve">3-1  KeKi</t>
  </si>
  <si>
    <t xml:space="preserve">13.09.  ViVe</t>
  </si>
  <si>
    <t xml:space="preserve">2+53=55</t>
  </si>
  <si>
    <t xml:space="preserve">Lippo Juniorit</t>
  </si>
  <si>
    <t xml:space="preserve">Janne Hyvönen</t>
  </si>
  <si>
    <t xml:space="preserve">2024   1.</t>
  </si>
  <si>
    <t xml:space="preserve">3-0  Manse PP</t>
  </si>
  <si>
    <t xml:space="preserve">30.06.  KaMa</t>
  </si>
  <si>
    <t xml:space="preserve">8+82=90</t>
  </si>
  <si>
    <t xml:space="preserve">2011   Toni Kohonen</t>
  </si>
  <si>
    <t xml:space="preserve">Jarkko Tuikka</t>
  </si>
  <si>
    <t xml:space="preserve">18.09.  ViVe</t>
  </si>
  <si>
    <t xml:space="preserve">12.05.  KeKi</t>
  </si>
  <si>
    <t xml:space="preserve">3+81=84</t>
  </si>
  <si>
    <t xml:space="preserve">2012   Toni Kohonen</t>
  </si>
  <si>
    <t xml:space="preserve">JyJu</t>
  </si>
  <si>
    <t xml:space="preserve">  29 v   2 kk 29 pv  </t>
  </si>
  <si>
    <t xml:space="preserve">Jesse Väisänen</t>
  </si>
  <si>
    <t xml:space="preserve">Joona Hakkarainen</t>
  </si>
  <si>
    <t xml:space="preserve">13.07.  Tahko</t>
  </si>
  <si>
    <t xml:space="preserve">04.06.  KiPa</t>
  </si>
  <si>
    <t xml:space="preserve">4+58=62</t>
  </si>
  <si>
    <t xml:space="preserve">2013   Toni Kohonen</t>
  </si>
  <si>
    <t xml:space="preserve">Justus Uusi-Kyyny</t>
  </si>
  <si>
    <t xml:space="preserve">Markus Tuikka</t>
  </si>
  <si>
    <t xml:space="preserve">15.05.  Tahko</t>
  </si>
  <si>
    <t xml:space="preserve">19.06.  KoU</t>
  </si>
  <si>
    <t xml:space="preserve">3+94=97</t>
  </si>
  <si>
    <t xml:space="preserve">Joni Heikkinen</t>
  </si>
  <si>
    <t xml:space="preserve">Konsta Kurikka</t>
  </si>
  <si>
    <t xml:space="preserve">04.07.  KiPa</t>
  </si>
  <si>
    <t xml:space="preserve">13.08.  AA</t>
  </si>
  <si>
    <t xml:space="preserve">3+126=129</t>
  </si>
  <si>
    <t xml:space="preserve">2015   Toni Kohonen</t>
  </si>
  <si>
    <t xml:space="preserve">Turku-Pesis</t>
  </si>
  <si>
    <t xml:space="preserve">SiKi</t>
  </si>
  <si>
    <t xml:space="preserve">Markus Mustonen</t>
  </si>
  <si>
    <t xml:space="preserve">Niko J Korhonen</t>
  </si>
  <si>
    <t xml:space="preserve">30.08.  JymyJussit</t>
  </si>
  <si>
    <t xml:space="preserve">4+123=127</t>
  </si>
  <si>
    <t xml:space="preserve">2016   Toni Kohonen</t>
  </si>
  <si>
    <t xml:space="preserve">  19 v 11 kk 29 pv</t>
  </si>
  <si>
    <t xml:space="preserve">Mika Ilkko</t>
  </si>
  <si>
    <t xml:space="preserve">11.07.  Manse PP</t>
  </si>
  <si>
    <t xml:space="preserve">22.08.  HP</t>
  </si>
  <si>
    <t xml:space="preserve">6+104=110</t>
  </si>
  <si>
    <t xml:space="preserve">2023   Aapo Komulainen</t>
  </si>
  <si>
    <t xml:space="preserve">21.07.  Tahko</t>
  </si>
  <si>
    <t xml:space="preserve">29.07.  KiPa</t>
  </si>
  <si>
    <t xml:space="preserve">Roni Wahl</t>
  </si>
  <si>
    <t xml:space="preserve">26.05.  IPV</t>
  </si>
  <si>
    <t xml:space="preserve">6+84=90</t>
  </si>
  <si>
    <t xml:space="preserve">Osmo Määttä</t>
  </si>
  <si>
    <t xml:space="preserve">Niko Tuikka</t>
  </si>
  <si>
    <t xml:space="preserve">08.09.  Manse PP</t>
  </si>
  <si>
    <t xml:space="preserve">4+83=87</t>
  </si>
  <si>
    <t xml:space="preserve">1989   Unto Väisänen</t>
  </si>
  <si>
    <t xml:space="preserve">Reisjärven Pilke</t>
  </si>
  <si>
    <t xml:space="preserve">Riku Tolonen</t>
  </si>
  <si>
    <t xml:space="preserve">Saku Hakkarainen</t>
  </si>
  <si>
    <t xml:space="preserve">Topi Korhonen</t>
  </si>
  <si>
    <t xml:space="preserve">Riku Niemi</t>
  </si>
  <si>
    <t xml:space="preserve">3+96=99</t>
  </si>
  <si>
    <t xml:space="preserve">1990   Unto Väisänen</t>
  </si>
  <si>
    <t xml:space="preserve">Yrjö Huusko</t>
  </si>
  <si>
    <t xml:space="preserve">Veikko Vartiainen</t>
  </si>
  <si>
    <t xml:space="preserve">2017   Roope Korhonen</t>
  </si>
  <si>
    <t xml:space="preserve">Tomi Vänninen</t>
  </si>
  <si>
    <t xml:space="preserve">Viljami Juntunen</t>
  </si>
  <si>
    <t xml:space="preserve">Veli-Matti Sigvart</t>
  </si>
  <si>
    <t xml:space="preserve">Miljoonas katsoja; 469. ottelu, 08.07. 2008 SoJy - Lippo  1-2  (3-0, 1-3, 0-0, 0-1)   1242</t>
  </si>
  <si>
    <t xml:space="preserve">Tuomas Nissinen</t>
  </si>
  <si>
    <t xml:space="preserve">1964   Veikko Keskitalo</t>
  </si>
  <si>
    <t xml:space="preserve">1989   Janne Vuorinen</t>
  </si>
  <si>
    <t xml:space="preserve">Mestarit  2024</t>
  </si>
  <si>
    <t xml:space="preserve">1990   Janne Vuorinen</t>
  </si>
  <si>
    <t xml:space="preserve">1991   Sami Sirviö</t>
  </si>
  <si>
    <t xml:space="preserve">1993   Janne Vuorinen</t>
  </si>
  <si>
    <t xml:space="preserve">2005   Jarmo Heikkinen</t>
  </si>
  <si>
    <t xml:space="preserve">2016   Niilo Piiponniemi</t>
  </si>
  <si>
    <t xml:space="preserve">2017   Jere Vikström</t>
  </si>
  <si>
    <t xml:space="preserve">2019   Joni Rytkönen</t>
  </si>
  <si>
    <t xml:space="preserve">2020   Joni Rytkönen</t>
  </si>
  <si>
    <t xml:space="preserve">2021   Joni Rytkönen</t>
  </si>
  <si>
    <t xml:space="preserve">1996   Jarkko Kokko</t>
  </si>
  <si>
    <t xml:space="preserve">2010   Roope Korhonen</t>
  </si>
  <si>
    <t xml:space="preserve">2013   Roope Korhonen</t>
  </si>
  <si>
    <t xml:space="preserve">2024   Roope Korhonen</t>
  </si>
  <si>
    <t xml:space="preserve">Vincent Kontturi</t>
  </si>
  <si>
    <t xml:space="preserve">1993   Kari Hakkarainen</t>
  </si>
  <si>
    <t xml:space="preserve">1994   Kari Hakkarainen</t>
  </si>
  <si>
    <t xml:space="preserve">1998   Kari Hakkarainen</t>
  </si>
  <si>
    <t xml:space="preserve">2005   Jani Komulainen</t>
  </si>
  <si>
    <t xml:space="preserve">2007   Jani Komulainen</t>
  </si>
  <si>
    <t xml:space="preserve">2008   Jani Komulainen</t>
  </si>
  <si>
    <t xml:space="preserve">2021   Niko Korhonen</t>
  </si>
  <si>
    <t xml:space="preserve">VIMPELIN VETO</t>
  </si>
  <si>
    <t xml:space="preserve">KAUDEN 2025 PELAAJIEN JOUKKUEET</t>
  </si>
  <si>
    <t xml:space="preserve">27.5.1934  Rankilan talon yläkerta</t>
  </si>
  <si>
    <t xml:space="preserve">MSU; RUNKOSARJA, PLAY OFF JA KARSINNAT  1965 - 2024</t>
  </si>
  <si>
    <t xml:space="preserve">   22 kautta; 1987, 1990-1992, 2007-2024</t>
  </si>
  <si>
    <t xml:space="preserve">Jussi Parvi, 050 599 580, jussiparvi@hotmail.com</t>
  </si>
  <si>
    <t xml:space="preserve">Elmeri Anttila</t>
  </si>
  <si>
    <t xml:space="preserve">Vimpeli</t>
  </si>
  <si>
    <t xml:space="preserve">4-0-2</t>
  </si>
  <si>
    <t xml:space="preserve">2-1-3</t>
  </si>
  <si>
    <t xml:space="preserve">  17 v   0 kk 17 pv</t>
  </si>
  <si>
    <t xml:space="preserve">Kari Kleemola</t>
  </si>
  <si>
    <t xml:space="preserve">Sami-Petteri Kivimäki</t>
  </si>
  <si>
    <t xml:space="preserve">132/163  81,0% </t>
  </si>
  <si>
    <t xml:space="preserve">60</t>
  </si>
  <si>
    <t xml:space="preserve">65</t>
  </si>
  <si>
    <t xml:space="preserve">22.07.  KuVeto</t>
  </si>
  <si>
    <t xml:space="preserve">09.09.  TMP</t>
  </si>
  <si>
    <t xml:space="preserve">Pasi Tyynelä, 050 351 8533, pasi.tyynelä@netikka.fi</t>
  </si>
  <si>
    <t xml:space="preserve">Juho Heikkala</t>
  </si>
  <si>
    <t xml:space="preserve">  18 v   1 kk 20 pv</t>
  </si>
  <si>
    <t xml:space="preserve">Eero Latvala</t>
  </si>
  <si>
    <t xml:space="preserve">52/132  39,4% </t>
  </si>
  <si>
    <t xml:space="preserve">22 - 15 - 7</t>
  </si>
  <si>
    <t xml:space="preserve">15 - 10 - 5</t>
  </si>
  <si>
    <t xml:space="preserve">5 - 4 - 1</t>
  </si>
  <si>
    <t xml:space="preserve">10 - 4 - 6</t>
  </si>
  <si>
    <t xml:space="preserve">18.08.  Hukat</t>
  </si>
  <si>
    <t xml:space="preserve">29.09.  SMJ</t>
  </si>
  <si>
    <t xml:space="preserve">10  Etenijäkuninkuutta</t>
  </si>
  <si>
    <t xml:space="preserve">Janne Mäkelä </t>
  </si>
  <si>
    <t xml:space="preserve">Markus Lakaniemi</t>
  </si>
  <si>
    <t xml:space="preserve">Mikko Kanala</t>
  </si>
  <si>
    <t xml:space="preserve">5216, 5.9.2010, ViVe - KPL 2-1 (3-1, 3-4, 0-0, 5-4), 2/4 finaali, MSU</t>
  </si>
  <si>
    <t xml:space="preserve">Akseli Huusko</t>
  </si>
  <si>
    <t xml:space="preserve">Tomi Niskanen</t>
  </si>
  <si>
    <t xml:space="preserve">95/117  81,2% </t>
  </si>
  <si>
    <t xml:space="preserve">49</t>
  </si>
  <si>
    <t xml:space="preserve">53</t>
  </si>
  <si>
    <t xml:space="preserve">1987   7.</t>
  </si>
  <si>
    <t xml:space="preserve">6-10  Tahko</t>
  </si>
  <si>
    <t xml:space="preserve">Tuomo Vihriälä</t>
  </si>
  <si>
    <t xml:space="preserve">01.06.  LMV</t>
  </si>
  <si>
    <t xml:space="preserve">31.08.  TPV</t>
  </si>
  <si>
    <t xml:space="preserve">11 -- 2 -- 4</t>
  </si>
  <si>
    <t xml:space="preserve">10 -- 7 -- 3</t>
  </si>
  <si>
    <t xml:space="preserve">8 -- 4 -- 1</t>
  </si>
  <si>
    <t xml:space="preserve">Tuomo Lönnmark </t>
  </si>
  <si>
    <t xml:space="preserve">Matias Rinta-aho</t>
  </si>
  <si>
    <t xml:space="preserve">Vesa Liikala</t>
  </si>
  <si>
    <t xml:space="preserve">Saarikenttä, Patruunantie 15, 62800 Vimpeli</t>
  </si>
  <si>
    <t xml:space="preserve">7-1-2</t>
  </si>
  <si>
    <t xml:space="preserve">4-6-3</t>
  </si>
  <si>
    <t xml:space="preserve">  17 v  11 kk  2 pv</t>
  </si>
  <si>
    <t xml:space="preserve">Viljo Niemi</t>
  </si>
  <si>
    <t xml:space="preserve">59/112  52,7% </t>
  </si>
  <si>
    <t xml:space="preserve">1990   6.</t>
  </si>
  <si>
    <t xml:space="preserve">1-2  KaMa</t>
  </si>
  <si>
    <t xml:space="preserve">12.06.  HP</t>
  </si>
  <si>
    <t xml:space="preserve">26.05.  MyKV</t>
  </si>
  <si>
    <t xml:space="preserve">Martti Mäkinen</t>
  </si>
  <si>
    <t xml:space="preserve">Severi Lassila</t>
  </si>
  <si>
    <t xml:space="preserve">Jaakko Nygård</t>
  </si>
  <si>
    <t xml:space="preserve">Jere Saukko</t>
  </si>
  <si>
    <t xml:space="preserve">Teemu Kinnunen</t>
  </si>
  <si>
    <t xml:space="preserve">  21 v   5 kk 17 pv</t>
  </si>
  <si>
    <t xml:space="preserve">Jukka Liikala</t>
  </si>
  <si>
    <t xml:space="preserve">48/94  51,1% </t>
  </si>
  <si>
    <t xml:space="preserve">1991   6.</t>
  </si>
  <si>
    <t xml:space="preserve">25.05.  KPL</t>
  </si>
  <si>
    <t xml:space="preserve">24.08.  JyVe</t>
  </si>
  <si>
    <t xml:space="preserve">Erkki Latvala</t>
  </si>
  <si>
    <t xml:space="preserve">Paavo Mäkelä</t>
  </si>
  <si>
    <t xml:space="preserve">Janne Mäkelä</t>
  </si>
  <si>
    <t xml:space="preserve">Atte Kortehisto</t>
  </si>
  <si>
    <t xml:space="preserve">  20 v   2 kk 21 pv</t>
  </si>
  <si>
    <t xml:space="preserve">Risto Ojanperä</t>
  </si>
  <si>
    <t xml:space="preserve">68/90  75,6% </t>
  </si>
  <si>
    <t xml:space="preserve">64</t>
  </si>
  <si>
    <t xml:space="preserve">66</t>
  </si>
  <si>
    <t xml:space="preserve">1992   8.</t>
  </si>
  <si>
    <t xml:space="preserve">Jarmo Mäkinen</t>
  </si>
  <si>
    <t xml:space="preserve">21.06.  LMV</t>
  </si>
  <si>
    <t xml:space="preserve">29.08.  TMP</t>
  </si>
  <si>
    <t xml:space="preserve">Ari Uusitalo</t>
  </si>
  <si>
    <t xml:space="preserve">Numero  8    Toivo Ilola              ViVe 1947-1949, 1953-1956</t>
  </si>
  <si>
    <t xml:space="preserve">Veeti Kortehisto</t>
  </si>
  <si>
    <t xml:space="preserve">  17 v   9 kk   7 pv</t>
  </si>
  <si>
    <t xml:space="preserve">Rauno Latvala</t>
  </si>
  <si>
    <t xml:space="preserve">51/87  58,6% </t>
  </si>
  <si>
    <t xml:space="preserve">2007   5.</t>
  </si>
  <si>
    <t xml:space="preserve">20.06.  Haukat</t>
  </si>
  <si>
    <t xml:space="preserve">07.06.  Puhti</t>
  </si>
  <si>
    <t xml:space="preserve">Toivo Ilola</t>
  </si>
  <si>
    <t xml:space="preserve">Voitto Mäkinen</t>
  </si>
  <si>
    <t xml:space="preserve">Kari Lakaniemi</t>
  </si>
  <si>
    <t xml:space="preserve">JP Vainionpää</t>
  </si>
  <si>
    <t xml:space="preserve">Markku Järviaho</t>
  </si>
  <si>
    <t xml:space="preserve">ViVe 2</t>
  </si>
  <si>
    <t xml:space="preserve">Numero 14    Markus Lakaniemi   ViVe 1956-1969</t>
  </si>
  <si>
    <t xml:space="preserve">Aleksi Lassila</t>
  </si>
  <si>
    <t xml:space="preserve">  17 v   5 kk   9 pv</t>
  </si>
  <si>
    <t xml:space="preserve">59/76  77,6% </t>
  </si>
  <si>
    <t xml:space="preserve">2008   8.</t>
  </si>
  <si>
    <t xml:space="preserve">05.06.  Kiri</t>
  </si>
  <si>
    <t xml:space="preserve">13.08.  MyKV</t>
  </si>
  <si>
    <t xml:space="preserve">Veikko Virtanen</t>
  </si>
  <si>
    <t xml:space="preserve">Mikko Peltola  </t>
  </si>
  <si>
    <t xml:space="preserve">Kalevi Junnila</t>
  </si>
  <si>
    <t xml:space="preserve">Mikko Vihriälä</t>
  </si>
  <si>
    <t xml:space="preserve">VäVi</t>
  </si>
  <si>
    <t xml:space="preserve">Numero 31    Vesa Liikala            ViVe 1981-1983, 1987-1992, 1995-1996</t>
  </si>
  <si>
    <t xml:space="preserve">7-4-1</t>
  </si>
  <si>
    <t xml:space="preserve">3-6-3</t>
  </si>
  <si>
    <t xml:space="preserve">  18 v   2 kk 13 pv</t>
  </si>
  <si>
    <t xml:space="preserve">52/70  74,3% </t>
  </si>
  <si>
    <t xml:space="preserve">2009   3.</t>
  </si>
  <si>
    <t xml:space="preserve">Riku Lehto</t>
  </si>
  <si>
    <t xml:space="preserve">22.09.  Puhti</t>
  </si>
  <si>
    <t xml:space="preserve">Numero 34    Kalevi Luoma          ViVe 1996</t>
  </si>
  <si>
    <t xml:space="preserve">4-0-0</t>
  </si>
  <si>
    <t xml:space="preserve">4-6-4</t>
  </si>
  <si>
    <t xml:space="preserve">  22 v   5 kk 14 pv</t>
  </si>
  <si>
    <t xml:space="preserve">Mikko Peltola</t>
  </si>
  <si>
    <t xml:space="preserve">24/66  36,4% </t>
  </si>
  <si>
    <t xml:space="preserve">2010   1.</t>
  </si>
  <si>
    <t xml:space="preserve">19.05.  YJ</t>
  </si>
  <si>
    <t xml:space="preserve">10.08.  Haukat</t>
  </si>
  <si>
    <t xml:space="preserve">Mikko Rantalahti</t>
  </si>
  <si>
    <t xml:space="preserve">Antti Kuusisto</t>
  </si>
  <si>
    <t xml:space="preserve">Veikko Latvala</t>
  </si>
  <si>
    <t xml:space="preserve">VePe</t>
  </si>
  <si>
    <t xml:space="preserve">4-5-4</t>
  </si>
  <si>
    <t xml:space="preserve">  17 v   8 kk 29 pv</t>
  </si>
  <si>
    <t xml:space="preserve">Ossi Jukkala</t>
  </si>
  <si>
    <t xml:space="preserve">16/48  33,3% </t>
  </si>
  <si>
    <t xml:space="preserve">66 kautta</t>
  </si>
  <si>
    <t xml:space="preserve">2011   2.</t>
  </si>
  <si>
    <t xml:space="preserve">4-0  Tahko</t>
  </si>
  <si>
    <t xml:space="preserve">17.08.  IK</t>
  </si>
  <si>
    <t xml:space="preserve">20.07.  PuMu</t>
  </si>
  <si>
    <t xml:space="preserve">Jaakko Nygård </t>
  </si>
  <si>
    <t xml:space="preserve">Markus Lakaniemi </t>
  </si>
  <si>
    <t xml:space="preserve">Tuomo Lönnmark</t>
  </si>
  <si>
    <t xml:space="preserve">Lauri Vihriälä</t>
  </si>
  <si>
    <t xml:space="preserve">3-1-3</t>
  </si>
  <si>
    <t xml:space="preserve">  19 v   0 kk 17 pv</t>
  </si>
  <si>
    <t xml:space="preserve">Jussi Järvinen</t>
  </si>
  <si>
    <t xml:space="preserve">21/47  44,7% </t>
  </si>
  <si>
    <t xml:space="preserve">2012   2.</t>
  </si>
  <si>
    <t xml:space="preserve">23.08.  TMP</t>
  </si>
  <si>
    <t xml:space="preserve">Olli Latvala</t>
  </si>
  <si>
    <t xml:space="preserve">1954   Viljo Niemi</t>
  </si>
  <si>
    <t xml:space="preserve">Ville Soini</t>
  </si>
  <si>
    <t xml:space="preserve">16/46  34,8% </t>
  </si>
  <si>
    <t xml:space="preserve">Mestarit  1960</t>
  </si>
  <si>
    <t xml:space="preserve">Mestarit  1965</t>
  </si>
  <si>
    <t xml:space="preserve">Mestarit  2010</t>
  </si>
  <si>
    <t xml:space="preserve">Mestarit  2016</t>
  </si>
  <si>
    <t xml:space="preserve">Mestarit  2017</t>
  </si>
  <si>
    <t xml:space="preserve">Mestarit  2022</t>
  </si>
  <si>
    <t xml:space="preserve">2013   2.</t>
  </si>
  <si>
    <t xml:space="preserve">07.08.  KPL</t>
  </si>
  <si>
    <t xml:space="preserve">18.06.  LMV</t>
  </si>
  <si>
    <t xml:space="preserve">Tapani Tuominiemi</t>
  </si>
  <si>
    <t xml:space="preserve">SiiPe</t>
  </si>
  <si>
    <t xml:space="preserve">1962   Markus Lakaniemi</t>
  </si>
  <si>
    <t xml:space="preserve">Konsta Sova</t>
  </si>
  <si>
    <t xml:space="preserve">16/44  36,4% </t>
  </si>
  <si>
    <t xml:space="preserve"> Aleksi Lassila</t>
  </si>
  <si>
    <t xml:space="preserve">04.06.  IPV</t>
  </si>
  <si>
    <t xml:space="preserve">17.09.  VM</t>
  </si>
  <si>
    <t xml:space="preserve">Eero Vilevaara</t>
  </si>
  <si>
    <t xml:space="preserve">Teemu Isoketo</t>
  </si>
  <si>
    <t xml:space="preserve">1963   Jaakko Nygård</t>
  </si>
  <si>
    <t xml:space="preserve">9-3-2</t>
  </si>
  <si>
    <t xml:space="preserve">  19 v   4 kk   7 pv</t>
  </si>
  <si>
    <t xml:space="preserve">29/43  67,4% </t>
  </si>
  <si>
    <t xml:space="preserve">Kalervo Havinen</t>
  </si>
  <si>
    <t xml:space="preserve">Jaakko Vainionpää</t>
  </si>
  <si>
    <t xml:space="preserve"> Eemeli Lassila</t>
  </si>
  <si>
    <t xml:space="preserve">2014   2.</t>
  </si>
  <si>
    <t xml:space="preserve">11.06.  IK</t>
  </si>
  <si>
    <t xml:space="preserve">09.09.  OkuP</t>
  </si>
  <si>
    <t xml:space="preserve">Jussi Vihriälä</t>
  </si>
  <si>
    <t xml:space="preserve">KoU</t>
  </si>
  <si>
    <t xml:space="preserve">APV</t>
  </si>
  <si>
    <t xml:space="preserve">2010   Henri Puputti</t>
  </si>
  <si>
    <t xml:space="preserve">  15 v 10 kk 20 pv</t>
  </si>
  <si>
    <t xml:space="preserve">Kalevi Luoma</t>
  </si>
  <si>
    <t xml:space="preserve">14/37  37,8% </t>
  </si>
  <si>
    <t xml:space="preserve">Kyösti Latvala</t>
  </si>
  <si>
    <t xml:space="preserve">Janne Heimonen</t>
  </si>
  <si>
    <t xml:space="preserve"> Elmeri Anttila</t>
  </si>
  <si>
    <t xml:space="preserve">2015   2.</t>
  </si>
  <si>
    <t xml:space="preserve">3-1  PattU</t>
  </si>
  <si>
    <t xml:space="preserve">09.06.  PuMu</t>
  </si>
  <si>
    <t xml:space="preserve">04.08.  IPV</t>
  </si>
  <si>
    <t xml:space="preserve">2016   Sami Haapakoski</t>
  </si>
  <si>
    <t xml:space="preserve">  17 v   6 kk 19 pv</t>
  </si>
  <si>
    <t xml:space="preserve">24/35  68,6% </t>
  </si>
  <si>
    <t xml:space="preserve"> Janne Mäkelä</t>
  </si>
  <si>
    <t xml:space="preserve">2016   1.</t>
  </si>
  <si>
    <t xml:space="preserve">21.06.  PuMu</t>
  </si>
  <si>
    <t xml:space="preserve">2017   Henri Puputti</t>
  </si>
  <si>
    <t xml:space="preserve">1-1-3</t>
  </si>
  <si>
    <t xml:space="preserve">  17 v   5 kk 19 pv</t>
  </si>
  <si>
    <t xml:space="preserve">32/66  48,5% </t>
  </si>
  <si>
    <t xml:space="preserve">Matti Lehto</t>
  </si>
  <si>
    <t xml:space="preserve">Juha Suorauha</t>
  </si>
  <si>
    <t xml:space="preserve"> Jere Saukko</t>
  </si>
  <si>
    <t xml:space="preserve">2017   1.</t>
  </si>
  <si>
    <t xml:space="preserve">30.05.  KPL</t>
  </si>
  <si>
    <t xml:space="preserve">12.09.  IK</t>
  </si>
  <si>
    <t xml:space="preserve">2022   Jukka-Pekka Vainionpää</t>
  </si>
  <si>
    <t xml:space="preserve">Lauri Pippola</t>
  </si>
  <si>
    <t xml:space="preserve">10/28  35,7% </t>
  </si>
  <si>
    <t xml:space="preserve">Joonas Suominen</t>
  </si>
  <si>
    <t xml:space="preserve"> Juho Heikkala</t>
  </si>
  <si>
    <t xml:space="preserve">2018   3.</t>
  </si>
  <si>
    <t xml:space="preserve">31.07.  KPL</t>
  </si>
  <si>
    <t xml:space="preserve">15.06.  PKP</t>
  </si>
  <si>
    <t xml:space="preserve">Paavo Mäkelä </t>
  </si>
  <si>
    <t xml:space="preserve">Jorma Virtala</t>
  </si>
  <si>
    <t xml:space="preserve">12/22  54,5% </t>
  </si>
  <si>
    <t xml:space="preserve">Kari Kellokoski</t>
  </si>
  <si>
    <t xml:space="preserve"> Jukka-Pekka Vainionpää</t>
  </si>
  <si>
    <t xml:space="preserve">2019   4.</t>
  </si>
  <si>
    <t xml:space="preserve">03.09.  NS</t>
  </si>
  <si>
    <t xml:space="preserve">Mikko Haukkala</t>
  </si>
  <si>
    <t xml:space="preserve">  22 v   7 kk   0 pv</t>
  </si>
  <si>
    <t xml:space="preserve">Timo Heimonen</t>
  </si>
  <si>
    <t xml:space="preserve">  4/17  23,5% </t>
  </si>
  <si>
    <t xml:space="preserve">Marko Nygård</t>
  </si>
  <si>
    <t xml:space="preserve"> Jussi Vihriälä</t>
  </si>
  <si>
    <t xml:space="preserve">2020   3.</t>
  </si>
  <si>
    <t xml:space="preserve">2-1  JoMa</t>
  </si>
  <si>
    <t xml:space="preserve">25.08.  UPV</t>
  </si>
  <si>
    <t xml:space="preserve">15.09.  PKP</t>
  </si>
  <si>
    <t xml:space="preserve">4+29=33</t>
  </si>
  <si>
    <t xml:space="preserve">1960   Markus Lakaniemi</t>
  </si>
  <si>
    <t xml:space="preserve">  26 v   8 kk   7 pv</t>
  </si>
  <si>
    <t xml:space="preserve">  8/14  57,1% </t>
  </si>
  <si>
    <t xml:space="preserve"> Lauri Vihriälä</t>
  </si>
  <si>
    <t xml:space="preserve">2021   3.</t>
  </si>
  <si>
    <t xml:space="preserve">1-3  KPL</t>
  </si>
  <si>
    <t xml:space="preserve">29.06.  KPL</t>
  </si>
  <si>
    <t xml:space="preserve">21.09.  Lippo</t>
  </si>
  <si>
    <t xml:space="preserve">6+30=36</t>
  </si>
  <si>
    <t xml:space="preserve">2017   Janne Heimonen</t>
  </si>
  <si>
    <t xml:space="preserve">  18 v   1 kk 27 pv</t>
  </si>
  <si>
    <t xml:space="preserve">Markus Heikkilä</t>
  </si>
  <si>
    <t xml:space="preserve">0/14    0,0% </t>
  </si>
  <si>
    <t xml:space="preserve">Väinö Hautala</t>
  </si>
  <si>
    <t xml:space="preserve"> Matias Rinta-aho</t>
  </si>
  <si>
    <t xml:space="preserve">2022   1.</t>
  </si>
  <si>
    <t xml:space="preserve">07.05.  PuMu</t>
  </si>
  <si>
    <t xml:space="preserve">13.09.  PKP</t>
  </si>
  <si>
    <t xml:space="preserve">Hannu Södervik</t>
  </si>
  <si>
    <t xml:space="preserve">2022   Teemu Kinnunen</t>
  </si>
  <si>
    <t xml:space="preserve">  16 v 11 kk   2 pv</t>
  </si>
  <si>
    <t xml:space="preserve">Jouko Arvola</t>
  </si>
  <si>
    <t xml:space="preserve">0/1    0,0% </t>
  </si>
  <si>
    <t xml:space="preserve">Väinö Lillstrang</t>
  </si>
  <si>
    <t xml:space="preserve">Timo Heinonen</t>
  </si>
  <si>
    <t xml:space="preserve"> Mikko Kanala</t>
  </si>
  <si>
    <t xml:space="preserve">18.07.  RPL</t>
  </si>
  <si>
    <t xml:space="preserve">26.05.  IK</t>
  </si>
  <si>
    <t xml:space="preserve">  22 v   3 kk 27 pv</t>
  </si>
  <si>
    <t xml:space="preserve">21+7</t>
  </si>
  <si>
    <t xml:space="preserve">Pekka Hietakangas</t>
  </si>
  <si>
    <t xml:space="preserve"> Mikko Vihriälä</t>
  </si>
  <si>
    <t xml:space="preserve">2024   5.</t>
  </si>
  <si>
    <t xml:space="preserve">2-3  KeKi</t>
  </si>
  <si>
    <t xml:space="preserve">21.07.  SMJ</t>
  </si>
  <si>
    <t xml:space="preserve">26.05.  UPV</t>
  </si>
  <si>
    <t xml:space="preserve">4+30=34</t>
  </si>
  <si>
    <t xml:space="preserve">Markku Järviaho </t>
  </si>
  <si>
    <t xml:space="preserve">  19 v   3 kk   1 pv</t>
  </si>
  <si>
    <t xml:space="preserve">Perttu Hautala</t>
  </si>
  <si>
    <t xml:space="preserve"> Olli Heikkala</t>
  </si>
  <si>
    <t xml:space="preserve">15.05.  SMJ</t>
  </si>
  <si>
    <t xml:space="preserve">29.05.  Lohi</t>
  </si>
  <si>
    <t xml:space="preserve">3+22=25</t>
  </si>
  <si>
    <t xml:space="preserve">1946   Erkki Latvala</t>
  </si>
  <si>
    <t xml:space="preserve">  18 v   3 kk 10 pv</t>
  </si>
  <si>
    <t xml:space="preserve"> Severi Lassila</t>
  </si>
  <si>
    <t xml:space="preserve">  19 v   6 kk 10 pv</t>
  </si>
  <si>
    <t xml:space="preserve"> Teemu Kinnunen</t>
  </si>
  <si>
    <t xml:space="preserve">Tapani Tuominiemi </t>
  </si>
  <si>
    <t xml:space="preserve">Jorma Tuominiemi</t>
  </si>
  <si>
    <t xml:space="preserve">1963   Veikko Latvala</t>
  </si>
  <si>
    <t xml:space="preserve">  19 v   6 kk 14 pv</t>
  </si>
  <si>
    <t xml:space="preserve"> Tuomo Lönnmark</t>
  </si>
  <si>
    <t xml:space="preserve">09.07.  IPV</t>
  </si>
  <si>
    <t xml:space="preserve">12.08.  NJ</t>
  </si>
  <si>
    <t xml:space="preserve">1+19=20</t>
  </si>
  <si>
    <t xml:space="preserve">1968   Mikko Peltola</t>
  </si>
  <si>
    <t xml:space="preserve">  18 v   3 kk 12 pv</t>
  </si>
  <si>
    <t xml:space="preserve"> Veeti Kortehisto</t>
  </si>
  <si>
    <t xml:space="preserve">22.07.  AA</t>
  </si>
  <si>
    <t xml:space="preserve">26.08.  KiU</t>
  </si>
  <si>
    <t xml:space="preserve">1991   Ari Uusitalo</t>
  </si>
  <si>
    <t xml:space="preserve">  30 v   5 kk 15 pv</t>
  </si>
  <si>
    <t xml:space="preserve"> Ville Takala</t>
  </si>
  <si>
    <t xml:space="preserve">28.06.  KPL</t>
  </si>
  <si>
    <t xml:space="preserve">2009   Jere Dahlström</t>
  </si>
  <si>
    <t xml:space="preserve">ViVe, AAPesis</t>
  </si>
  <si>
    <t xml:space="preserve">  17 v   9 kk   0 pv</t>
  </si>
  <si>
    <t xml:space="preserve">17.07.  Tahko</t>
  </si>
  <si>
    <t xml:space="preserve">11.09.  SiiPo</t>
  </si>
  <si>
    <t xml:space="preserve">Hannu Huuskonen</t>
  </si>
  <si>
    <t xml:space="preserve">2011   Janne Mäkelä</t>
  </si>
  <si>
    <t xml:space="preserve">ViVe, KoU</t>
  </si>
  <si>
    <t xml:space="preserve">09.06.  AA</t>
  </si>
  <si>
    <t xml:space="preserve">09.05.  KPL</t>
  </si>
  <si>
    <t xml:space="preserve">Hannu Mäkelä</t>
  </si>
  <si>
    <t xml:space="preserve">2012   Jere Dahlström</t>
  </si>
  <si>
    <t xml:space="preserve">23.05.  AA</t>
  </si>
  <si>
    <t xml:space="preserve">07.06.  IPV</t>
  </si>
  <si>
    <t xml:space="preserve">2+23=25</t>
  </si>
  <si>
    <t xml:space="preserve">Jarmo Korhonen</t>
  </si>
  <si>
    <t xml:space="preserve">2013   Janne Mäkelä</t>
  </si>
  <si>
    <t xml:space="preserve">KoU, ViVe 2</t>
  </si>
  <si>
    <t xml:space="preserve">17.07.  AA</t>
  </si>
  <si>
    <t xml:space="preserve">Tapani Lassila</t>
  </si>
  <si>
    <t xml:space="preserve">Kari Myllyniemi</t>
  </si>
  <si>
    <t xml:space="preserve">Kimmo Nelimarkka</t>
  </si>
  <si>
    <t xml:space="preserve">2021   Janne Mäkelä</t>
  </si>
  <si>
    <t xml:space="preserve">08.08.  AA</t>
  </si>
  <si>
    <t xml:space="preserve">16.06.  Tahko</t>
  </si>
  <si>
    <t xml:space="preserve">Seinäjoen Malia-Jussit</t>
  </si>
  <si>
    <t xml:space="preserve">23.05.  VM</t>
  </si>
  <si>
    <t xml:space="preserve">14.06.  AA</t>
  </si>
  <si>
    <t xml:space="preserve">4+20=24</t>
  </si>
  <si>
    <t xml:space="preserve">Mikko Kanala </t>
  </si>
  <si>
    <t xml:space="preserve">1966   Paavo Mäkelä</t>
  </si>
  <si>
    <t xml:space="preserve">26.05.  AA</t>
  </si>
  <si>
    <t xml:space="preserve">10.09.  RPL</t>
  </si>
  <si>
    <t xml:space="preserve">2010   Sami Haapakoski</t>
  </si>
  <si>
    <t xml:space="preserve">18.07.  AA</t>
  </si>
  <si>
    <t xml:space="preserve">14.05.  RPL-R</t>
  </si>
  <si>
    <t xml:space="preserve">2011   Sami Haapakoski</t>
  </si>
  <si>
    <t xml:space="preserve">02.06.  JuPa</t>
  </si>
  <si>
    <t xml:space="preserve">31.08.  KaMa</t>
  </si>
  <si>
    <t xml:space="preserve">Eero Ilomäki</t>
  </si>
  <si>
    <t xml:space="preserve">Markus Linna</t>
  </si>
  <si>
    <t xml:space="preserve">2012   Sami Haapakoski</t>
  </si>
  <si>
    <t xml:space="preserve">12.08.  SMJ</t>
  </si>
  <si>
    <t xml:space="preserve">4+38=42</t>
  </si>
  <si>
    <t xml:space="preserve">2013   Sami Haapakoski</t>
  </si>
  <si>
    <t xml:space="preserve">21.08.  HP</t>
  </si>
  <si>
    <t xml:space="preserve">2014   Mikko Kanala</t>
  </si>
  <si>
    <t xml:space="preserve">18.08.  PuPe</t>
  </si>
  <si>
    <t xml:space="preserve">Jani Kangasaho</t>
  </si>
  <si>
    <t xml:space="preserve">2015   Mikko Kanala</t>
  </si>
  <si>
    <t xml:space="preserve">14.09.  PuPe</t>
  </si>
  <si>
    <t xml:space="preserve">Simo Pajala</t>
  </si>
  <si>
    <t xml:space="preserve">1+37=38</t>
  </si>
  <si>
    <t xml:space="preserve">Juhani Aho</t>
  </si>
  <si>
    <t xml:space="preserve">Miika Jaatinen</t>
  </si>
  <si>
    <t xml:space="preserve">2018   Mikko Kanala</t>
  </si>
  <si>
    <t xml:space="preserve">24.08.  IPV</t>
  </si>
  <si>
    <t xml:space="preserve">03.09.  KPL</t>
  </si>
  <si>
    <t xml:space="preserve">2023   Olli Heikkala</t>
  </si>
  <si>
    <t xml:space="preserve">16.07.  SMJ</t>
  </si>
  <si>
    <t xml:space="preserve">11.05.  PattU</t>
  </si>
  <si>
    <t xml:space="preserve">Tero Lassila</t>
  </si>
  <si>
    <t xml:space="preserve">Markus Salmenautio</t>
  </si>
  <si>
    <t xml:space="preserve">30.06.  SoJy</t>
  </si>
  <si>
    <t xml:space="preserve">14.06.  SMJ</t>
  </si>
  <si>
    <t xml:space="preserve">25.07.  KoU</t>
  </si>
  <si>
    <t xml:space="preserve">01.06.  Tahko</t>
  </si>
  <si>
    <t xml:space="preserve">19.08.  NJ</t>
  </si>
  <si>
    <t xml:space="preserve">29.05.  JoMa</t>
  </si>
  <si>
    <t xml:space="preserve">1+28=29</t>
  </si>
  <si>
    <t xml:space="preserve">03.08.  SMJ</t>
  </si>
  <si>
    <t xml:space="preserve">5+70=75</t>
  </si>
  <si>
    <t xml:space="preserve">27.08.  KPL</t>
  </si>
  <si>
    <t xml:space="preserve">04.06.  JoMa</t>
  </si>
  <si>
    <t xml:space="preserve">15.06.  NJ</t>
  </si>
  <si>
    <t xml:space="preserve">3+88=91</t>
  </si>
  <si>
    <t xml:space="preserve">2015   Henri Puputti</t>
  </si>
  <si>
    <t xml:space="preserve">04.09.  SoJy</t>
  </si>
  <si>
    <t xml:space="preserve">19.05.  JoMa</t>
  </si>
  <si>
    <t xml:space="preserve">2016   Henri Puputti</t>
  </si>
  <si>
    <t xml:space="preserve">6+93=99</t>
  </si>
  <si>
    <t xml:space="preserve">2018   Perttu Ruuska</t>
  </si>
  <si>
    <t xml:space="preserve">04.08.  KaMa</t>
  </si>
  <si>
    <t xml:space="preserve">3+93=96</t>
  </si>
  <si>
    <t xml:space="preserve">06.07.  SoJy </t>
  </si>
  <si>
    <t xml:space="preserve">14.08.  PattU </t>
  </si>
  <si>
    <t xml:space="preserve">8+73=81</t>
  </si>
  <si>
    <t xml:space="preserve">11.06.  KaMa</t>
  </si>
  <si>
    <t xml:space="preserve">11+81=92</t>
  </si>
  <si>
    <t xml:space="preserve">2023   Jukka-Pekka Vainionpää</t>
  </si>
  <si>
    <t xml:space="preserve">24.09.  SoJy</t>
  </si>
  <si>
    <t xml:space="preserve">19.05.  KeKi</t>
  </si>
  <si>
    <t xml:space="preserve">5+98=103</t>
  </si>
  <si>
    <t xml:space="preserve">17.09.  SoJy</t>
  </si>
  <si>
    <t xml:space="preserve">30.05.  KoU</t>
  </si>
  <si>
    <t xml:space="preserve">11+117=128</t>
  </si>
  <si>
    <t xml:space="preserve">03.09.  JoMa</t>
  </si>
  <si>
    <t xml:space="preserve">28.06.  KaMa</t>
  </si>
  <si>
    <t xml:space="preserve">7+99=106</t>
  </si>
  <si>
    <t xml:space="preserve">14.07.  SoJy</t>
  </si>
  <si>
    <t xml:space="preserve">29.05.  IPV</t>
  </si>
  <si>
    <t xml:space="preserve">5+51=56</t>
  </si>
  <si>
    <t xml:space="preserve">2011   Henri Puputti</t>
  </si>
  <si>
    <t xml:space="preserve">6+89=95</t>
  </si>
  <si>
    <t xml:space="preserve">18.07.  Manse PP</t>
  </si>
  <si>
    <t xml:space="preserve">5+100=105</t>
  </si>
  <si>
    <t xml:space="preserve">2018   Sami Haapakoski</t>
  </si>
  <si>
    <t xml:space="preserve">17.09.  Manse PP</t>
  </si>
  <si>
    <t xml:space="preserve">19.06.  KeKi</t>
  </si>
  <si>
    <t xml:space="preserve">3+95=98</t>
  </si>
  <si>
    <t xml:space="preserve">2020   Perttu Ruuska</t>
  </si>
  <si>
    <t xml:space="preserve">16.07.  SoJy</t>
  </si>
  <si>
    <t xml:space="preserve">01.06.  Manse PP</t>
  </si>
  <si>
    <t xml:space="preserve">2022   Elmeri Anttila</t>
  </si>
  <si>
    <t xml:space="preserve">11.08.  KiPa</t>
  </si>
  <si>
    <t xml:space="preserve">2024   Elmeri Anttila</t>
  </si>
  <si>
    <t xml:space="preserve">Miljoonas katsoja; 671. ottelu, 19.07. 2015 ViVe - SoJy  2-0  (7-5, 2-0)   3570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</si>
</sst>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0"/>
    <numFmt numFmtId="166" formatCode="0\ %"/>
    <numFmt numFmtId="167" formatCode="0.0\ %"/>
    <numFmt numFmtId="168" formatCode="0.00\ %"/>
    <numFmt numFmtId="169" formatCode="_-* #,##0.00_-;\-* #,##0.00_-;_-* \-??_-;_-@_-"/>
    <numFmt numFmtId="170" formatCode="_-* #,##0_-;\-* #,##0_-;_-* \-??_-;_-@_-"/>
    <numFmt numFmtId="171" formatCode="@"/>
    <numFmt numFmtId="172" formatCode="dd/mm/yyyy"/>
    <numFmt numFmtId="173" formatCode="d/m/yyyy"/>
    <numFmt numFmtId="174" formatCode="0.0"/>
    <numFmt numFmtId="175" formatCode="mmm/yy"/>
    <numFmt numFmtId="176" formatCode="0.000"/>
  </numFmts>
  <fonts count="22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2.3"/>
      <color rgb="FF0000FF"/>
      <name val="Arial"/>
      <family val="2"/>
      <charset val="1"/>
    </font>
    <font>
      <sz val="10"/>
      <name val="Arial"/>
      <family val="2"/>
      <charset val="1"/>
    </font>
    <font>
      <sz val="11"/>
      <color theme="1"/>
      <name val="Calibri"/>
      <family val="2"/>
      <charset val="1"/>
    </font>
    <font>
      <sz val="11"/>
      <name val="Arial"/>
      <family val="2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3"/>
      <name val="Arial"/>
      <family val="0"/>
      <charset val="1"/>
    </font>
    <font>
      <b val="true"/>
      <sz val="13"/>
      <name val="Times New Roman"/>
      <family val="1"/>
      <charset val="1"/>
    </font>
    <font>
      <sz val="12"/>
      <name val="Arial"/>
      <family val="0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4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FCF9F9"/>
      <name val="Arial"/>
      <family val="2"/>
      <charset val="1"/>
    </font>
    <font>
      <sz val="11"/>
      <color rgb="FF333333"/>
      <name val="Times New Roman"/>
      <family val="1"/>
      <charset val="1"/>
    </font>
    <font>
      <b val="true"/>
      <i val="true"/>
      <sz val="11"/>
      <name val="Times New Roman"/>
      <family val="1"/>
      <charset val="1"/>
    </font>
    <font>
      <sz val="11"/>
      <color rgb="FF3333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FFCC"/>
        <bgColor rgb="FFCCFFFF"/>
      </patternFill>
    </fill>
    <fill>
      <patternFill patternType="solid">
        <fgColor theme="0" tint="-0.05"/>
        <bgColor rgb="FFFCF9F9"/>
      </patternFill>
    </fill>
    <fill>
      <patternFill patternType="solid">
        <fgColor theme="4" tint="0.5999"/>
        <bgColor rgb="FFC6D9F1"/>
      </patternFill>
    </fill>
    <fill>
      <patternFill patternType="solid">
        <fgColor theme="3" tint="0.7999"/>
        <bgColor rgb="FFB9CDE5"/>
      </patternFill>
    </fill>
    <fill>
      <patternFill patternType="solid">
        <fgColor theme="0"/>
        <bgColor rgb="FFFCF9F9"/>
      </patternFill>
    </fill>
    <fill>
      <patternFill patternType="solid">
        <fgColor rgb="FF92D050"/>
        <bgColor rgb="FF99CC00"/>
      </patternFill>
    </fill>
    <fill>
      <patternFill patternType="solid">
        <fgColor rgb="FF99CC00"/>
        <bgColor rgb="FF92D050"/>
      </patternFill>
    </fill>
    <fill>
      <patternFill patternType="solid">
        <fgColor rgb="FF99CCFF"/>
        <bgColor rgb="FFB9CDE5"/>
      </patternFill>
    </fill>
    <fill>
      <patternFill patternType="solid">
        <fgColor theme="0" tint="-0.15"/>
        <bgColor rgb="FFC6D9F1"/>
      </patternFill>
    </fill>
  </fills>
  <borders count="16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4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8" fontId="13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13" fillId="0" borderId="0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1" fontId="1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3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8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9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9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5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1" fontId="9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9" xfId="2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9" fillId="0" borderId="0" xfId="27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1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2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2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5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9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9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11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6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6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27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2" fontId="9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9" fillId="0" borderId="1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27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8" fillId="0" borderId="0" xfId="27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8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12" xfId="23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7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23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9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3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9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8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8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1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3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8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4" fontId="9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25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25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4" fontId="9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4" fontId="9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9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9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9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8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9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8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8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8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8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9" fillId="0" borderId="1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8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8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5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12" xfId="2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25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2" fontId="9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11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1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5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2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1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9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6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11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ki 2" xfId="21"/>
    <cellStyle name="Normaali 2" xfId="22"/>
    <cellStyle name="Normaali 3" xfId="23"/>
    <cellStyle name="Normaali 3 2" xfId="24"/>
    <cellStyle name="Normaali_Taul1" xfId="25"/>
    <cellStyle name="Normal_IL" xfId="26"/>
    <cellStyle name="*unknown*" xfId="20" builtinId="8"/>
    <cellStyle name="Excel Built-in Normal" xfId="27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9CDE5"/>
      <rgbColor rgb="FF808080"/>
      <rgbColor rgb="FF9999FF"/>
      <rgbColor rgb="FF993366"/>
      <rgbColor rgb="FFFCF9F9"/>
      <rgbColor rgb="FFF2F2F2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92D050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750"/>
  <sheetViews>
    <sheetView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2" min="2" style="1" width="3.86"/>
    <col collapsed="false" customWidth="true" hidden="false" outlineLevel="0" max="3" min="3" style="2" width="27.71"/>
    <col collapsed="false" customWidth="true" hidden="false" outlineLevel="0" max="10" min="4" style="3" width="6.43"/>
    <col collapsed="false" customWidth="true" hidden="false" outlineLevel="0" max="11" min="11" style="3" width="7.57"/>
    <col collapsed="false" customWidth="true" hidden="false" outlineLevel="0" max="12" min="12" style="3" width="1.51"/>
    <col collapsed="false" customWidth="true" hidden="false" outlineLevel="0" max="13" min="13" style="3" width="6.14"/>
    <col collapsed="false" customWidth="true" hidden="false" outlineLevel="0" max="14" min="14" style="3" width="7.57"/>
    <col collapsed="false" customWidth="true" hidden="false" outlineLevel="0" max="15" min="15" style="3" width="8.42"/>
  </cols>
  <sheetData>
    <row r="1" s="4" customFormat="true" ht="20.7" hidden="false" customHeight="true" outlineLevel="0" collapsed="false">
      <c r="B1" s="5"/>
      <c r="C1" s="6" t="s">
        <v>0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customFormat="false" ht="15" hidden="false" customHeight="false" outlineLevel="0" collapsed="false">
      <c r="A2" s="8"/>
      <c r="B2" s="9"/>
      <c r="C2" s="10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  <c r="K2" s="11"/>
      <c r="L2" s="9" t="s">
        <v>9</v>
      </c>
      <c r="M2" s="11"/>
      <c r="N2" s="11" t="s">
        <v>10</v>
      </c>
      <c r="O2" s="11" t="s">
        <v>11</v>
      </c>
      <c r="P2" s="8"/>
    </row>
    <row r="3" customFormat="false" ht="15" hidden="false" customHeight="false" outlineLevel="0" collapsed="false">
      <c r="A3" s="8"/>
      <c r="B3" s="12" t="s">
        <v>12</v>
      </c>
      <c r="C3" s="13" t="s">
        <v>13</v>
      </c>
      <c r="D3" s="14" t="n">
        <v>46</v>
      </c>
      <c r="E3" s="14" t="n">
        <v>1175</v>
      </c>
      <c r="F3" s="14" t="n">
        <v>461</v>
      </c>
      <c r="G3" s="14" t="n">
        <v>378</v>
      </c>
      <c r="H3" s="14" t="n">
        <v>20</v>
      </c>
      <c r="I3" s="14" t="n">
        <v>87</v>
      </c>
      <c r="J3" s="14" t="n">
        <v>229</v>
      </c>
      <c r="K3" s="14" t="n">
        <v>9879</v>
      </c>
      <c r="L3" s="15" t="s">
        <v>14</v>
      </c>
      <c r="M3" s="14" t="n">
        <v>5819</v>
      </c>
      <c r="N3" s="14" t="n">
        <v>2246</v>
      </c>
      <c r="O3" s="16" t="n">
        <f aca="false">PRODUCT((F3+G3)/E3)</f>
        <v>0.714042553191489</v>
      </c>
      <c r="P3" s="8"/>
    </row>
    <row r="4" customFormat="false" ht="15" hidden="false" customHeight="false" outlineLevel="0" collapsed="false">
      <c r="A4" s="8"/>
      <c r="B4" s="12" t="s">
        <v>15</v>
      </c>
      <c r="C4" s="13" t="s">
        <v>16</v>
      </c>
      <c r="D4" s="14" t="n">
        <v>66</v>
      </c>
      <c r="E4" s="14" t="n">
        <v>1432</v>
      </c>
      <c r="F4" s="14" t="n">
        <v>284</v>
      </c>
      <c r="G4" s="14" t="n">
        <v>518</v>
      </c>
      <c r="H4" s="14" t="n">
        <v>49</v>
      </c>
      <c r="I4" s="14" t="n">
        <v>72</v>
      </c>
      <c r="J4" s="14" t="n">
        <v>509</v>
      </c>
      <c r="K4" s="14" t="n">
        <v>11101</v>
      </c>
      <c r="L4" s="15" t="s">
        <v>14</v>
      </c>
      <c r="M4" s="14" t="n">
        <v>9019</v>
      </c>
      <c r="N4" s="14" t="n">
        <v>2009</v>
      </c>
      <c r="O4" s="16" t="n">
        <f aca="false">PRODUCT((F4+G4)/E4)</f>
        <v>0.560055865921788</v>
      </c>
      <c r="P4" s="8"/>
    </row>
    <row r="5" customFormat="false" ht="15" hidden="false" customHeight="false" outlineLevel="0" collapsed="false">
      <c r="A5" s="8"/>
      <c r="B5" s="12" t="s">
        <v>17</v>
      </c>
      <c r="C5" s="13" t="s">
        <v>18</v>
      </c>
      <c r="D5" s="14" t="n">
        <v>51</v>
      </c>
      <c r="E5" s="14" t="n">
        <v>1323</v>
      </c>
      <c r="F5" s="14" t="n">
        <v>297</v>
      </c>
      <c r="G5" s="14" t="n">
        <v>439</v>
      </c>
      <c r="H5" s="14" t="n">
        <v>31</v>
      </c>
      <c r="I5" s="14" t="n">
        <v>113</v>
      </c>
      <c r="J5" s="14" t="n">
        <v>443</v>
      </c>
      <c r="K5" s="14" t="n">
        <v>10320</v>
      </c>
      <c r="L5" s="15" t="s">
        <v>14</v>
      </c>
      <c r="M5" s="14" t="n">
        <v>8578</v>
      </c>
      <c r="N5" s="14" t="n">
        <v>1913</v>
      </c>
      <c r="O5" s="16" t="n">
        <f aca="false">PRODUCT((F5+G5)/E5)</f>
        <v>0.556311413454271</v>
      </c>
      <c r="P5" s="8"/>
    </row>
    <row r="6" customFormat="false" ht="15" hidden="false" customHeight="false" outlineLevel="0" collapsed="false">
      <c r="A6" s="8"/>
      <c r="B6" s="12" t="s">
        <v>19</v>
      </c>
      <c r="C6" s="13" t="s">
        <v>20</v>
      </c>
      <c r="D6" s="14" t="n">
        <v>62</v>
      </c>
      <c r="E6" s="14" t="n">
        <v>1361</v>
      </c>
      <c r="F6" s="14" t="n">
        <v>202</v>
      </c>
      <c r="G6" s="14" t="n">
        <v>522</v>
      </c>
      <c r="H6" s="14" t="n">
        <v>48</v>
      </c>
      <c r="I6" s="14" t="n">
        <v>83</v>
      </c>
      <c r="J6" s="14" t="n">
        <v>506</v>
      </c>
      <c r="K6" s="14" t="n">
        <v>9390</v>
      </c>
      <c r="L6" s="15" t="s">
        <v>14</v>
      </c>
      <c r="M6" s="14" t="n">
        <v>8582</v>
      </c>
      <c r="N6" s="14" t="n">
        <v>1781</v>
      </c>
      <c r="O6" s="16" t="n">
        <f aca="false">PRODUCT((F6+G6)/E6)</f>
        <v>0.531961792799412</v>
      </c>
      <c r="P6" s="8"/>
    </row>
    <row r="7" customFormat="false" ht="15" hidden="false" customHeight="false" outlineLevel="0" collapsed="false">
      <c r="A7" s="8"/>
      <c r="B7" s="12" t="s">
        <v>21</v>
      </c>
      <c r="C7" s="17" t="s">
        <v>22</v>
      </c>
      <c r="D7" s="14" t="n">
        <v>63</v>
      </c>
      <c r="E7" s="14" t="n">
        <v>1300</v>
      </c>
      <c r="F7" s="14" t="n">
        <v>113</v>
      </c>
      <c r="G7" s="14" t="n">
        <v>539</v>
      </c>
      <c r="H7" s="14" t="n">
        <v>56</v>
      </c>
      <c r="I7" s="14" t="n">
        <v>75</v>
      </c>
      <c r="J7" s="14" t="n">
        <v>517</v>
      </c>
      <c r="K7" s="14" t="n">
        <v>9158</v>
      </c>
      <c r="L7" s="15" t="s">
        <v>14</v>
      </c>
      <c r="M7" s="14" t="n">
        <v>8120</v>
      </c>
      <c r="N7" s="14" t="n">
        <v>1548</v>
      </c>
      <c r="O7" s="16" t="n">
        <f aca="false">PRODUCT((F7+G7)/E7)</f>
        <v>0.501538461538462</v>
      </c>
      <c r="P7" s="8"/>
    </row>
    <row r="8" customFormat="false" ht="15" hidden="false" customHeight="false" outlineLevel="0" collapsed="false">
      <c r="A8" s="8"/>
      <c r="B8" s="12" t="s">
        <v>23</v>
      </c>
      <c r="C8" s="18" t="s">
        <v>24</v>
      </c>
      <c r="D8" s="14" t="n">
        <v>35</v>
      </c>
      <c r="E8" s="14" t="n">
        <v>973</v>
      </c>
      <c r="F8" s="14" t="n">
        <v>283</v>
      </c>
      <c r="G8" s="14" t="n">
        <v>244</v>
      </c>
      <c r="H8" s="14" t="n">
        <v>5</v>
      </c>
      <c r="I8" s="14" t="n">
        <v>117</v>
      </c>
      <c r="J8" s="14" t="n">
        <v>324</v>
      </c>
      <c r="K8" s="14" t="n">
        <v>6548</v>
      </c>
      <c r="L8" s="15" t="s">
        <v>14</v>
      </c>
      <c r="M8" s="14" t="n">
        <v>6034</v>
      </c>
      <c r="N8" s="14" t="n">
        <v>1459</v>
      </c>
      <c r="O8" s="16" t="n">
        <f aca="false">PRODUCT((F8+G8)/E8)</f>
        <v>0.541623843782117</v>
      </c>
      <c r="P8" s="8"/>
    </row>
    <row r="9" customFormat="false" ht="15" hidden="false" customHeight="false" outlineLevel="0" collapsed="false">
      <c r="A9" s="8"/>
      <c r="B9" s="12" t="s">
        <v>25</v>
      </c>
      <c r="C9" s="13" t="s">
        <v>26</v>
      </c>
      <c r="D9" s="14" t="n">
        <v>50</v>
      </c>
      <c r="E9" s="14" t="n">
        <v>1183</v>
      </c>
      <c r="F9" s="14" t="n">
        <v>76</v>
      </c>
      <c r="G9" s="14" t="n">
        <v>490</v>
      </c>
      <c r="H9" s="14" t="n">
        <v>44</v>
      </c>
      <c r="I9" s="14" t="n">
        <v>69</v>
      </c>
      <c r="J9" s="14" t="n">
        <v>504</v>
      </c>
      <c r="K9" s="14" t="n">
        <v>7798</v>
      </c>
      <c r="L9" s="15" t="s">
        <v>14</v>
      </c>
      <c r="M9" s="14" t="n">
        <v>7761</v>
      </c>
      <c r="N9" s="14" t="n">
        <v>1321</v>
      </c>
      <c r="O9" s="16" t="n">
        <f aca="false">PRODUCT((F9+G9)/E9)</f>
        <v>0.478444632290786</v>
      </c>
      <c r="P9" s="8"/>
    </row>
    <row r="10" customFormat="false" ht="15" hidden="false" customHeight="false" outlineLevel="0" collapsed="false">
      <c r="A10" s="8"/>
      <c r="B10" s="12" t="s">
        <v>27</v>
      </c>
      <c r="C10" s="17" t="s">
        <v>28</v>
      </c>
      <c r="D10" s="14" t="n">
        <v>46</v>
      </c>
      <c r="E10" s="14" t="n">
        <v>1030</v>
      </c>
      <c r="F10" s="14" t="n">
        <v>116</v>
      </c>
      <c r="G10" s="14" t="n">
        <v>410</v>
      </c>
      <c r="H10" s="14" t="n">
        <v>41</v>
      </c>
      <c r="I10" s="14" t="n">
        <v>55</v>
      </c>
      <c r="J10" s="14" t="n">
        <v>408</v>
      </c>
      <c r="K10" s="14" t="n">
        <v>6195</v>
      </c>
      <c r="L10" s="15" t="s">
        <v>14</v>
      </c>
      <c r="M10" s="14" t="n">
        <v>5884</v>
      </c>
      <c r="N10" s="14" t="n">
        <f aca="false">PRODUCT(F10*3+G10*2+H10+I10)</f>
        <v>1264</v>
      </c>
      <c r="O10" s="16" t="n">
        <f aca="false">PRODUCT((F10+G10)/E10)</f>
        <v>0.510679611650486</v>
      </c>
      <c r="P10" s="8"/>
    </row>
    <row r="11" customFormat="false" ht="15" hidden="false" customHeight="false" outlineLevel="0" collapsed="false">
      <c r="A11" s="8"/>
      <c r="B11" s="12" t="s">
        <v>29</v>
      </c>
      <c r="C11" s="13" t="s">
        <v>30</v>
      </c>
      <c r="D11" s="14" t="n">
        <v>30</v>
      </c>
      <c r="E11" s="14" t="n">
        <v>834</v>
      </c>
      <c r="F11" s="14" t="n">
        <v>232</v>
      </c>
      <c r="G11" s="14" t="n">
        <v>207</v>
      </c>
      <c r="H11" s="14" t="n">
        <v>4</v>
      </c>
      <c r="I11" s="14" t="n">
        <v>118</v>
      </c>
      <c r="J11" s="14" t="n">
        <v>273</v>
      </c>
      <c r="K11" s="14" t="n">
        <v>5493</v>
      </c>
      <c r="L11" s="15" t="s">
        <v>14</v>
      </c>
      <c r="M11" s="14" t="n">
        <v>5323</v>
      </c>
      <c r="N11" s="14" t="n">
        <v>1232</v>
      </c>
      <c r="O11" s="16" t="n">
        <f aca="false">PRODUCT((F11+G11)/E11)</f>
        <v>0.526378896882494</v>
      </c>
      <c r="P11" s="8"/>
    </row>
    <row r="12" customFormat="false" ht="15" hidden="false" customHeight="false" outlineLevel="0" collapsed="false">
      <c r="A12" s="8"/>
      <c r="B12" s="12" t="s">
        <v>31</v>
      </c>
      <c r="C12" s="17" t="s">
        <v>32</v>
      </c>
      <c r="D12" s="14" t="n">
        <v>35</v>
      </c>
      <c r="E12" s="14" t="n">
        <v>865</v>
      </c>
      <c r="F12" s="14" t="n">
        <v>178</v>
      </c>
      <c r="G12" s="14" t="n">
        <v>262</v>
      </c>
      <c r="H12" s="14" t="n">
        <v>23</v>
      </c>
      <c r="I12" s="14" t="n">
        <v>68</v>
      </c>
      <c r="J12" s="14" t="n">
        <v>334</v>
      </c>
      <c r="K12" s="14" t="n">
        <v>5719</v>
      </c>
      <c r="L12" s="15" t="s">
        <v>14</v>
      </c>
      <c r="M12" s="14" t="n">
        <v>5390</v>
      </c>
      <c r="N12" s="14" t="n">
        <f aca="false">PRODUCT(F12*3+G12*2+H12+I12)</f>
        <v>1149</v>
      </c>
      <c r="O12" s="16" t="n">
        <f aca="false">PRODUCT((F12+G12)/E12)</f>
        <v>0.508670520231214</v>
      </c>
      <c r="P12" s="8"/>
    </row>
    <row r="13" customFormat="false" ht="15" hidden="false" customHeight="false" outlineLevel="0" collapsed="false">
      <c r="A13" s="8"/>
      <c r="B13" s="12" t="s">
        <v>33</v>
      </c>
      <c r="C13" s="17" t="s">
        <v>34</v>
      </c>
      <c r="D13" s="14" t="n">
        <v>43</v>
      </c>
      <c r="E13" s="14" t="n">
        <v>1073</v>
      </c>
      <c r="F13" s="14" t="n">
        <v>62</v>
      </c>
      <c r="G13" s="14" t="n">
        <v>378</v>
      </c>
      <c r="H13" s="14" t="n">
        <v>29</v>
      </c>
      <c r="I13" s="14" t="n">
        <v>75</v>
      </c>
      <c r="J13" s="14" t="n">
        <v>529</v>
      </c>
      <c r="K13" s="14" t="n">
        <v>6168</v>
      </c>
      <c r="L13" s="15" t="s">
        <v>14</v>
      </c>
      <c r="M13" s="14" t="n">
        <v>7911</v>
      </c>
      <c r="N13" s="14" t="n">
        <v>1046</v>
      </c>
      <c r="O13" s="16" t="n">
        <f aca="false">PRODUCT((F13+G13)/E13)</f>
        <v>0.410065237651445</v>
      </c>
      <c r="P13" s="8"/>
    </row>
    <row r="14" customFormat="false" ht="15" hidden="false" customHeight="false" outlineLevel="0" collapsed="false">
      <c r="A14" s="8"/>
      <c r="B14" s="12" t="s">
        <v>35</v>
      </c>
      <c r="C14" s="17" t="s">
        <v>36</v>
      </c>
      <c r="D14" s="14" t="n">
        <v>36</v>
      </c>
      <c r="E14" s="14" t="n">
        <v>924</v>
      </c>
      <c r="F14" s="14" t="n">
        <v>87</v>
      </c>
      <c r="G14" s="14" t="n">
        <v>331</v>
      </c>
      <c r="H14" s="14" t="n">
        <v>26</v>
      </c>
      <c r="I14" s="14" t="n">
        <v>72</v>
      </c>
      <c r="J14" s="14" t="n">
        <v>408</v>
      </c>
      <c r="K14" s="14" t="n">
        <v>6078</v>
      </c>
      <c r="L14" s="15" t="s">
        <v>14</v>
      </c>
      <c r="M14" s="14" t="n">
        <v>6688</v>
      </c>
      <c r="N14" s="14" t="n">
        <v>1021</v>
      </c>
      <c r="O14" s="16" t="n">
        <f aca="false">PRODUCT((F14+G14)/E14)</f>
        <v>0.452380952380952</v>
      </c>
      <c r="P14" s="8"/>
    </row>
    <row r="15" customFormat="false" ht="15" hidden="false" customHeight="false" outlineLevel="0" collapsed="false">
      <c r="A15" s="8"/>
      <c r="B15" s="12" t="s">
        <v>37</v>
      </c>
      <c r="C15" s="13" t="s">
        <v>38</v>
      </c>
      <c r="D15" s="14" t="n">
        <v>21</v>
      </c>
      <c r="E15" s="14" t="n">
        <v>580</v>
      </c>
      <c r="F15" s="14" t="n">
        <v>195</v>
      </c>
      <c r="G15" s="14" t="n">
        <v>137</v>
      </c>
      <c r="H15" s="14" t="n">
        <v>0</v>
      </c>
      <c r="I15" s="14" t="n">
        <v>79</v>
      </c>
      <c r="J15" s="14" t="n">
        <v>169</v>
      </c>
      <c r="K15" s="14" t="n">
        <v>4191</v>
      </c>
      <c r="L15" s="15" t="s">
        <v>14</v>
      </c>
      <c r="M15" s="14" t="n">
        <v>3548</v>
      </c>
      <c r="N15" s="14" t="n">
        <v>938</v>
      </c>
      <c r="O15" s="16" t="n">
        <f aca="false">PRODUCT((F15+G15)/E15)</f>
        <v>0.572413793103448</v>
      </c>
      <c r="P15" s="8"/>
    </row>
    <row r="16" customFormat="false" ht="15" hidden="false" customHeight="false" outlineLevel="0" collapsed="false">
      <c r="A16" s="8"/>
      <c r="B16" s="12" t="s">
        <v>39</v>
      </c>
      <c r="C16" s="17" t="s">
        <v>40</v>
      </c>
      <c r="D16" s="14" t="n">
        <v>25</v>
      </c>
      <c r="E16" s="14" t="n">
        <v>688</v>
      </c>
      <c r="F16" s="14" t="n">
        <v>159</v>
      </c>
      <c r="G16" s="14" t="n">
        <v>155</v>
      </c>
      <c r="H16" s="14" t="n">
        <v>0</v>
      </c>
      <c r="I16" s="14" t="n">
        <v>97</v>
      </c>
      <c r="J16" s="14" t="n">
        <v>277</v>
      </c>
      <c r="K16" s="14" t="n">
        <v>4797</v>
      </c>
      <c r="L16" s="15" t="s">
        <v>14</v>
      </c>
      <c r="M16" s="14" t="n">
        <v>5252</v>
      </c>
      <c r="N16" s="14" t="n">
        <v>884</v>
      </c>
      <c r="O16" s="16" t="n">
        <f aca="false">PRODUCT((F16+G16)/E16)</f>
        <v>0.456395348837209</v>
      </c>
      <c r="P16" s="8"/>
    </row>
    <row r="17" customFormat="false" ht="15" hidden="false" customHeight="false" outlineLevel="0" collapsed="false">
      <c r="A17" s="8"/>
      <c r="B17" s="12" t="s">
        <v>41</v>
      </c>
      <c r="C17" s="18" t="s">
        <v>42</v>
      </c>
      <c r="D17" s="14" t="n">
        <v>49</v>
      </c>
      <c r="E17" s="14" t="n">
        <v>860</v>
      </c>
      <c r="F17" s="14" t="n">
        <v>36</v>
      </c>
      <c r="G17" s="14" t="n">
        <v>320</v>
      </c>
      <c r="H17" s="14" t="n">
        <v>41</v>
      </c>
      <c r="I17" s="14" t="n">
        <v>42</v>
      </c>
      <c r="J17" s="14" t="n">
        <v>421</v>
      </c>
      <c r="K17" s="14" t="n">
        <v>5109</v>
      </c>
      <c r="L17" s="15" t="s">
        <v>14</v>
      </c>
      <c r="M17" s="14" t="n">
        <v>6033</v>
      </c>
      <c r="N17" s="14" t="n">
        <v>831</v>
      </c>
      <c r="O17" s="16" t="n">
        <f aca="false">PRODUCT((F17+G17)/E17)</f>
        <v>0.413953488372093</v>
      </c>
      <c r="P17" s="8"/>
    </row>
    <row r="18" customFormat="false" ht="15" hidden="false" customHeight="false" outlineLevel="0" collapsed="false">
      <c r="A18" s="8"/>
      <c r="B18" s="12" t="s">
        <v>43</v>
      </c>
      <c r="C18" s="17" t="s">
        <v>44</v>
      </c>
      <c r="D18" s="14" t="n">
        <v>26</v>
      </c>
      <c r="E18" s="14" t="n">
        <v>548</v>
      </c>
      <c r="F18" s="14" t="n">
        <v>53</v>
      </c>
      <c r="G18" s="14" t="n">
        <v>175</v>
      </c>
      <c r="H18" s="14" t="n">
        <v>20</v>
      </c>
      <c r="I18" s="14" t="n">
        <v>39</v>
      </c>
      <c r="J18" s="14" t="n">
        <v>261</v>
      </c>
      <c r="K18" s="14" t="n">
        <v>3322</v>
      </c>
      <c r="L18" s="15" t="s">
        <v>14</v>
      </c>
      <c r="M18" s="14" t="n">
        <v>3887</v>
      </c>
      <c r="N18" s="14" t="n">
        <f aca="false">PRODUCT(F18*3+G18*2+H18+I18)</f>
        <v>568</v>
      </c>
      <c r="O18" s="16" t="n">
        <f aca="false">PRODUCT((F18+G18)/E18)</f>
        <v>0.416058394160584</v>
      </c>
      <c r="P18" s="8"/>
    </row>
    <row r="19" customFormat="false" ht="15" hidden="false" customHeight="false" outlineLevel="0" collapsed="false">
      <c r="A19" s="8"/>
      <c r="B19" s="12" t="s">
        <v>45</v>
      </c>
      <c r="C19" s="17" t="s">
        <v>46</v>
      </c>
      <c r="D19" s="14" t="n">
        <v>19</v>
      </c>
      <c r="E19" s="14" t="n">
        <v>451</v>
      </c>
      <c r="F19" s="14" t="n">
        <v>37</v>
      </c>
      <c r="G19" s="14" t="n">
        <v>173</v>
      </c>
      <c r="H19" s="14" t="n">
        <v>18</v>
      </c>
      <c r="I19" s="14" t="n">
        <v>14</v>
      </c>
      <c r="J19" s="14" t="n">
        <v>209</v>
      </c>
      <c r="K19" s="14" t="n">
        <v>2925</v>
      </c>
      <c r="L19" s="15" t="s">
        <v>14</v>
      </c>
      <c r="M19" s="14" t="n">
        <v>3008</v>
      </c>
      <c r="N19" s="14" t="n">
        <f aca="false">PRODUCT(F19*3+G19*2+H19+I19)</f>
        <v>489</v>
      </c>
      <c r="O19" s="16" t="n">
        <f aca="false">PRODUCT((F19+G19)/E19)</f>
        <v>0.465631929046563</v>
      </c>
      <c r="P19" s="8"/>
    </row>
    <row r="20" customFormat="false" ht="15" hidden="false" customHeight="false" outlineLevel="0" collapsed="false">
      <c r="A20" s="8"/>
      <c r="B20" s="12" t="s">
        <v>47</v>
      </c>
      <c r="C20" s="17" t="s">
        <v>48</v>
      </c>
      <c r="D20" s="14" t="n">
        <v>26</v>
      </c>
      <c r="E20" s="14" t="n">
        <v>494</v>
      </c>
      <c r="F20" s="14" t="n">
        <v>49</v>
      </c>
      <c r="G20" s="14" t="n">
        <v>135</v>
      </c>
      <c r="H20" s="14" t="n">
        <v>14</v>
      </c>
      <c r="I20" s="14" t="n">
        <v>33</v>
      </c>
      <c r="J20" s="14" t="n">
        <v>263</v>
      </c>
      <c r="K20" s="14" t="n">
        <v>2454</v>
      </c>
      <c r="L20" s="15" t="s">
        <v>14</v>
      </c>
      <c r="M20" s="14" t="n">
        <v>3356</v>
      </c>
      <c r="N20" s="14" t="n">
        <f aca="false">PRODUCT(F20*3+G20*2+H20+I20)</f>
        <v>464</v>
      </c>
      <c r="O20" s="16" t="n">
        <f aca="false">PRODUCT((F20+G20)/E20)</f>
        <v>0.37246963562753</v>
      </c>
      <c r="P20" s="8"/>
    </row>
    <row r="21" customFormat="false" ht="15" hidden="false" customHeight="false" outlineLevel="0" collapsed="false">
      <c r="A21" s="8"/>
      <c r="B21" s="12" t="s">
        <v>49</v>
      </c>
      <c r="C21" s="15" t="s">
        <v>50</v>
      </c>
      <c r="D21" s="14" t="n">
        <v>12</v>
      </c>
      <c r="E21" s="14" t="n">
        <v>347</v>
      </c>
      <c r="F21" s="14" t="n">
        <v>82</v>
      </c>
      <c r="G21" s="14" t="n">
        <v>73</v>
      </c>
      <c r="H21" s="14" t="n">
        <v>0</v>
      </c>
      <c r="I21" s="14" t="n">
        <v>53</v>
      </c>
      <c r="J21" s="14" t="n">
        <v>139</v>
      </c>
      <c r="K21" s="14" t="n">
        <v>2516</v>
      </c>
      <c r="L21" s="15" t="s">
        <v>14</v>
      </c>
      <c r="M21" s="14" t="n">
        <v>2795</v>
      </c>
      <c r="N21" s="14" t="n">
        <v>445</v>
      </c>
      <c r="O21" s="16" t="n">
        <f aca="false">PRODUCT((F21+G21)/E21)</f>
        <v>0.446685878962536</v>
      </c>
      <c r="P21" s="8"/>
    </row>
    <row r="22" customFormat="false" ht="15" hidden="false" customHeight="false" outlineLevel="0" collapsed="false">
      <c r="A22" s="8"/>
      <c r="B22" s="12" t="s">
        <v>51</v>
      </c>
      <c r="C22" s="17" t="s">
        <v>52</v>
      </c>
      <c r="D22" s="14" t="n">
        <v>23</v>
      </c>
      <c r="E22" s="14" t="n">
        <v>318</v>
      </c>
      <c r="F22" s="14" t="n">
        <v>0</v>
      </c>
      <c r="G22" s="14" t="n">
        <v>156</v>
      </c>
      <c r="H22" s="14" t="n">
        <v>26</v>
      </c>
      <c r="I22" s="14" t="n">
        <v>0</v>
      </c>
      <c r="J22" s="14" t="n">
        <v>136</v>
      </c>
      <c r="K22" s="14" t="n">
        <v>2065</v>
      </c>
      <c r="L22" s="15" t="s">
        <v>14</v>
      </c>
      <c r="M22" s="14" t="n">
        <v>2026</v>
      </c>
      <c r="N22" s="14" t="n">
        <f aca="false">PRODUCT(F22*3+G22*2+H22+I22)</f>
        <v>338</v>
      </c>
      <c r="O22" s="16" t="n">
        <f aca="false">PRODUCT((F22+G22)/E22)</f>
        <v>0.490566037735849</v>
      </c>
      <c r="P22" s="8"/>
    </row>
    <row r="23" customFormat="false" ht="15" hidden="false" customHeight="false" outlineLevel="0" collapsed="false">
      <c r="A23" s="8"/>
      <c r="B23" s="12" t="s">
        <v>53</v>
      </c>
      <c r="C23" s="17" t="s">
        <v>54</v>
      </c>
      <c r="D23" s="14" t="n">
        <v>23</v>
      </c>
      <c r="E23" s="14" t="n">
        <v>264</v>
      </c>
      <c r="F23" s="14" t="n">
        <v>0</v>
      </c>
      <c r="G23" s="14" t="n">
        <v>160</v>
      </c>
      <c r="H23" s="14" t="n">
        <v>14</v>
      </c>
      <c r="I23" s="14" t="n">
        <v>0</v>
      </c>
      <c r="J23" s="14" t="n">
        <v>90</v>
      </c>
      <c r="K23" s="14" t="n">
        <v>2038</v>
      </c>
      <c r="L23" s="15" t="s">
        <v>14</v>
      </c>
      <c r="M23" s="14" t="n">
        <v>1361</v>
      </c>
      <c r="N23" s="14" t="n">
        <f aca="false">PRODUCT(F23*3+G23*2+H23+I23)</f>
        <v>334</v>
      </c>
      <c r="O23" s="16" t="n">
        <f aca="false">PRODUCT((F23+G23)/E23)</f>
        <v>0.606060606060606</v>
      </c>
      <c r="P23" s="8"/>
    </row>
    <row r="24" customFormat="false" ht="15" hidden="false" customHeight="false" outlineLevel="0" collapsed="false">
      <c r="A24" s="8"/>
      <c r="B24" s="12" t="s">
        <v>55</v>
      </c>
      <c r="C24" s="17" t="s">
        <v>56</v>
      </c>
      <c r="D24" s="14" t="n">
        <v>20</v>
      </c>
      <c r="E24" s="14" t="n">
        <v>344</v>
      </c>
      <c r="F24" s="14" t="n">
        <v>0</v>
      </c>
      <c r="G24" s="14" t="n">
        <v>151</v>
      </c>
      <c r="H24" s="14" t="n">
        <v>28</v>
      </c>
      <c r="I24" s="14" t="n">
        <v>0</v>
      </c>
      <c r="J24" s="14" t="n">
        <v>165</v>
      </c>
      <c r="K24" s="14" t="n">
        <v>2247</v>
      </c>
      <c r="L24" s="15" t="s">
        <v>14</v>
      </c>
      <c r="M24" s="14" t="n">
        <v>2360</v>
      </c>
      <c r="N24" s="14" t="n">
        <f aca="false">PRODUCT(F24*3+G24*2+H24+I24)</f>
        <v>330</v>
      </c>
      <c r="O24" s="16" t="n">
        <f aca="false">PRODUCT((F24+G24)/E24)</f>
        <v>0.438953488372093</v>
      </c>
      <c r="P24" s="8"/>
    </row>
    <row r="25" customFormat="false" ht="15" hidden="false" customHeight="false" outlineLevel="0" collapsed="false">
      <c r="A25" s="8"/>
      <c r="B25" s="12" t="s">
        <v>57</v>
      </c>
      <c r="C25" s="17" t="s">
        <v>58</v>
      </c>
      <c r="D25" s="14" t="n">
        <v>16</v>
      </c>
      <c r="E25" s="14" t="n">
        <v>304</v>
      </c>
      <c r="F25" s="14" t="n">
        <v>0</v>
      </c>
      <c r="G25" s="14" t="n">
        <v>151</v>
      </c>
      <c r="H25" s="14" t="n">
        <v>24</v>
      </c>
      <c r="I25" s="14" t="n">
        <v>0</v>
      </c>
      <c r="J25" s="14" t="n">
        <v>129</v>
      </c>
      <c r="K25" s="14" t="n">
        <v>2441</v>
      </c>
      <c r="L25" s="15" t="s">
        <v>14</v>
      </c>
      <c r="M25" s="14" t="n">
        <v>2166</v>
      </c>
      <c r="N25" s="14" t="n">
        <f aca="false">PRODUCT(F25*3+G25*2+H25+I25)</f>
        <v>326</v>
      </c>
      <c r="O25" s="16" t="n">
        <f aca="false">PRODUCT((F25+G25)/E25)</f>
        <v>0.49671052631579</v>
      </c>
      <c r="P25" s="8"/>
    </row>
    <row r="26" customFormat="false" ht="15" hidden="false" customHeight="false" outlineLevel="0" collapsed="false">
      <c r="A26" s="8"/>
      <c r="B26" s="12" t="s">
        <v>59</v>
      </c>
      <c r="C26" s="17" t="s">
        <v>60</v>
      </c>
      <c r="D26" s="14" t="n">
        <v>13</v>
      </c>
      <c r="E26" s="14" t="n">
        <v>344</v>
      </c>
      <c r="F26" s="14" t="n">
        <v>31</v>
      </c>
      <c r="G26" s="14" t="n">
        <v>81</v>
      </c>
      <c r="H26" s="14" t="n">
        <v>10</v>
      </c>
      <c r="I26" s="14" t="n">
        <v>34</v>
      </c>
      <c r="J26" s="14" t="n">
        <v>188</v>
      </c>
      <c r="K26" s="14" t="n">
        <v>1768</v>
      </c>
      <c r="L26" s="15" t="s">
        <v>14</v>
      </c>
      <c r="M26" s="14" t="n">
        <v>2747</v>
      </c>
      <c r="N26" s="14" t="n">
        <v>299</v>
      </c>
      <c r="O26" s="16" t="n">
        <f aca="false">PRODUCT((F26+G26)/E26)</f>
        <v>0.325581395348837</v>
      </c>
      <c r="P26" s="8"/>
    </row>
    <row r="27" customFormat="false" ht="15" hidden="false" customHeight="false" outlineLevel="0" collapsed="false">
      <c r="A27" s="8"/>
      <c r="B27" s="12" t="s">
        <v>61</v>
      </c>
      <c r="C27" s="17" t="s">
        <v>62</v>
      </c>
      <c r="D27" s="14" t="n">
        <v>14</v>
      </c>
      <c r="E27" s="14" t="n">
        <v>308</v>
      </c>
      <c r="F27" s="14" t="n">
        <v>0</v>
      </c>
      <c r="G27" s="14" t="n">
        <v>135</v>
      </c>
      <c r="H27" s="14" t="n">
        <v>17</v>
      </c>
      <c r="I27" s="14" t="n">
        <v>0</v>
      </c>
      <c r="J27" s="14" t="n">
        <v>156</v>
      </c>
      <c r="K27" s="14" t="n">
        <v>2120</v>
      </c>
      <c r="L27" s="15" t="s">
        <v>14</v>
      </c>
      <c r="M27" s="14" t="n">
        <v>2184</v>
      </c>
      <c r="N27" s="14" t="n">
        <f aca="false">PRODUCT(F27*3+G27*2+H27+I27)</f>
        <v>287</v>
      </c>
      <c r="O27" s="16" t="n">
        <f aca="false">PRODUCT((F27+G27)/E27)</f>
        <v>0.438311688311688</v>
      </c>
      <c r="P27" s="8"/>
    </row>
    <row r="28" customFormat="false" ht="15" hidden="false" customHeight="false" outlineLevel="0" collapsed="false">
      <c r="A28" s="8"/>
      <c r="B28" s="12" t="s">
        <v>63</v>
      </c>
      <c r="C28" s="17" t="s">
        <v>64</v>
      </c>
      <c r="D28" s="14" t="n">
        <v>8</v>
      </c>
      <c r="E28" s="14" t="n">
        <v>209</v>
      </c>
      <c r="F28" s="14" t="n">
        <v>54</v>
      </c>
      <c r="G28" s="14" t="n">
        <v>41</v>
      </c>
      <c r="H28" s="14" t="n">
        <v>0</v>
      </c>
      <c r="I28" s="14" t="n">
        <v>35</v>
      </c>
      <c r="J28" s="14" t="n">
        <v>79</v>
      </c>
      <c r="K28" s="14" t="n">
        <v>1272</v>
      </c>
      <c r="L28" s="15" t="s">
        <v>14</v>
      </c>
      <c r="M28" s="14" t="n">
        <v>1324</v>
      </c>
      <c r="N28" s="14" t="n">
        <f aca="false">PRODUCT(F28*3+G28*2+H28+I28)</f>
        <v>279</v>
      </c>
      <c r="O28" s="16" t="n">
        <f aca="false">PRODUCT((F28+G28)/E28)</f>
        <v>0.454545454545455</v>
      </c>
      <c r="P28" s="8"/>
    </row>
    <row r="29" customFormat="false" ht="15" hidden="false" customHeight="false" outlineLevel="0" collapsed="false">
      <c r="A29" s="8"/>
      <c r="B29" s="12" t="s">
        <v>65</v>
      </c>
      <c r="C29" s="17" t="s">
        <v>66</v>
      </c>
      <c r="D29" s="14" t="n">
        <v>23</v>
      </c>
      <c r="E29" s="14" t="n">
        <v>312</v>
      </c>
      <c r="F29" s="14" t="n">
        <v>1</v>
      </c>
      <c r="G29" s="14" t="n">
        <v>128</v>
      </c>
      <c r="H29" s="14" t="n">
        <v>18</v>
      </c>
      <c r="I29" s="14" t="n">
        <v>1</v>
      </c>
      <c r="J29" s="14" t="n">
        <v>164</v>
      </c>
      <c r="K29" s="14" t="n">
        <v>1774</v>
      </c>
      <c r="L29" s="15" t="s">
        <v>14</v>
      </c>
      <c r="M29" s="14" t="n">
        <v>1991</v>
      </c>
      <c r="N29" s="14" t="n">
        <f aca="false">PRODUCT(F29*3+G29*2+H29+I29)</f>
        <v>278</v>
      </c>
      <c r="O29" s="16" t="n">
        <f aca="false">PRODUCT((F29+G29)/E29)</f>
        <v>0.413461538461538</v>
      </c>
      <c r="P29" s="8"/>
    </row>
    <row r="30" customFormat="false" ht="15" hidden="false" customHeight="false" outlineLevel="0" collapsed="false">
      <c r="A30" s="8"/>
      <c r="B30" s="12" t="s">
        <v>67</v>
      </c>
      <c r="C30" s="15" t="s">
        <v>68</v>
      </c>
      <c r="D30" s="14" t="n">
        <v>24</v>
      </c>
      <c r="E30" s="14" t="n">
        <v>262</v>
      </c>
      <c r="F30" s="14" t="n">
        <v>0</v>
      </c>
      <c r="G30" s="14" t="n">
        <v>127</v>
      </c>
      <c r="H30" s="14" t="n">
        <v>11</v>
      </c>
      <c r="I30" s="14" t="n">
        <v>0</v>
      </c>
      <c r="J30" s="14" t="n">
        <v>124</v>
      </c>
      <c r="K30" s="14" t="n">
        <v>1529</v>
      </c>
      <c r="L30" s="15" t="s">
        <v>14</v>
      </c>
      <c r="M30" s="14" t="n">
        <v>1519</v>
      </c>
      <c r="N30" s="14" t="n">
        <f aca="false">PRODUCT(F30*3+G30*2+H30+I30)</f>
        <v>265</v>
      </c>
      <c r="O30" s="16" t="n">
        <f aca="false">PRODUCT((F30+G30)/E30)</f>
        <v>0.484732824427481</v>
      </c>
      <c r="P30" s="8"/>
    </row>
    <row r="31" customFormat="false" ht="15" hidden="false" customHeight="false" outlineLevel="0" collapsed="false">
      <c r="A31" s="8"/>
      <c r="B31" s="12" t="s">
        <v>69</v>
      </c>
      <c r="C31" s="18" t="s">
        <v>70</v>
      </c>
      <c r="D31" s="14" t="n">
        <v>8</v>
      </c>
      <c r="E31" s="14" t="n">
        <v>228</v>
      </c>
      <c r="F31" s="14" t="n">
        <v>47</v>
      </c>
      <c r="G31" s="14" t="n">
        <v>47</v>
      </c>
      <c r="H31" s="14" t="n">
        <v>0</v>
      </c>
      <c r="I31" s="14" t="n">
        <v>38</v>
      </c>
      <c r="J31" s="14" t="n">
        <v>96</v>
      </c>
      <c r="K31" s="14" t="n">
        <v>1533</v>
      </c>
      <c r="L31" s="15" t="s">
        <v>14</v>
      </c>
      <c r="M31" s="14" t="n">
        <v>1758</v>
      </c>
      <c r="N31" s="14" t="n">
        <v>273</v>
      </c>
      <c r="O31" s="16" t="n">
        <f aca="false">PRODUCT((F31+G31)/E31)</f>
        <v>0.412280701754386</v>
      </c>
      <c r="P31" s="8"/>
    </row>
    <row r="32" customFormat="false" ht="15" hidden="false" customHeight="false" outlineLevel="0" collapsed="false">
      <c r="A32" s="8"/>
      <c r="B32" s="12" t="s">
        <v>71</v>
      </c>
      <c r="C32" s="17" t="s">
        <v>72</v>
      </c>
      <c r="D32" s="14" t="n">
        <v>12</v>
      </c>
      <c r="E32" s="14" t="n">
        <v>260</v>
      </c>
      <c r="F32" s="14" t="n">
        <v>0</v>
      </c>
      <c r="G32" s="14" t="n">
        <v>101</v>
      </c>
      <c r="H32" s="14" t="n">
        <v>22</v>
      </c>
      <c r="I32" s="14" t="n">
        <v>0</v>
      </c>
      <c r="J32" s="14" t="n">
        <v>137</v>
      </c>
      <c r="K32" s="14" t="n">
        <v>1383</v>
      </c>
      <c r="L32" s="15" t="s">
        <v>14</v>
      </c>
      <c r="M32" s="14" t="n">
        <v>1736</v>
      </c>
      <c r="N32" s="14" t="n">
        <f aca="false">PRODUCT(F32*3+G32*2+H32+I32)</f>
        <v>224</v>
      </c>
      <c r="O32" s="16" t="n">
        <f aca="false">PRODUCT((F32+G32)/E32)</f>
        <v>0.388461538461538</v>
      </c>
      <c r="P32" s="8"/>
    </row>
    <row r="33" customFormat="false" ht="15" hidden="false" customHeight="false" outlineLevel="0" collapsed="false">
      <c r="A33" s="8"/>
      <c r="B33" s="12" t="s">
        <v>73</v>
      </c>
      <c r="C33" s="13" t="s">
        <v>74</v>
      </c>
      <c r="D33" s="14" t="n">
        <v>5</v>
      </c>
      <c r="E33" s="14" t="n">
        <v>139</v>
      </c>
      <c r="F33" s="14" t="n">
        <v>56</v>
      </c>
      <c r="G33" s="14" t="n">
        <v>36</v>
      </c>
      <c r="H33" s="14" t="n">
        <v>0</v>
      </c>
      <c r="I33" s="14" t="n">
        <v>22</v>
      </c>
      <c r="J33" s="14" t="n">
        <v>25</v>
      </c>
      <c r="K33" s="14" t="n">
        <v>1195</v>
      </c>
      <c r="L33" s="15" t="s">
        <v>14</v>
      </c>
      <c r="M33" s="14" t="n">
        <v>764</v>
      </c>
      <c r="N33" s="14" t="n">
        <v>262</v>
      </c>
      <c r="O33" s="16" t="n">
        <f aca="false">PRODUCT((F33+G33)/E33)</f>
        <v>0.661870503597122</v>
      </c>
      <c r="P33" s="8"/>
    </row>
    <row r="34" customFormat="false" ht="15" hidden="false" customHeight="false" outlineLevel="0" collapsed="false">
      <c r="A34" s="8"/>
      <c r="B34" s="12" t="s">
        <v>75</v>
      </c>
      <c r="C34" s="17" t="s">
        <v>76</v>
      </c>
      <c r="D34" s="14" t="n">
        <v>12</v>
      </c>
      <c r="E34" s="14" t="n">
        <v>190</v>
      </c>
      <c r="F34" s="14" t="n">
        <v>0</v>
      </c>
      <c r="G34" s="14" t="n">
        <v>85</v>
      </c>
      <c r="H34" s="14" t="n">
        <v>16</v>
      </c>
      <c r="I34" s="14" t="n">
        <v>0</v>
      </c>
      <c r="J34" s="14" t="n">
        <v>89</v>
      </c>
      <c r="K34" s="14" t="n">
        <v>1231</v>
      </c>
      <c r="L34" s="15" t="s">
        <v>14</v>
      </c>
      <c r="M34" s="14" t="n">
        <v>1257</v>
      </c>
      <c r="N34" s="14" t="n">
        <f aca="false">PRODUCT(F34*3+G34*2+H34+I34)</f>
        <v>186</v>
      </c>
      <c r="O34" s="16" t="n">
        <f aca="false">PRODUCT((F34+G34)/E34)</f>
        <v>0.447368421052632</v>
      </c>
      <c r="P34" s="8"/>
    </row>
    <row r="35" customFormat="false" ht="15" hidden="false" customHeight="false" outlineLevel="0" collapsed="false">
      <c r="A35" s="8"/>
      <c r="B35" s="12" t="s">
        <v>77</v>
      </c>
      <c r="C35" s="17" t="s">
        <v>78</v>
      </c>
      <c r="D35" s="14" t="n">
        <v>8</v>
      </c>
      <c r="E35" s="14" t="n">
        <v>164</v>
      </c>
      <c r="F35" s="14" t="n">
        <v>0</v>
      </c>
      <c r="G35" s="14" t="n">
        <v>73</v>
      </c>
      <c r="H35" s="14" t="n">
        <v>11</v>
      </c>
      <c r="I35" s="14" t="n">
        <v>0</v>
      </c>
      <c r="J35" s="14" t="n">
        <v>80</v>
      </c>
      <c r="K35" s="14" t="n">
        <v>921</v>
      </c>
      <c r="L35" s="15" t="s">
        <v>14</v>
      </c>
      <c r="M35" s="14" t="n">
        <v>1011</v>
      </c>
      <c r="N35" s="14" t="n">
        <f aca="false">PRODUCT(F35*3+G35*2+H35+I35)</f>
        <v>157</v>
      </c>
      <c r="O35" s="16" t="n">
        <f aca="false">PRODUCT((F35+G35)/E35)</f>
        <v>0.445121951219512</v>
      </c>
      <c r="P35" s="8"/>
    </row>
    <row r="36" customFormat="false" ht="15" hidden="false" customHeight="false" outlineLevel="0" collapsed="false">
      <c r="A36" s="8"/>
      <c r="B36" s="12" t="s">
        <v>79</v>
      </c>
      <c r="C36" s="17" t="s">
        <v>80</v>
      </c>
      <c r="D36" s="14" t="n">
        <v>8</v>
      </c>
      <c r="E36" s="14" t="n">
        <v>152</v>
      </c>
      <c r="F36" s="14" t="n">
        <v>0</v>
      </c>
      <c r="G36" s="14" t="n">
        <v>72</v>
      </c>
      <c r="H36" s="14" t="n">
        <v>8</v>
      </c>
      <c r="I36" s="14" t="n">
        <v>0</v>
      </c>
      <c r="J36" s="14" t="n">
        <v>72</v>
      </c>
      <c r="K36" s="14" t="n">
        <v>1098</v>
      </c>
      <c r="L36" s="15" t="s">
        <v>14</v>
      </c>
      <c r="M36" s="14" t="n">
        <v>1067</v>
      </c>
      <c r="N36" s="14" t="n">
        <f aca="false">PRODUCT(F36*3+G36*2+H36+I36)</f>
        <v>152</v>
      </c>
      <c r="O36" s="16" t="n">
        <f aca="false">PRODUCT((F36+G36)/E36)</f>
        <v>0.473684210526316</v>
      </c>
      <c r="P36" s="8"/>
    </row>
    <row r="37" customFormat="false" ht="15" hidden="false" customHeight="false" outlineLevel="0" collapsed="false">
      <c r="A37" s="8"/>
      <c r="B37" s="12" t="s">
        <v>81</v>
      </c>
      <c r="C37" s="17" t="s">
        <v>82</v>
      </c>
      <c r="D37" s="14" t="n">
        <v>14</v>
      </c>
      <c r="E37" s="14" t="n">
        <v>132</v>
      </c>
      <c r="F37" s="14" t="n">
        <v>0</v>
      </c>
      <c r="G37" s="14" t="n">
        <v>68</v>
      </c>
      <c r="H37" s="14" t="n">
        <v>11</v>
      </c>
      <c r="I37" s="14" t="n">
        <v>0</v>
      </c>
      <c r="J37" s="14" t="n">
        <v>53</v>
      </c>
      <c r="K37" s="14" t="n">
        <v>944</v>
      </c>
      <c r="L37" s="15" t="s">
        <v>14</v>
      </c>
      <c r="M37" s="14" t="n">
        <v>744</v>
      </c>
      <c r="N37" s="14" t="n">
        <f aca="false">PRODUCT(F37*3+G37*2+H37+I37)</f>
        <v>147</v>
      </c>
      <c r="O37" s="16" t="n">
        <f aca="false">PRODUCT((F37+G37)/E37)</f>
        <v>0.515151515151515</v>
      </c>
      <c r="P37" s="8"/>
    </row>
    <row r="38" customFormat="false" ht="15" hidden="false" customHeight="false" outlineLevel="0" collapsed="false">
      <c r="A38" s="8"/>
      <c r="B38" s="12" t="s">
        <v>83</v>
      </c>
      <c r="C38" s="15" t="s">
        <v>84</v>
      </c>
      <c r="D38" s="14" t="n">
        <v>14</v>
      </c>
      <c r="E38" s="14" t="n">
        <v>136</v>
      </c>
      <c r="F38" s="14" t="n">
        <v>0</v>
      </c>
      <c r="G38" s="14" t="n">
        <v>67</v>
      </c>
      <c r="H38" s="14" t="n">
        <v>11</v>
      </c>
      <c r="I38" s="14" t="n">
        <v>0</v>
      </c>
      <c r="J38" s="14" t="n">
        <v>58</v>
      </c>
      <c r="K38" s="14" t="n">
        <v>631</v>
      </c>
      <c r="L38" s="15" t="s">
        <v>14</v>
      </c>
      <c r="M38" s="14" t="n">
        <v>758</v>
      </c>
      <c r="N38" s="14" t="n">
        <f aca="false">PRODUCT(F38*3+G38*2+H38+I38)</f>
        <v>145</v>
      </c>
      <c r="O38" s="16" t="n">
        <f aca="false">PRODUCT((F38+G38)/E38)</f>
        <v>0.492647058823529</v>
      </c>
      <c r="P38" s="8"/>
    </row>
    <row r="39" customFormat="false" ht="15" hidden="false" customHeight="false" outlineLevel="0" collapsed="false">
      <c r="A39" s="8"/>
      <c r="B39" s="12" t="s">
        <v>85</v>
      </c>
      <c r="C39" s="15" t="s">
        <v>86</v>
      </c>
      <c r="D39" s="14" t="n">
        <v>10</v>
      </c>
      <c r="E39" s="14" t="n">
        <v>98</v>
      </c>
      <c r="F39" s="14" t="n">
        <v>0</v>
      </c>
      <c r="G39" s="14" t="n">
        <v>64</v>
      </c>
      <c r="H39" s="14" t="n">
        <v>6</v>
      </c>
      <c r="I39" s="14" t="n">
        <v>0</v>
      </c>
      <c r="J39" s="14" t="n">
        <v>28</v>
      </c>
      <c r="K39" s="14" t="n">
        <v>606</v>
      </c>
      <c r="L39" s="15" t="s">
        <v>14</v>
      </c>
      <c r="M39" s="14" t="n">
        <v>327</v>
      </c>
      <c r="N39" s="14" t="n">
        <f aca="false">PRODUCT(F39*3+G39*2+H39+I39)</f>
        <v>134</v>
      </c>
      <c r="O39" s="16" t="n">
        <f aca="false">PRODUCT((F39+G39)/E39)</f>
        <v>0.653061224489796</v>
      </c>
      <c r="P39" s="8"/>
    </row>
    <row r="40" customFormat="false" ht="15" hidden="false" customHeight="false" outlineLevel="0" collapsed="false">
      <c r="A40" s="8"/>
      <c r="B40" s="12" t="s">
        <v>87</v>
      </c>
      <c r="C40" s="17" t="s">
        <v>88</v>
      </c>
      <c r="D40" s="14" t="n">
        <v>2</v>
      </c>
      <c r="E40" s="14" t="n">
        <v>56</v>
      </c>
      <c r="F40" s="14" t="n">
        <v>34</v>
      </c>
      <c r="G40" s="14" t="n">
        <v>11</v>
      </c>
      <c r="H40" s="14" t="n">
        <v>0</v>
      </c>
      <c r="I40" s="14" t="n">
        <v>4</v>
      </c>
      <c r="J40" s="14" t="n">
        <v>7</v>
      </c>
      <c r="K40" s="14" t="n">
        <v>503</v>
      </c>
      <c r="L40" s="15" t="s">
        <v>14</v>
      </c>
      <c r="M40" s="14" t="n">
        <v>260</v>
      </c>
      <c r="N40" s="14" t="n">
        <f aca="false">PRODUCT(F40*3+G40*2+H40+I40)</f>
        <v>128</v>
      </c>
      <c r="O40" s="16" t="n">
        <f aca="false">PRODUCT((F40+G40)/E40)</f>
        <v>0.803571428571429</v>
      </c>
      <c r="P40" s="8"/>
    </row>
    <row r="41" customFormat="false" ht="15" hidden="false" customHeight="false" outlineLevel="0" collapsed="false">
      <c r="A41" s="8"/>
      <c r="B41" s="12" t="s">
        <v>89</v>
      </c>
      <c r="C41" s="17" t="s">
        <v>90</v>
      </c>
      <c r="D41" s="14" t="n">
        <v>11</v>
      </c>
      <c r="E41" s="14" t="n">
        <v>152</v>
      </c>
      <c r="F41" s="14" t="n">
        <v>0</v>
      </c>
      <c r="G41" s="14" t="n">
        <v>54</v>
      </c>
      <c r="H41" s="14" t="n">
        <v>11</v>
      </c>
      <c r="I41" s="14" t="n">
        <v>0</v>
      </c>
      <c r="J41" s="14" t="n">
        <v>87</v>
      </c>
      <c r="K41" s="14" t="n">
        <v>922</v>
      </c>
      <c r="L41" s="15" t="s">
        <v>14</v>
      </c>
      <c r="M41" s="14" t="n">
        <v>1163</v>
      </c>
      <c r="N41" s="14" t="n">
        <f aca="false">PRODUCT(F41*3+G41*2+H41+I41)</f>
        <v>119</v>
      </c>
      <c r="O41" s="16" t="n">
        <f aca="false">PRODUCT((F41+G41)/E41)</f>
        <v>0.355263157894737</v>
      </c>
      <c r="P41" s="8"/>
    </row>
    <row r="42" customFormat="false" ht="15" hidden="false" customHeight="false" outlineLevel="0" collapsed="false">
      <c r="A42" s="8"/>
      <c r="B42" s="12" t="s">
        <v>91</v>
      </c>
      <c r="C42" s="17" t="s">
        <v>92</v>
      </c>
      <c r="D42" s="14" t="n">
        <v>10</v>
      </c>
      <c r="E42" s="14" t="n">
        <v>116</v>
      </c>
      <c r="F42" s="14" t="n">
        <v>0</v>
      </c>
      <c r="G42" s="14" t="n">
        <v>50</v>
      </c>
      <c r="H42" s="14" t="n">
        <v>6</v>
      </c>
      <c r="I42" s="14" t="n">
        <v>0</v>
      </c>
      <c r="J42" s="14" t="n">
        <v>60</v>
      </c>
      <c r="K42" s="14" t="n">
        <v>559</v>
      </c>
      <c r="L42" s="15" t="s">
        <v>14</v>
      </c>
      <c r="M42" s="14" t="n">
        <v>654</v>
      </c>
      <c r="N42" s="14" t="n">
        <f aca="false">PRODUCT(F42*3+G42*2+H42+I42)</f>
        <v>106</v>
      </c>
      <c r="O42" s="16" t="n">
        <f aca="false">PRODUCT((F42+G42)/E42)</f>
        <v>0.431034482758621</v>
      </c>
      <c r="P42" s="8"/>
    </row>
    <row r="43" customFormat="false" ht="15" hidden="false" customHeight="false" outlineLevel="0" collapsed="false">
      <c r="A43" s="8"/>
      <c r="B43" s="12" t="s">
        <v>93</v>
      </c>
      <c r="C43" s="17" t="s">
        <v>94</v>
      </c>
      <c r="D43" s="14" t="n">
        <v>7</v>
      </c>
      <c r="E43" s="14" t="n">
        <v>154</v>
      </c>
      <c r="F43" s="14" t="n">
        <v>0</v>
      </c>
      <c r="G43" s="14" t="n">
        <v>46</v>
      </c>
      <c r="H43" s="14" t="n">
        <v>13</v>
      </c>
      <c r="I43" s="14" t="n">
        <v>0</v>
      </c>
      <c r="J43" s="14" t="n">
        <v>95</v>
      </c>
      <c r="K43" s="14" t="n">
        <v>784</v>
      </c>
      <c r="L43" s="15" t="s">
        <v>14</v>
      </c>
      <c r="M43" s="14" t="n">
        <v>1154</v>
      </c>
      <c r="N43" s="14" t="n">
        <f aca="false">PRODUCT(F43*3+G43*2+H43+I43)</f>
        <v>105</v>
      </c>
      <c r="O43" s="16" t="n">
        <f aca="false">PRODUCT((F43+G43)/E43)</f>
        <v>0.298701298701299</v>
      </c>
      <c r="P43" s="8"/>
    </row>
    <row r="44" customFormat="false" ht="15" hidden="false" customHeight="false" outlineLevel="0" collapsed="false">
      <c r="A44" s="8"/>
      <c r="B44" s="12" t="s">
        <v>95</v>
      </c>
      <c r="C44" s="17" t="s">
        <v>96</v>
      </c>
      <c r="D44" s="14" t="n">
        <v>3</v>
      </c>
      <c r="E44" s="14" t="n">
        <v>83</v>
      </c>
      <c r="F44" s="14" t="n">
        <v>16</v>
      </c>
      <c r="G44" s="14" t="n">
        <v>19</v>
      </c>
      <c r="H44" s="14" t="n">
        <v>0</v>
      </c>
      <c r="I44" s="14" t="n">
        <v>15</v>
      </c>
      <c r="J44" s="14" t="n">
        <v>33</v>
      </c>
      <c r="K44" s="14" t="n">
        <v>468</v>
      </c>
      <c r="L44" s="15" t="s">
        <v>14</v>
      </c>
      <c r="M44" s="14" t="n">
        <v>575</v>
      </c>
      <c r="N44" s="14" t="n">
        <f aca="false">PRODUCT(F44*3+G44*2+H44+I44)</f>
        <v>101</v>
      </c>
      <c r="O44" s="16" t="n">
        <f aca="false">PRODUCT((F44+G44)/E44)</f>
        <v>0.421686746987952</v>
      </c>
      <c r="P44" s="8"/>
    </row>
    <row r="45" customFormat="false" ht="15" hidden="false" customHeight="false" outlineLevel="0" collapsed="false">
      <c r="A45" s="8"/>
      <c r="B45" s="12" t="s">
        <v>97</v>
      </c>
      <c r="C45" s="17" t="s">
        <v>98</v>
      </c>
      <c r="D45" s="14" t="n">
        <v>10</v>
      </c>
      <c r="E45" s="14" t="n">
        <v>122</v>
      </c>
      <c r="F45" s="14" t="n">
        <v>0</v>
      </c>
      <c r="G45" s="14" t="n">
        <v>47</v>
      </c>
      <c r="H45" s="14" t="n">
        <v>6</v>
      </c>
      <c r="I45" s="14" t="n">
        <v>0</v>
      </c>
      <c r="J45" s="14" t="n">
        <v>69</v>
      </c>
      <c r="K45" s="14" t="n">
        <v>585</v>
      </c>
      <c r="L45" s="15" t="s">
        <v>14</v>
      </c>
      <c r="M45" s="14" t="n">
        <v>730</v>
      </c>
      <c r="N45" s="14" t="n">
        <f aca="false">PRODUCT(F45*3+G45*2+H45+I45)</f>
        <v>100</v>
      </c>
      <c r="O45" s="16" t="n">
        <f aca="false">PRODUCT((F45+G45)/E45)</f>
        <v>0.385245901639344</v>
      </c>
      <c r="P45" s="8"/>
    </row>
    <row r="46" customFormat="false" ht="15" hidden="false" customHeight="false" outlineLevel="0" collapsed="false">
      <c r="A46" s="8"/>
      <c r="B46" s="12" t="s">
        <v>99</v>
      </c>
      <c r="C46" s="17" t="s">
        <v>100</v>
      </c>
      <c r="D46" s="14" t="n">
        <v>10</v>
      </c>
      <c r="E46" s="14" t="n">
        <v>116</v>
      </c>
      <c r="F46" s="14" t="n">
        <v>0</v>
      </c>
      <c r="G46" s="14" t="n">
        <v>42</v>
      </c>
      <c r="H46" s="14" t="n">
        <v>11</v>
      </c>
      <c r="I46" s="14" t="n">
        <v>0</v>
      </c>
      <c r="J46" s="14" t="n">
        <v>63</v>
      </c>
      <c r="K46" s="14" t="n">
        <v>626</v>
      </c>
      <c r="L46" s="15" t="s">
        <v>14</v>
      </c>
      <c r="M46" s="14" t="n">
        <v>886</v>
      </c>
      <c r="N46" s="14" t="n">
        <f aca="false">PRODUCT(F46*3+G46*2+H46+I46)</f>
        <v>95</v>
      </c>
      <c r="O46" s="16" t="n">
        <f aca="false">PRODUCT((F46+G46)/E46)</f>
        <v>0.362068965517241</v>
      </c>
      <c r="P46" s="8"/>
    </row>
    <row r="47" customFormat="false" ht="15" hidden="false" customHeight="false" outlineLevel="0" collapsed="false">
      <c r="A47" s="8"/>
      <c r="B47" s="12" t="s">
        <v>101</v>
      </c>
      <c r="C47" s="17" t="s">
        <v>102</v>
      </c>
      <c r="D47" s="14" t="n">
        <v>10</v>
      </c>
      <c r="E47" s="14" t="n">
        <v>122</v>
      </c>
      <c r="F47" s="14" t="n">
        <v>0</v>
      </c>
      <c r="G47" s="14" t="n">
        <v>39</v>
      </c>
      <c r="H47" s="14" t="n">
        <v>17</v>
      </c>
      <c r="I47" s="14" t="n">
        <v>0</v>
      </c>
      <c r="J47" s="14" t="n">
        <v>66</v>
      </c>
      <c r="K47" s="14" t="n">
        <v>465</v>
      </c>
      <c r="L47" s="15" t="s">
        <v>14</v>
      </c>
      <c r="M47" s="14" t="n">
        <v>702</v>
      </c>
      <c r="N47" s="14" t="n">
        <f aca="false">PRODUCT(F47*3+G47*2+H47+I47)</f>
        <v>95</v>
      </c>
      <c r="O47" s="16" t="n">
        <f aca="false">PRODUCT((F47+G47)/E47)</f>
        <v>0.319672131147541</v>
      </c>
      <c r="P47" s="8"/>
    </row>
    <row r="48" customFormat="false" ht="15" hidden="false" customHeight="false" outlineLevel="0" collapsed="false">
      <c r="A48" s="8"/>
      <c r="B48" s="12" t="s">
        <v>103</v>
      </c>
      <c r="C48" s="17" t="s">
        <v>104</v>
      </c>
      <c r="D48" s="14" t="n">
        <v>3</v>
      </c>
      <c r="E48" s="14" t="n">
        <v>85</v>
      </c>
      <c r="F48" s="14" t="n">
        <v>17</v>
      </c>
      <c r="G48" s="14" t="n">
        <v>8</v>
      </c>
      <c r="H48" s="14" t="n">
        <v>0</v>
      </c>
      <c r="I48" s="14" t="n">
        <v>17</v>
      </c>
      <c r="J48" s="14" t="n">
        <v>43</v>
      </c>
      <c r="K48" s="14" t="n">
        <v>447</v>
      </c>
      <c r="L48" s="15" t="s">
        <v>14</v>
      </c>
      <c r="M48" s="14" t="n">
        <v>616</v>
      </c>
      <c r="N48" s="14" t="n">
        <f aca="false">PRODUCT(F48*3+G48*2+H48+I48)</f>
        <v>84</v>
      </c>
      <c r="O48" s="16" t="n">
        <f aca="false">PRODUCT((F48+G48)/E48)</f>
        <v>0.294117647058824</v>
      </c>
      <c r="P48" s="8"/>
    </row>
    <row r="49" customFormat="false" ht="15" hidden="false" customHeight="false" outlineLevel="0" collapsed="false">
      <c r="A49" s="8"/>
      <c r="B49" s="12" t="s">
        <v>105</v>
      </c>
      <c r="C49" s="15" t="s">
        <v>106</v>
      </c>
      <c r="D49" s="14" t="n">
        <v>3</v>
      </c>
      <c r="E49" s="14" t="n">
        <v>92</v>
      </c>
      <c r="F49" s="14" t="n">
        <v>15</v>
      </c>
      <c r="G49" s="14" t="n">
        <v>11</v>
      </c>
      <c r="H49" s="14" t="n">
        <v>0</v>
      </c>
      <c r="I49" s="14" t="n">
        <v>17</v>
      </c>
      <c r="J49" s="14" t="n">
        <v>49</v>
      </c>
      <c r="K49" s="14" t="n">
        <v>616</v>
      </c>
      <c r="L49" s="15" t="s">
        <v>14</v>
      </c>
      <c r="M49" s="14" t="n">
        <v>955</v>
      </c>
      <c r="N49" s="14" t="n">
        <v>84</v>
      </c>
      <c r="O49" s="16" t="n">
        <f aca="false">PRODUCT((F49+G49)/E49)</f>
        <v>0.282608695652174</v>
      </c>
      <c r="P49" s="8"/>
    </row>
    <row r="50" customFormat="false" ht="15" hidden="false" customHeight="false" outlineLevel="0" collapsed="false">
      <c r="A50" s="8"/>
      <c r="B50" s="12" t="s">
        <v>107</v>
      </c>
      <c r="C50" s="17" t="s">
        <v>108</v>
      </c>
      <c r="D50" s="14" t="n">
        <v>3</v>
      </c>
      <c r="E50" s="14" t="n">
        <v>85</v>
      </c>
      <c r="F50" s="14" t="n">
        <v>14</v>
      </c>
      <c r="G50" s="14" t="n">
        <v>13</v>
      </c>
      <c r="H50" s="14" t="n">
        <v>0</v>
      </c>
      <c r="I50" s="14" t="n">
        <v>15</v>
      </c>
      <c r="J50" s="14" t="n">
        <v>43</v>
      </c>
      <c r="K50" s="14" t="n">
        <v>387</v>
      </c>
      <c r="L50" s="15" t="s">
        <v>14</v>
      </c>
      <c r="M50" s="14" t="n">
        <v>658</v>
      </c>
      <c r="N50" s="14" t="n">
        <f aca="false">PRODUCT(F50*3+G50*2+H50+I50)</f>
        <v>83</v>
      </c>
      <c r="O50" s="16" t="n">
        <f aca="false">PRODUCT((F50+G50)/E50)</f>
        <v>0.317647058823529</v>
      </c>
      <c r="P50" s="8"/>
    </row>
    <row r="51" customFormat="false" ht="15" hidden="false" customHeight="false" outlineLevel="0" collapsed="false">
      <c r="A51" s="8"/>
      <c r="B51" s="12" t="s">
        <v>109</v>
      </c>
      <c r="C51" s="17" t="s">
        <v>110</v>
      </c>
      <c r="D51" s="14" t="n">
        <v>8</v>
      </c>
      <c r="E51" s="14" t="n">
        <v>68</v>
      </c>
      <c r="F51" s="14" t="n">
        <v>0</v>
      </c>
      <c r="G51" s="14" t="n">
        <v>29</v>
      </c>
      <c r="H51" s="14" t="n">
        <v>9</v>
      </c>
      <c r="I51" s="14" t="n">
        <v>0</v>
      </c>
      <c r="J51" s="14" t="n">
        <v>30</v>
      </c>
      <c r="K51" s="14" t="n">
        <v>293</v>
      </c>
      <c r="L51" s="15" t="s">
        <v>14</v>
      </c>
      <c r="M51" s="14" t="n">
        <v>264</v>
      </c>
      <c r="N51" s="14" t="n">
        <f aca="false">PRODUCT(F51*3+G51*2+H51+I51)</f>
        <v>67</v>
      </c>
      <c r="O51" s="16" t="n">
        <f aca="false">PRODUCT((F51+G51)/E51)</f>
        <v>0.426470588235294</v>
      </c>
      <c r="P51" s="8"/>
    </row>
    <row r="52" customFormat="false" ht="15" hidden="false" customHeight="false" outlineLevel="0" collapsed="false">
      <c r="A52" s="8"/>
      <c r="B52" s="12" t="s">
        <v>111</v>
      </c>
      <c r="C52" s="17" t="s">
        <v>112</v>
      </c>
      <c r="D52" s="14" t="n">
        <v>4</v>
      </c>
      <c r="E52" s="14" t="n">
        <v>80</v>
      </c>
      <c r="F52" s="14" t="n">
        <v>0</v>
      </c>
      <c r="G52" s="14" t="n">
        <v>29</v>
      </c>
      <c r="H52" s="14" t="n">
        <v>6</v>
      </c>
      <c r="I52" s="14" t="n">
        <v>0</v>
      </c>
      <c r="J52" s="14" t="n">
        <v>45</v>
      </c>
      <c r="K52" s="14" t="n">
        <v>515</v>
      </c>
      <c r="L52" s="15" t="s">
        <v>14</v>
      </c>
      <c r="M52" s="14" t="n">
        <v>672</v>
      </c>
      <c r="N52" s="14" t="n">
        <f aca="false">PRODUCT(F52*3+G52*2+H52+I52)</f>
        <v>64</v>
      </c>
      <c r="O52" s="16" t="n">
        <f aca="false">PRODUCT((F52+G52)/E52)</f>
        <v>0.3625</v>
      </c>
      <c r="P52" s="8"/>
    </row>
    <row r="53" customFormat="false" ht="15" hidden="false" customHeight="false" outlineLevel="0" collapsed="false">
      <c r="A53" s="8"/>
      <c r="B53" s="12" t="s">
        <v>113</v>
      </c>
      <c r="C53" s="17" t="s">
        <v>114</v>
      </c>
      <c r="D53" s="14" t="n">
        <v>4</v>
      </c>
      <c r="E53" s="14" t="n">
        <v>80</v>
      </c>
      <c r="F53" s="14" t="n">
        <v>0</v>
      </c>
      <c r="G53" s="14" t="n">
        <v>25</v>
      </c>
      <c r="H53" s="14" t="n">
        <v>3</v>
      </c>
      <c r="I53" s="14" t="n">
        <v>0</v>
      </c>
      <c r="J53" s="14" t="n">
        <v>52</v>
      </c>
      <c r="K53" s="14" t="n">
        <v>505</v>
      </c>
      <c r="L53" s="15" t="s">
        <v>14</v>
      </c>
      <c r="M53" s="14" t="n">
        <v>663</v>
      </c>
      <c r="N53" s="14" t="n">
        <f aca="false">PRODUCT(F53*3+G53*2+H53+I53)</f>
        <v>53</v>
      </c>
      <c r="O53" s="16" t="n">
        <f aca="false">PRODUCT((F53+G53)/E53)</f>
        <v>0.3125</v>
      </c>
      <c r="P53" s="8"/>
    </row>
    <row r="54" customFormat="false" ht="15" hidden="false" customHeight="false" outlineLevel="0" collapsed="false">
      <c r="A54" s="8"/>
      <c r="B54" s="12" t="s">
        <v>115</v>
      </c>
      <c r="C54" s="17" t="s">
        <v>116</v>
      </c>
      <c r="D54" s="14" t="n">
        <v>5</v>
      </c>
      <c r="E54" s="14" t="n">
        <v>52</v>
      </c>
      <c r="F54" s="14" t="n">
        <v>0</v>
      </c>
      <c r="G54" s="14" t="n">
        <v>21</v>
      </c>
      <c r="H54" s="14" t="n">
        <v>0</v>
      </c>
      <c r="I54" s="14" t="n">
        <v>0</v>
      </c>
      <c r="J54" s="14" t="n">
        <v>31</v>
      </c>
      <c r="K54" s="14" t="n">
        <v>276</v>
      </c>
      <c r="L54" s="15" t="s">
        <v>14</v>
      </c>
      <c r="M54" s="14" t="n">
        <v>339</v>
      </c>
      <c r="N54" s="14" t="n">
        <f aca="false">PRODUCT(F54*3+G54*2+H54+I54)</f>
        <v>42</v>
      </c>
      <c r="O54" s="16" t="n">
        <f aca="false">PRODUCT((F54+G54)/E54)</f>
        <v>0.403846153846154</v>
      </c>
      <c r="P54" s="8"/>
    </row>
    <row r="55" customFormat="false" ht="15" hidden="false" customHeight="false" outlineLevel="0" collapsed="false">
      <c r="A55" s="8"/>
      <c r="B55" s="12" t="s">
        <v>117</v>
      </c>
      <c r="C55" s="15" t="s">
        <v>118</v>
      </c>
      <c r="D55" s="14" t="n">
        <v>4</v>
      </c>
      <c r="E55" s="14" t="n">
        <v>40</v>
      </c>
      <c r="F55" s="14" t="n">
        <v>0</v>
      </c>
      <c r="G55" s="14" t="n">
        <v>18</v>
      </c>
      <c r="H55" s="14" t="n">
        <v>4</v>
      </c>
      <c r="I55" s="14" t="n">
        <v>0</v>
      </c>
      <c r="J55" s="14" t="n">
        <v>18</v>
      </c>
      <c r="K55" s="14" t="n">
        <v>145</v>
      </c>
      <c r="L55" s="15" t="s">
        <v>14</v>
      </c>
      <c r="M55" s="14" t="n">
        <v>199</v>
      </c>
      <c r="N55" s="14" t="n">
        <f aca="false">PRODUCT(F55*3+G55*2+H55+I55)</f>
        <v>40</v>
      </c>
      <c r="O55" s="16" t="n">
        <f aca="false">PRODUCT((F55+G55)/E55)</f>
        <v>0.45</v>
      </c>
      <c r="P55" s="8"/>
    </row>
    <row r="56" customFormat="false" ht="15" hidden="false" customHeight="false" outlineLevel="0" collapsed="false">
      <c r="A56" s="8"/>
      <c r="B56" s="12" t="s">
        <v>119</v>
      </c>
      <c r="C56" s="15" t="s">
        <v>120</v>
      </c>
      <c r="D56" s="14" t="n">
        <v>5</v>
      </c>
      <c r="E56" s="14" t="n">
        <v>46</v>
      </c>
      <c r="F56" s="14" t="n">
        <v>0</v>
      </c>
      <c r="G56" s="14" t="n">
        <v>18</v>
      </c>
      <c r="H56" s="14" t="n">
        <v>2</v>
      </c>
      <c r="I56" s="14" t="n">
        <v>0</v>
      </c>
      <c r="J56" s="14" t="n">
        <v>26</v>
      </c>
      <c r="K56" s="14" t="n">
        <v>213</v>
      </c>
      <c r="L56" s="15" t="s">
        <v>14</v>
      </c>
      <c r="M56" s="14" t="n">
        <v>262</v>
      </c>
      <c r="N56" s="14" t="n">
        <f aca="false">PRODUCT(F56*3+G56*2+H56+I56)</f>
        <v>38</v>
      </c>
      <c r="O56" s="16" t="n">
        <f aca="false">PRODUCT((F56+G56)/E56)</f>
        <v>0.391304347826087</v>
      </c>
      <c r="P56" s="8"/>
    </row>
    <row r="57" customFormat="false" ht="15" hidden="false" customHeight="false" outlineLevel="0" collapsed="false">
      <c r="A57" s="8"/>
      <c r="B57" s="12" t="s">
        <v>121</v>
      </c>
      <c r="C57" s="17" t="s">
        <v>122</v>
      </c>
      <c r="D57" s="14" t="n">
        <v>3</v>
      </c>
      <c r="E57" s="14" t="n">
        <v>66</v>
      </c>
      <c r="F57" s="14" t="n">
        <v>3</v>
      </c>
      <c r="G57" s="14" t="n">
        <v>10</v>
      </c>
      <c r="H57" s="14" t="n">
        <v>2</v>
      </c>
      <c r="I57" s="14" t="n">
        <v>3</v>
      </c>
      <c r="J57" s="14" t="n">
        <v>48</v>
      </c>
      <c r="K57" s="14" t="n">
        <v>380</v>
      </c>
      <c r="L57" s="15" t="s">
        <v>14</v>
      </c>
      <c r="M57" s="14" t="n">
        <v>584</v>
      </c>
      <c r="N57" s="14" t="n">
        <f aca="false">PRODUCT(F57*3+G57*2+H57+I57)</f>
        <v>34</v>
      </c>
      <c r="O57" s="16" t="n">
        <f aca="false">PRODUCT((F57+G57)/E57)</f>
        <v>0.196969696969697</v>
      </c>
      <c r="P57" s="8"/>
    </row>
    <row r="58" customFormat="false" ht="15" hidden="false" customHeight="false" outlineLevel="0" collapsed="false">
      <c r="A58" s="8"/>
      <c r="B58" s="12" t="s">
        <v>123</v>
      </c>
      <c r="C58" s="17" t="s">
        <v>124</v>
      </c>
      <c r="D58" s="14" t="n">
        <v>4</v>
      </c>
      <c r="E58" s="14" t="n">
        <v>48</v>
      </c>
      <c r="F58" s="14" t="n">
        <v>0</v>
      </c>
      <c r="G58" s="14" t="n">
        <v>15</v>
      </c>
      <c r="H58" s="14" t="n">
        <v>3</v>
      </c>
      <c r="I58" s="14" t="n">
        <v>0</v>
      </c>
      <c r="J58" s="14" t="n">
        <v>30</v>
      </c>
      <c r="K58" s="14" t="n">
        <v>224</v>
      </c>
      <c r="L58" s="15" t="s">
        <v>14</v>
      </c>
      <c r="M58" s="14" t="n">
        <v>328</v>
      </c>
      <c r="N58" s="14" t="n">
        <f aca="false">PRODUCT(F58*3+G58*2+H58+I58)</f>
        <v>33</v>
      </c>
      <c r="O58" s="16" t="n">
        <f aca="false">PRODUCT((F58+G58)/E58)</f>
        <v>0.3125</v>
      </c>
      <c r="P58" s="8"/>
    </row>
    <row r="59" customFormat="false" ht="15" hidden="false" customHeight="false" outlineLevel="0" collapsed="false">
      <c r="A59" s="8"/>
      <c r="B59" s="12" t="s">
        <v>125</v>
      </c>
      <c r="C59" s="15" t="s">
        <v>126</v>
      </c>
      <c r="D59" s="14" t="n">
        <v>3</v>
      </c>
      <c r="E59" s="14" t="n">
        <v>30</v>
      </c>
      <c r="F59" s="14" t="n">
        <v>0</v>
      </c>
      <c r="G59" s="14" t="n">
        <v>11</v>
      </c>
      <c r="H59" s="14" t="n">
        <v>4</v>
      </c>
      <c r="I59" s="14" t="n">
        <v>0</v>
      </c>
      <c r="J59" s="14" t="n">
        <v>15</v>
      </c>
      <c r="K59" s="14" t="n">
        <v>108</v>
      </c>
      <c r="L59" s="15" t="s">
        <v>14</v>
      </c>
      <c r="M59" s="14" t="n">
        <v>82</v>
      </c>
      <c r="N59" s="14" t="n">
        <f aca="false">PRODUCT(F59*3+G59*2+H59+I59)</f>
        <v>26</v>
      </c>
      <c r="O59" s="16" t="n">
        <f aca="false">PRODUCT((F59+G59)/E59)</f>
        <v>0.366666666666667</v>
      </c>
      <c r="P59" s="8"/>
    </row>
    <row r="60" customFormat="false" ht="15" hidden="false" customHeight="false" outlineLevel="0" collapsed="false">
      <c r="A60" s="8"/>
      <c r="B60" s="12" t="s">
        <v>127</v>
      </c>
      <c r="C60" s="17" t="s">
        <v>128</v>
      </c>
      <c r="D60" s="14" t="n">
        <v>2</v>
      </c>
      <c r="E60" s="14" t="n">
        <v>28</v>
      </c>
      <c r="F60" s="14" t="n">
        <v>0</v>
      </c>
      <c r="G60" s="14" t="n">
        <v>11</v>
      </c>
      <c r="H60" s="14" t="n">
        <v>3</v>
      </c>
      <c r="I60" s="14" t="n">
        <v>0</v>
      </c>
      <c r="J60" s="14" t="n">
        <v>14</v>
      </c>
      <c r="K60" s="14" t="n">
        <v>131</v>
      </c>
      <c r="L60" s="15" t="s">
        <v>14</v>
      </c>
      <c r="M60" s="14" t="n">
        <v>151</v>
      </c>
      <c r="N60" s="14" t="n">
        <f aca="false">PRODUCT(F60*3+G60*2+H60+I60)</f>
        <v>25</v>
      </c>
      <c r="O60" s="16" t="n">
        <f aca="false">PRODUCT((F60+G60)/E60)</f>
        <v>0.392857142857143</v>
      </c>
      <c r="P60" s="8"/>
    </row>
    <row r="61" customFormat="false" ht="15" hidden="false" customHeight="false" outlineLevel="0" collapsed="false">
      <c r="A61" s="8"/>
      <c r="B61" s="12" t="s">
        <v>129</v>
      </c>
      <c r="C61" s="15" t="s">
        <v>130</v>
      </c>
      <c r="D61" s="14" t="n">
        <v>2</v>
      </c>
      <c r="E61" s="14" t="n">
        <v>20</v>
      </c>
      <c r="F61" s="14" t="n">
        <v>0</v>
      </c>
      <c r="G61" s="14" t="n">
        <v>12</v>
      </c>
      <c r="H61" s="14" t="n">
        <v>0</v>
      </c>
      <c r="I61" s="14" t="n">
        <v>0</v>
      </c>
      <c r="J61" s="14" t="n">
        <v>8</v>
      </c>
      <c r="K61" s="14" t="n">
        <v>101</v>
      </c>
      <c r="L61" s="15" t="s">
        <v>14</v>
      </c>
      <c r="M61" s="14" t="n">
        <v>101</v>
      </c>
      <c r="N61" s="14" t="n">
        <f aca="false">PRODUCT(F61*3+G61*2+H61+I61)</f>
        <v>24</v>
      </c>
      <c r="O61" s="16" t="n">
        <f aca="false">PRODUCT((F61+G61)/E61)</f>
        <v>0.6</v>
      </c>
      <c r="P61" s="8"/>
    </row>
    <row r="62" customFormat="false" ht="15" hidden="false" customHeight="false" outlineLevel="0" collapsed="false">
      <c r="A62" s="8"/>
      <c r="B62" s="12" t="s">
        <v>131</v>
      </c>
      <c r="C62" s="15" t="s">
        <v>132</v>
      </c>
      <c r="D62" s="14" t="n">
        <v>3</v>
      </c>
      <c r="E62" s="14" t="n">
        <v>36</v>
      </c>
      <c r="F62" s="14" t="n">
        <v>0</v>
      </c>
      <c r="G62" s="14" t="n">
        <v>11</v>
      </c>
      <c r="H62" s="14" t="n">
        <v>2</v>
      </c>
      <c r="I62" s="14" t="n">
        <v>0</v>
      </c>
      <c r="J62" s="14" t="n">
        <v>23</v>
      </c>
      <c r="K62" s="14" t="n">
        <v>209</v>
      </c>
      <c r="L62" s="15" t="s">
        <v>14</v>
      </c>
      <c r="M62" s="14" t="n">
        <v>280</v>
      </c>
      <c r="N62" s="14" t="n">
        <f aca="false">PRODUCT(F62*3+G62*2+H62+I62)</f>
        <v>24</v>
      </c>
      <c r="O62" s="16" t="n">
        <f aca="false">PRODUCT((F62+G62)/E62)</f>
        <v>0.305555555555556</v>
      </c>
      <c r="P62" s="8"/>
    </row>
    <row r="63" customFormat="false" ht="15" hidden="false" customHeight="false" outlineLevel="0" collapsed="false">
      <c r="A63" s="8"/>
      <c r="B63" s="12" t="s">
        <v>133</v>
      </c>
      <c r="C63" s="17" t="s">
        <v>134</v>
      </c>
      <c r="D63" s="14" t="n">
        <v>2</v>
      </c>
      <c r="E63" s="14" t="n">
        <v>44</v>
      </c>
      <c r="F63" s="14" t="n">
        <v>0</v>
      </c>
      <c r="G63" s="14" t="n">
        <v>11</v>
      </c>
      <c r="H63" s="14" t="n">
        <v>2</v>
      </c>
      <c r="I63" s="14" t="n">
        <v>0</v>
      </c>
      <c r="J63" s="14" t="n">
        <v>31</v>
      </c>
      <c r="K63" s="14" t="n">
        <v>246</v>
      </c>
      <c r="L63" s="15" t="s">
        <v>14</v>
      </c>
      <c r="M63" s="14" t="n">
        <v>426</v>
      </c>
      <c r="N63" s="14" t="n">
        <f aca="false">PRODUCT(F63*3+G63*2+H63+I63)</f>
        <v>24</v>
      </c>
      <c r="O63" s="16" t="n">
        <f aca="false">PRODUCT((F63+G63)/E63)</f>
        <v>0.25</v>
      </c>
      <c r="P63" s="8"/>
    </row>
    <row r="64" customFormat="false" ht="15" hidden="false" customHeight="false" outlineLevel="0" collapsed="false">
      <c r="A64" s="8"/>
      <c r="B64" s="12" t="s">
        <v>135</v>
      </c>
      <c r="C64" s="17" t="s">
        <v>136</v>
      </c>
      <c r="D64" s="14" t="n">
        <v>3</v>
      </c>
      <c r="E64" s="14" t="n">
        <v>58</v>
      </c>
      <c r="F64" s="14" t="n">
        <v>0</v>
      </c>
      <c r="G64" s="14" t="n">
        <v>11</v>
      </c>
      <c r="H64" s="14" t="n">
        <v>2</v>
      </c>
      <c r="I64" s="14" t="n">
        <v>0</v>
      </c>
      <c r="J64" s="14" t="n">
        <v>45</v>
      </c>
      <c r="K64" s="14" t="n">
        <v>242</v>
      </c>
      <c r="L64" s="15" t="s">
        <v>14</v>
      </c>
      <c r="M64" s="14" t="n">
        <v>525</v>
      </c>
      <c r="N64" s="14" t="n">
        <f aca="false">PRODUCT(F64*3+G64*2+H64+I64)</f>
        <v>24</v>
      </c>
      <c r="O64" s="16" t="n">
        <f aca="false">PRODUCT((F64+G64)/E64)</f>
        <v>0.189655172413793</v>
      </c>
      <c r="P64" s="8"/>
    </row>
    <row r="65" customFormat="false" ht="15" hidden="false" customHeight="false" outlineLevel="0" collapsed="false">
      <c r="A65" s="8"/>
      <c r="B65" s="12" t="s">
        <v>137</v>
      </c>
      <c r="C65" s="17" t="s">
        <v>138</v>
      </c>
      <c r="D65" s="14" t="n">
        <v>1</v>
      </c>
      <c r="E65" s="14" t="n">
        <v>29</v>
      </c>
      <c r="F65" s="14" t="n">
        <v>3</v>
      </c>
      <c r="G65" s="14" t="n">
        <v>5</v>
      </c>
      <c r="H65" s="14" t="n">
        <v>0</v>
      </c>
      <c r="I65" s="14" t="n">
        <v>1</v>
      </c>
      <c r="J65" s="14" t="n">
        <v>20</v>
      </c>
      <c r="K65" s="14" t="n">
        <v>157</v>
      </c>
      <c r="L65" s="15" t="s">
        <v>14</v>
      </c>
      <c r="M65" s="14" t="n">
        <v>260</v>
      </c>
      <c r="N65" s="14" t="n">
        <f aca="false">PRODUCT(F65*3+G65*2+H65+I65)</f>
        <v>20</v>
      </c>
      <c r="O65" s="16" t="n">
        <f aca="false">PRODUCT((F65+G65)/E65)</f>
        <v>0.275862068965517</v>
      </c>
      <c r="P65" s="8"/>
    </row>
    <row r="66" customFormat="false" ht="15" hidden="false" customHeight="false" outlineLevel="0" collapsed="false">
      <c r="A66" s="8"/>
      <c r="B66" s="12" t="s">
        <v>139</v>
      </c>
      <c r="C66" s="17" t="s">
        <v>140</v>
      </c>
      <c r="D66" s="14" t="n">
        <v>3</v>
      </c>
      <c r="E66" s="14" t="n">
        <v>40</v>
      </c>
      <c r="F66" s="14" t="n">
        <v>0</v>
      </c>
      <c r="G66" s="14" t="n">
        <v>9</v>
      </c>
      <c r="H66" s="14" t="n">
        <v>2</v>
      </c>
      <c r="I66" s="14" t="n">
        <v>0</v>
      </c>
      <c r="J66" s="14" t="n">
        <v>29</v>
      </c>
      <c r="K66" s="14" t="n">
        <v>163</v>
      </c>
      <c r="L66" s="15" t="s">
        <v>14</v>
      </c>
      <c r="M66" s="14" t="n">
        <v>288</v>
      </c>
      <c r="N66" s="14" t="n">
        <f aca="false">PRODUCT(F66*3+G66*2+H66+I66)</f>
        <v>20</v>
      </c>
      <c r="O66" s="16" t="n">
        <f aca="false">PRODUCT((F66+G66)/E66)</f>
        <v>0.225</v>
      </c>
      <c r="P66" s="8"/>
    </row>
    <row r="67" customFormat="false" ht="15" hidden="false" customHeight="false" outlineLevel="0" collapsed="false">
      <c r="A67" s="8"/>
      <c r="B67" s="12" t="s">
        <v>141</v>
      </c>
      <c r="C67" s="17" t="s">
        <v>142</v>
      </c>
      <c r="D67" s="14" t="n">
        <v>1</v>
      </c>
      <c r="E67" s="14" t="n">
        <v>26</v>
      </c>
      <c r="F67" s="14" t="n">
        <v>0</v>
      </c>
      <c r="G67" s="14" t="n">
        <v>9</v>
      </c>
      <c r="H67" s="14" t="n">
        <v>1</v>
      </c>
      <c r="I67" s="14" t="n">
        <v>0</v>
      </c>
      <c r="J67" s="14" t="n">
        <v>16</v>
      </c>
      <c r="K67" s="14" t="n">
        <v>145</v>
      </c>
      <c r="L67" s="15" t="s">
        <v>14</v>
      </c>
      <c r="M67" s="14" t="n">
        <v>209</v>
      </c>
      <c r="N67" s="14" t="n">
        <f aca="false">PRODUCT(F67*3+G67*2+H67+I67)</f>
        <v>19</v>
      </c>
      <c r="O67" s="16" t="n">
        <f aca="false">PRODUCT((F67+G67)/E67)</f>
        <v>0.346153846153846</v>
      </c>
      <c r="P67" s="8"/>
    </row>
    <row r="68" customFormat="false" ht="15" hidden="false" customHeight="false" outlineLevel="0" collapsed="false">
      <c r="A68" s="8"/>
      <c r="B68" s="12" t="s">
        <v>143</v>
      </c>
      <c r="C68" s="17" t="s">
        <v>144</v>
      </c>
      <c r="D68" s="14" t="n">
        <v>2</v>
      </c>
      <c r="E68" s="14" t="n">
        <v>20</v>
      </c>
      <c r="F68" s="14" t="n">
        <v>0</v>
      </c>
      <c r="G68" s="14" t="n">
        <v>9</v>
      </c>
      <c r="H68" s="14" t="n">
        <v>0</v>
      </c>
      <c r="I68" s="14" t="n">
        <v>0</v>
      </c>
      <c r="J68" s="14" t="n">
        <v>11</v>
      </c>
      <c r="K68" s="14" t="n">
        <v>86</v>
      </c>
      <c r="L68" s="15" t="s">
        <v>14</v>
      </c>
      <c r="M68" s="14" t="n">
        <v>143</v>
      </c>
      <c r="N68" s="14" t="n">
        <f aca="false">PRODUCT(F68*3+G68*2+H68+I68)</f>
        <v>18</v>
      </c>
      <c r="O68" s="16" t="n">
        <f aca="false">PRODUCT((F68+G68)/E68)</f>
        <v>0.45</v>
      </c>
      <c r="P68" s="8"/>
    </row>
    <row r="69" customFormat="false" ht="15" hidden="false" customHeight="false" outlineLevel="0" collapsed="false">
      <c r="A69" s="8"/>
      <c r="B69" s="12" t="s">
        <v>145</v>
      </c>
      <c r="C69" s="17" t="s">
        <v>146</v>
      </c>
      <c r="D69" s="14" t="n">
        <v>2</v>
      </c>
      <c r="E69" s="14" t="n">
        <v>24</v>
      </c>
      <c r="F69" s="14" t="n">
        <v>0</v>
      </c>
      <c r="G69" s="14" t="n">
        <v>7</v>
      </c>
      <c r="H69" s="14" t="n">
        <v>2</v>
      </c>
      <c r="I69" s="14" t="n">
        <v>0</v>
      </c>
      <c r="J69" s="14" t="n">
        <v>15</v>
      </c>
      <c r="K69" s="14" t="n">
        <v>95</v>
      </c>
      <c r="L69" s="15" t="s">
        <v>14</v>
      </c>
      <c r="M69" s="14" t="n">
        <v>152</v>
      </c>
      <c r="N69" s="14" t="n">
        <f aca="false">PRODUCT(F69*3+G69*2+H69+I69)</f>
        <v>16</v>
      </c>
      <c r="O69" s="16" t="n">
        <f aca="false">PRODUCT((F69+G69)/E69)</f>
        <v>0.291666666666667</v>
      </c>
      <c r="P69" s="8"/>
    </row>
    <row r="70" customFormat="false" ht="15" hidden="false" customHeight="false" outlineLevel="0" collapsed="false">
      <c r="A70" s="8"/>
      <c r="B70" s="12" t="s">
        <v>147</v>
      </c>
      <c r="C70" s="18" t="s">
        <v>148</v>
      </c>
      <c r="D70" s="14" t="n">
        <v>2</v>
      </c>
      <c r="E70" s="14" t="n">
        <v>57</v>
      </c>
      <c r="F70" s="14" t="n">
        <v>2</v>
      </c>
      <c r="G70" s="14" t="n">
        <v>10</v>
      </c>
      <c r="H70" s="14" t="n">
        <v>0</v>
      </c>
      <c r="I70" s="14" t="n">
        <v>10</v>
      </c>
      <c r="J70" s="14" t="n">
        <v>35</v>
      </c>
      <c r="K70" s="14" t="n">
        <v>259</v>
      </c>
      <c r="L70" s="15" t="s">
        <v>14</v>
      </c>
      <c r="M70" s="14" t="n">
        <v>487</v>
      </c>
      <c r="N70" s="14" t="n">
        <v>36</v>
      </c>
      <c r="O70" s="16" t="n">
        <f aca="false">PRODUCT((F70+G70)/E70)</f>
        <v>0.210526315789474</v>
      </c>
      <c r="P70" s="8"/>
    </row>
    <row r="71" customFormat="false" ht="15" hidden="false" customHeight="false" outlineLevel="0" collapsed="false">
      <c r="A71" s="8"/>
      <c r="B71" s="12" t="s">
        <v>149</v>
      </c>
      <c r="C71" s="15" t="s">
        <v>150</v>
      </c>
      <c r="D71" s="14" t="n">
        <v>2</v>
      </c>
      <c r="E71" s="14" t="n">
        <v>14</v>
      </c>
      <c r="F71" s="14" t="n">
        <v>0</v>
      </c>
      <c r="G71" s="14" t="n">
        <v>7</v>
      </c>
      <c r="H71" s="14" t="n">
        <v>0</v>
      </c>
      <c r="I71" s="14" t="n">
        <v>0</v>
      </c>
      <c r="J71" s="14" t="n">
        <v>7</v>
      </c>
      <c r="K71" s="14" t="n">
        <v>70</v>
      </c>
      <c r="L71" s="15" t="s">
        <v>14</v>
      </c>
      <c r="M71" s="14" t="n">
        <v>77</v>
      </c>
      <c r="N71" s="14" t="n">
        <f aca="false">PRODUCT(F71*3+G71*2+H71+I71)</f>
        <v>14</v>
      </c>
      <c r="O71" s="16" t="n">
        <f aca="false">PRODUCT((F71+G71)/E71)</f>
        <v>0.5</v>
      </c>
      <c r="P71" s="8"/>
    </row>
    <row r="72" customFormat="false" ht="15" hidden="false" customHeight="false" outlineLevel="0" collapsed="false">
      <c r="A72" s="8"/>
      <c r="B72" s="12" t="s">
        <v>151</v>
      </c>
      <c r="C72" s="15" t="s">
        <v>152</v>
      </c>
      <c r="D72" s="14" t="n">
        <v>1</v>
      </c>
      <c r="E72" s="14" t="n">
        <v>10</v>
      </c>
      <c r="F72" s="14" t="n">
        <v>0</v>
      </c>
      <c r="G72" s="14" t="n">
        <v>6</v>
      </c>
      <c r="H72" s="14" t="n">
        <v>1</v>
      </c>
      <c r="I72" s="14" t="n">
        <v>0</v>
      </c>
      <c r="J72" s="14" t="n">
        <v>3</v>
      </c>
      <c r="K72" s="14" t="n">
        <v>86</v>
      </c>
      <c r="L72" s="15" t="s">
        <v>14</v>
      </c>
      <c r="M72" s="14" t="n">
        <v>65</v>
      </c>
      <c r="N72" s="14" t="n">
        <f aca="false">PRODUCT(F72*3+G72*2+H72+I72)</f>
        <v>13</v>
      </c>
      <c r="O72" s="16" t="n">
        <f aca="false">PRODUCT((F72+G72)/E72)</f>
        <v>0.6</v>
      </c>
      <c r="P72" s="8"/>
    </row>
    <row r="73" customFormat="false" ht="15" hidden="false" customHeight="false" outlineLevel="0" collapsed="false">
      <c r="A73" s="8"/>
      <c r="B73" s="12" t="s">
        <v>153</v>
      </c>
      <c r="C73" s="17" t="s">
        <v>154</v>
      </c>
      <c r="D73" s="14" t="n">
        <v>1</v>
      </c>
      <c r="E73" s="14" t="n">
        <v>22</v>
      </c>
      <c r="F73" s="14" t="n">
        <v>0</v>
      </c>
      <c r="G73" s="14" t="n">
        <v>6</v>
      </c>
      <c r="H73" s="14" t="n">
        <v>0</v>
      </c>
      <c r="I73" s="14" t="n">
        <v>0</v>
      </c>
      <c r="J73" s="14" t="n">
        <v>16</v>
      </c>
      <c r="K73" s="14" t="n">
        <v>76</v>
      </c>
      <c r="L73" s="15" t="s">
        <v>14</v>
      </c>
      <c r="M73" s="14" t="n">
        <v>165</v>
      </c>
      <c r="N73" s="14" t="n">
        <f aca="false">PRODUCT(F73*3+G73*2+H73+I73)</f>
        <v>12</v>
      </c>
      <c r="O73" s="16" t="n">
        <f aca="false">PRODUCT((F73+G73)/E73)</f>
        <v>0.272727272727273</v>
      </c>
      <c r="P73" s="8"/>
    </row>
    <row r="74" customFormat="false" ht="15" hidden="false" customHeight="false" outlineLevel="0" collapsed="false">
      <c r="A74" s="8"/>
      <c r="B74" s="12" t="s">
        <v>155</v>
      </c>
      <c r="C74" s="17" t="s">
        <v>156</v>
      </c>
      <c r="D74" s="14" t="n">
        <v>2</v>
      </c>
      <c r="E74" s="14" t="n">
        <v>20</v>
      </c>
      <c r="F74" s="14" t="n">
        <v>0</v>
      </c>
      <c r="G74" s="14" t="n">
        <v>4</v>
      </c>
      <c r="H74" s="14" t="n">
        <v>4</v>
      </c>
      <c r="I74" s="14" t="n">
        <v>0</v>
      </c>
      <c r="J74" s="14" t="n">
        <v>12</v>
      </c>
      <c r="K74" s="14" t="n">
        <v>40</v>
      </c>
      <c r="L74" s="15" t="s">
        <v>14</v>
      </c>
      <c r="M74" s="14" t="n">
        <v>64</v>
      </c>
      <c r="N74" s="14" t="n">
        <f aca="false">PRODUCT(F74*3+G74*2+H74+I74)</f>
        <v>12</v>
      </c>
      <c r="O74" s="16" t="n">
        <f aca="false">PRODUCT((F74+G74)/E74)</f>
        <v>0.2</v>
      </c>
      <c r="P74" s="8"/>
    </row>
    <row r="75" customFormat="false" ht="15" hidden="false" customHeight="false" outlineLevel="0" collapsed="false">
      <c r="A75" s="8"/>
      <c r="B75" s="12" t="s">
        <v>157</v>
      </c>
      <c r="C75" s="17" t="s">
        <v>158</v>
      </c>
      <c r="D75" s="14" t="n">
        <v>1</v>
      </c>
      <c r="E75" s="14" t="n">
        <v>22</v>
      </c>
      <c r="F75" s="14" t="n">
        <v>0</v>
      </c>
      <c r="G75" s="14" t="n">
        <v>5</v>
      </c>
      <c r="H75" s="14" t="n">
        <v>1</v>
      </c>
      <c r="I75" s="14" t="n">
        <v>0</v>
      </c>
      <c r="J75" s="14" t="n">
        <v>16</v>
      </c>
      <c r="K75" s="14" t="n">
        <v>92</v>
      </c>
      <c r="L75" s="15" t="s">
        <v>14</v>
      </c>
      <c r="M75" s="14" t="n">
        <v>196</v>
      </c>
      <c r="N75" s="14" t="n">
        <f aca="false">PRODUCT(F75*3+G75*2+H75+I75)</f>
        <v>11</v>
      </c>
      <c r="O75" s="16" t="n">
        <f aca="false">PRODUCT((F75+G75)/E75)</f>
        <v>0.227272727272727</v>
      </c>
      <c r="P75" s="8"/>
    </row>
    <row r="76" customFormat="false" ht="15" hidden="false" customHeight="false" outlineLevel="0" collapsed="false">
      <c r="A76" s="8"/>
      <c r="B76" s="12" t="s">
        <v>159</v>
      </c>
      <c r="C76" s="17" t="s">
        <v>160</v>
      </c>
      <c r="D76" s="14" t="n">
        <v>2</v>
      </c>
      <c r="E76" s="14" t="n">
        <v>26</v>
      </c>
      <c r="F76" s="14" t="n">
        <v>0</v>
      </c>
      <c r="G76" s="14" t="n">
        <v>4</v>
      </c>
      <c r="H76" s="14" t="n">
        <v>0</v>
      </c>
      <c r="I76" s="14" t="n">
        <v>0</v>
      </c>
      <c r="J76" s="14" t="n">
        <v>22</v>
      </c>
      <c r="K76" s="14" t="n">
        <v>118</v>
      </c>
      <c r="L76" s="15" t="s">
        <v>14</v>
      </c>
      <c r="M76" s="14" t="n">
        <v>265</v>
      </c>
      <c r="N76" s="14" t="n">
        <f aca="false">PRODUCT(F76*3+G76*2+H76+I76)</f>
        <v>8</v>
      </c>
      <c r="O76" s="16" t="n">
        <f aca="false">PRODUCT((F76+G76)/E76)</f>
        <v>0.153846153846154</v>
      </c>
      <c r="P76" s="8"/>
    </row>
    <row r="77" customFormat="false" ht="15" hidden="false" customHeight="false" outlineLevel="0" collapsed="false">
      <c r="A77" s="8"/>
      <c r="B77" s="12" t="s">
        <v>161</v>
      </c>
      <c r="C77" s="17" t="s">
        <v>162</v>
      </c>
      <c r="D77" s="14" t="n">
        <v>1</v>
      </c>
      <c r="E77" s="14" t="n">
        <v>14</v>
      </c>
      <c r="F77" s="14" t="n">
        <v>0</v>
      </c>
      <c r="G77" s="14" t="n">
        <v>3</v>
      </c>
      <c r="H77" s="14" t="n">
        <v>1</v>
      </c>
      <c r="I77" s="14" t="n">
        <v>0</v>
      </c>
      <c r="J77" s="14" t="n">
        <v>10</v>
      </c>
      <c r="K77" s="14" t="n">
        <v>53</v>
      </c>
      <c r="L77" s="15" t="s">
        <v>14</v>
      </c>
      <c r="M77" s="14" t="n">
        <v>102</v>
      </c>
      <c r="N77" s="14" t="n">
        <f aca="false">PRODUCT(F77*3+G77*2+H77+I77)</f>
        <v>7</v>
      </c>
      <c r="O77" s="16" t="n">
        <f aca="false">PRODUCT((F77+G77)/E77)</f>
        <v>0.214285714285714</v>
      </c>
      <c r="P77" s="8"/>
    </row>
    <row r="78" customFormat="false" ht="15" hidden="false" customHeight="false" outlineLevel="0" collapsed="false">
      <c r="A78" s="8"/>
      <c r="B78" s="12" t="s">
        <v>163</v>
      </c>
      <c r="C78" s="17" t="s">
        <v>164</v>
      </c>
      <c r="D78" s="14" t="n">
        <v>2</v>
      </c>
      <c r="E78" s="14" t="n">
        <v>44</v>
      </c>
      <c r="F78" s="14" t="n">
        <v>0</v>
      </c>
      <c r="G78" s="14" t="n">
        <v>3</v>
      </c>
      <c r="H78" s="14" t="n">
        <v>1</v>
      </c>
      <c r="I78" s="14" t="n">
        <v>0</v>
      </c>
      <c r="J78" s="14" t="n">
        <v>40</v>
      </c>
      <c r="K78" s="14" t="n">
        <v>148</v>
      </c>
      <c r="L78" s="15" t="s">
        <v>14</v>
      </c>
      <c r="M78" s="14" t="n">
        <v>437</v>
      </c>
      <c r="N78" s="14" t="n">
        <f aca="false">PRODUCT(F78*3+G78*2+H78+I78)</f>
        <v>7</v>
      </c>
      <c r="O78" s="16" t="n">
        <f aca="false">PRODUCT((F78+G78)/E78)</f>
        <v>0.0681818181818182</v>
      </c>
      <c r="P78" s="8"/>
    </row>
    <row r="79" customFormat="false" ht="15" hidden="false" customHeight="false" outlineLevel="0" collapsed="false">
      <c r="A79" s="8"/>
      <c r="B79" s="12" t="s">
        <v>165</v>
      </c>
      <c r="C79" s="17" t="s">
        <v>166</v>
      </c>
      <c r="D79" s="14" t="n">
        <v>1</v>
      </c>
      <c r="E79" s="14" t="n">
        <v>12</v>
      </c>
      <c r="F79" s="14" t="n">
        <v>0</v>
      </c>
      <c r="G79" s="14" t="n">
        <v>2</v>
      </c>
      <c r="H79" s="14" t="n">
        <v>1</v>
      </c>
      <c r="I79" s="14" t="n">
        <v>0</v>
      </c>
      <c r="J79" s="14" t="n">
        <v>9</v>
      </c>
      <c r="K79" s="14" t="n">
        <v>29</v>
      </c>
      <c r="L79" s="15" t="s">
        <v>14</v>
      </c>
      <c r="M79" s="14" t="n">
        <v>104</v>
      </c>
      <c r="N79" s="14" t="n">
        <f aca="false">PRODUCT(F79*3+G79*2+H79+I79)</f>
        <v>5</v>
      </c>
      <c r="O79" s="16" t="n">
        <f aca="false">PRODUCT((F79+G79)/E79)</f>
        <v>0.166666666666667</v>
      </c>
      <c r="P79" s="8"/>
    </row>
    <row r="80" customFormat="false" ht="15" hidden="false" customHeight="false" outlineLevel="0" collapsed="false">
      <c r="A80" s="8"/>
      <c r="B80" s="12" t="s">
        <v>167</v>
      </c>
      <c r="C80" s="17" t="s">
        <v>168</v>
      </c>
      <c r="D80" s="14" t="n">
        <v>1</v>
      </c>
      <c r="E80" s="14" t="n">
        <v>22</v>
      </c>
      <c r="F80" s="14" t="n">
        <v>0</v>
      </c>
      <c r="G80" s="14" t="n">
        <v>2</v>
      </c>
      <c r="H80" s="14" t="n">
        <v>1</v>
      </c>
      <c r="I80" s="14" t="n">
        <v>0</v>
      </c>
      <c r="J80" s="14" t="n">
        <v>19</v>
      </c>
      <c r="K80" s="14" t="n">
        <v>81</v>
      </c>
      <c r="L80" s="15" t="s">
        <v>14</v>
      </c>
      <c r="M80" s="14" t="n">
        <v>208</v>
      </c>
      <c r="N80" s="14" t="n">
        <f aca="false">PRODUCT(F80*3+G80*2+H80+I80)</f>
        <v>5</v>
      </c>
      <c r="O80" s="16" t="n">
        <f aca="false">PRODUCT((F80+G80)/E80)</f>
        <v>0.0909090909090909</v>
      </c>
      <c r="P80" s="8"/>
    </row>
    <row r="81" customFormat="false" ht="15" hidden="false" customHeight="false" outlineLevel="0" collapsed="false">
      <c r="A81" s="8"/>
      <c r="B81" s="12" t="s">
        <v>169</v>
      </c>
      <c r="C81" s="17" t="s">
        <v>170</v>
      </c>
      <c r="D81" s="14" t="n">
        <v>2</v>
      </c>
      <c r="E81" s="14" t="n">
        <v>28</v>
      </c>
      <c r="F81" s="14" t="n">
        <v>0</v>
      </c>
      <c r="G81" s="14" t="n">
        <v>2</v>
      </c>
      <c r="H81" s="14" t="n">
        <v>1</v>
      </c>
      <c r="I81" s="14" t="n">
        <v>0</v>
      </c>
      <c r="J81" s="14" t="n">
        <v>25</v>
      </c>
      <c r="K81" s="14" t="n">
        <v>70</v>
      </c>
      <c r="L81" s="15" t="s">
        <v>14</v>
      </c>
      <c r="M81" s="14" t="n">
        <v>258</v>
      </c>
      <c r="N81" s="14" t="n">
        <f aca="false">PRODUCT(F81*3+G81*2+H81+I81)</f>
        <v>5</v>
      </c>
      <c r="O81" s="16" t="n">
        <f aca="false">PRODUCT((F81+G81)/E81)</f>
        <v>0.0714285714285714</v>
      </c>
      <c r="P81" s="8"/>
    </row>
    <row r="82" customFormat="false" ht="15" hidden="false" customHeight="false" outlineLevel="0" collapsed="false">
      <c r="A82" s="8"/>
      <c r="B82" s="12" t="s">
        <v>171</v>
      </c>
      <c r="C82" s="17" t="s">
        <v>172</v>
      </c>
      <c r="D82" s="14" t="n">
        <v>1</v>
      </c>
      <c r="E82" s="14" t="n">
        <v>22</v>
      </c>
      <c r="F82" s="14" t="n">
        <v>0</v>
      </c>
      <c r="G82" s="14" t="n">
        <v>2</v>
      </c>
      <c r="H82" s="14" t="n">
        <v>0</v>
      </c>
      <c r="I82" s="14" t="n">
        <v>0</v>
      </c>
      <c r="J82" s="14" t="n">
        <v>20</v>
      </c>
      <c r="K82" s="14" t="n">
        <v>75</v>
      </c>
      <c r="L82" s="15" t="s">
        <v>14</v>
      </c>
      <c r="M82" s="14" t="n">
        <v>214</v>
      </c>
      <c r="N82" s="14" t="n">
        <f aca="false">PRODUCT(F82*3+G82*2+H82+I82)</f>
        <v>4</v>
      </c>
      <c r="O82" s="16" t="n">
        <f aca="false">PRODUCT((F82+G82)/E82)</f>
        <v>0.0909090909090909</v>
      </c>
      <c r="P82" s="8"/>
    </row>
    <row r="83" customFormat="false" ht="15" hidden="false" customHeight="false" outlineLevel="0" collapsed="false">
      <c r="A83" s="8"/>
      <c r="B83" s="12" t="s">
        <v>173</v>
      </c>
      <c r="C83" s="17" t="s">
        <v>174</v>
      </c>
      <c r="D83" s="14" t="n">
        <v>1</v>
      </c>
      <c r="E83" s="14" t="n">
        <v>22</v>
      </c>
      <c r="F83" s="14" t="n">
        <v>0</v>
      </c>
      <c r="G83" s="14" t="n">
        <v>2</v>
      </c>
      <c r="H83" s="14" t="n">
        <v>0</v>
      </c>
      <c r="I83" s="14" t="n">
        <v>0</v>
      </c>
      <c r="J83" s="14" t="n">
        <v>20</v>
      </c>
      <c r="K83" s="14" t="n">
        <v>103</v>
      </c>
      <c r="L83" s="15" t="s">
        <v>14</v>
      </c>
      <c r="M83" s="14" t="n">
        <v>330</v>
      </c>
      <c r="N83" s="14" t="n">
        <f aca="false">PRODUCT(F83*3+G83*2+H83+I83)</f>
        <v>4</v>
      </c>
      <c r="O83" s="16" t="n">
        <f aca="false">PRODUCT((F83+G83)/E83)</f>
        <v>0.0909090909090909</v>
      </c>
      <c r="P83" s="8"/>
    </row>
    <row r="84" customFormat="false" ht="15" hidden="false" customHeight="false" outlineLevel="0" collapsed="false">
      <c r="A84" s="8"/>
      <c r="B84" s="12" t="s">
        <v>175</v>
      </c>
      <c r="C84" s="17" t="s">
        <v>176</v>
      </c>
      <c r="D84" s="14" t="n">
        <v>1</v>
      </c>
      <c r="E84" s="14" t="n">
        <v>12</v>
      </c>
      <c r="F84" s="14" t="n">
        <v>0</v>
      </c>
      <c r="G84" s="14" t="n">
        <v>1</v>
      </c>
      <c r="H84" s="14" t="n">
        <v>2</v>
      </c>
      <c r="I84" s="14" t="n">
        <v>0</v>
      </c>
      <c r="J84" s="14" t="n">
        <v>9</v>
      </c>
      <c r="K84" s="14" t="n">
        <v>64</v>
      </c>
      <c r="L84" s="15" t="s">
        <v>14</v>
      </c>
      <c r="M84" s="14" t="n">
        <v>139</v>
      </c>
      <c r="N84" s="14" t="n">
        <f aca="false">PRODUCT(F84*3+G84*2+H84+I84)</f>
        <v>4</v>
      </c>
      <c r="O84" s="16" t="n">
        <f aca="false">PRODUCT((F84+G84)/E84)</f>
        <v>0.0833333333333333</v>
      </c>
      <c r="P84" s="8"/>
    </row>
    <row r="85" customFormat="false" ht="15" hidden="false" customHeight="false" outlineLevel="0" collapsed="false">
      <c r="A85" s="8"/>
      <c r="B85" s="12" t="s">
        <v>177</v>
      </c>
      <c r="C85" s="15" t="s">
        <v>178</v>
      </c>
      <c r="D85" s="14" t="n">
        <v>1</v>
      </c>
      <c r="E85" s="14" t="n">
        <v>12</v>
      </c>
      <c r="F85" s="14" t="n">
        <v>0</v>
      </c>
      <c r="G85" s="14" t="n">
        <v>1</v>
      </c>
      <c r="H85" s="14" t="n">
        <v>2</v>
      </c>
      <c r="I85" s="14" t="n">
        <v>0</v>
      </c>
      <c r="J85" s="14" t="n">
        <v>9</v>
      </c>
      <c r="K85" s="14" t="n">
        <v>19</v>
      </c>
      <c r="L85" s="15" t="s">
        <v>14</v>
      </c>
      <c r="M85" s="14" t="n">
        <v>95</v>
      </c>
      <c r="N85" s="14" t="n">
        <f aca="false">PRODUCT(F85*3+G85*2+H85+I85)</f>
        <v>4</v>
      </c>
      <c r="O85" s="16" t="n">
        <f aca="false">PRODUCT((F85+G85)/E85)</f>
        <v>0.0833333333333333</v>
      </c>
      <c r="P85" s="8"/>
    </row>
    <row r="86" customFormat="false" ht="15" hidden="false" customHeight="false" outlineLevel="0" collapsed="false">
      <c r="A86" s="8"/>
      <c r="B86" s="12" t="s">
        <v>179</v>
      </c>
      <c r="C86" s="15" t="s">
        <v>180</v>
      </c>
      <c r="D86" s="14" t="n">
        <v>1</v>
      </c>
      <c r="E86" s="14" t="n">
        <v>6</v>
      </c>
      <c r="F86" s="14" t="n">
        <v>0</v>
      </c>
      <c r="G86" s="14" t="n">
        <v>1</v>
      </c>
      <c r="H86" s="14" t="n">
        <v>0</v>
      </c>
      <c r="I86" s="14" t="n">
        <v>0</v>
      </c>
      <c r="J86" s="14" t="n">
        <v>5</v>
      </c>
      <c r="K86" s="14" t="n">
        <v>29</v>
      </c>
      <c r="L86" s="15" t="s">
        <v>14</v>
      </c>
      <c r="M86" s="14" t="n">
        <v>59</v>
      </c>
      <c r="N86" s="14" t="n">
        <f aca="false">PRODUCT(F86*3+G86*2+H86+I86)</f>
        <v>2</v>
      </c>
      <c r="O86" s="16" t="n">
        <f aca="false">PRODUCT((F86+G86)/E86)</f>
        <v>0.166666666666667</v>
      </c>
      <c r="P86" s="8"/>
    </row>
    <row r="87" customFormat="false" ht="15" hidden="false" customHeight="false" outlineLevel="0" collapsed="false">
      <c r="A87" s="8"/>
      <c r="B87" s="12" t="s">
        <v>181</v>
      </c>
      <c r="C87" s="17" t="s">
        <v>182</v>
      </c>
      <c r="D87" s="14" t="n">
        <v>1</v>
      </c>
      <c r="E87" s="14" t="n">
        <v>14</v>
      </c>
      <c r="F87" s="14" t="n">
        <v>0</v>
      </c>
      <c r="G87" s="14" t="n">
        <v>1</v>
      </c>
      <c r="H87" s="14" t="n">
        <v>0</v>
      </c>
      <c r="I87" s="14" t="n">
        <v>0</v>
      </c>
      <c r="J87" s="14" t="n">
        <v>13</v>
      </c>
      <c r="K87" s="14" t="n">
        <v>46</v>
      </c>
      <c r="L87" s="15" t="s">
        <v>14</v>
      </c>
      <c r="M87" s="14" t="n">
        <v>159</v>
      </c>
      <c r="N87" s="14" t="n">
        <f aca="false">PRODUCT(F87*3+G87*2+H87+I87)</f>
        <v>2</v>
      </c>
      <c r="O87" s="16" t="n">
        <f aca="false">PRODUCT((F87+G87)/E87)</f>
        <v>0.0714285714285714</v>
      </c>
      <c r="P87" s="8"/>
    </row>
    <row r="88" customFormat="false" ht="15" hidden="false" customHeight="false" outlineLevel="0" collapsed="false">
      <c r="A88" s="8"/>
      <c r="B88" s="12" t="s">
        <v>183</v>
      </c>
      <c r="C88" s="15" t="s">
        <v>184</v>
      </c>
      <c r="D88" s="14" t="n">
        <v>1</v>
      </c>
      <c r="E88" s="14" t="n">
        <v>10</v>
      </c>
      <c r="F88" s="14" t="n">
        <v>0</v>
      </c>
      <c r="G88" s="14" t="n">
        <v>0</v>
      </c>
      <c r="H88" s="14" t="n">
        <v>1</v>
      </c>
      <c r="I88" s="14" t="n">
        <v>0</v>
      </c>
      <c r="J88" s="14" t="n">
        <v>9</v>
      </c>
      <c r="K88" s="14" t="n">
        <v>14</v>
      </c>
      <c r="L88" s="15" t="s">
        <v>14</v>
      </c>
      <c r="M88" s="14" t="n">
        <v>79</v>
      </c>
      <c r="N88" s="14" t="n">
        <f aca="false">PRODUCT(F88*3+G88*2+H88+I88)</f>
        <v>1</v>
      </c>
      <c r="O88" s="16" t="n">
        <f aca="false">PRODUCT((F88+G88)/E88)</f>
        <v>0</v>
      </c>
      <c r="P88" s="8"/>
    </row>
    <row r="89" customFormat="false" ht="15" hidden="false" customHeight="false" outlineLevel="0" collapsed="false">
      <c r="A89" s="8"/>
      <c r="B89" s="12" t="s">
        <v>185</v>
      </c>
      <c r="C89" s="15" t="s">
        <v>186</v>
      </c>
      <c r="D89" s="14" t="n">
        <v>1</v>
      </c>
      <c r="E89" s="14" t="n">
        <v>12</v>
      </c>
      <c r="F89" s="14" t="n">
        <v>0</v>
      </c>
      <c r="G89" s="14" t="n">
        <v>0</v>
      </c>
      <c r="H89" s="14" t="n">
        <v>1</v>
      </c>
      <c r="I89" s="14" t="n">
        <v>0</v>
      </c>
      <c r="J89" s="14" t="n">
        <v>11</v>
      </c>
      <c r="K89" s="14" t="n">
        <v>53</v>
      </c>
      <c r="L89" s="15" t="s">
        <v>14</v>
      </c>
      <c r="M89" s="14" t="n">
        <v>206</v>
      </c>
      <c r="N89" s="14" t="n">
        <f aca="false">PRODUCT(F89*3+G89*2+H89+I89)</f>
        <v>1</v>
      </c>
      <c r="O89" s="16" t="n">
        <f aca="false">PRODUCT((F89+G89)/E89)</f>
        <v>0</v>
      </c>
      <c r="P89" s="8"/>
    </row>
    <row r="90" customFormat="false" ht="15" hidden="false" customHeight="false" outlineLevel="0" collapsed="false">
      <c r="A90" s="8"/>
      <c r="B90" s="12"/>
      <c r="C90" s="19"/>
      <c r="D90" s="20"/>
      <c r="E90" s="20"/>
      <c r="F90" s="20"/>
      <c r="G90" s="20"/>
      <c r="H90" s="20"/>
      <c r="I90" s="20"/>
      <c r="J90" s="20"/>
      <c r="K90" s="21"/>
      <c r="L90" s="20"/>
      <c r="M90" s="21"/>
      <c r="N90" s="20"/>
      <c r="O90" s="20"/>
      <c r="P90" s="8"/>
    </row>
    <row r="91" customFormat="false" ht="15" hidden="false" customHeight="false" outlineLevel="0" collapsed="false">
      <c r="A91" s="8"/>
      <c r="B91" s="12"/>
      <c r="C91" s="15" t="s">
        <v>187</v>
      </c>
      <c r="D91" s="14"/>
      <c r="E91" s="14"/>
      <c r="F91" s="14"/>
      <c r="G91" s="14"/>
      <c r="H91" s="14"/>
      <c r="I91" s="14"/>
      <c r="J91" s="14"/>
      <c r="K91" s="14"/>
      <c r="L91" s="22"/>
      <c r="M91" s="14"/>
      <c r="N91" s="14"/>
      <c r="O91" s="14"/>
      <c r="P91" s="8"/>
    </row>
    <row r="92" customFormat="false" ht="15" hidden="false" customHeight="false" outlineLevel="0" collapsed="false">
      <c r="A92" s="8"/>
      <c r="B92" s="12"/>
      <c r="C92" s="15" t="s">
        <v>188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8"/>
    </row>
    <row r="93" customFormat="false" ht="15" hidden="false" customHeight="false" outlineLevel="0" collapsed="false">
      <c r="A93" s="8"/>
      <c r="B93" s="12"/>
      <c r="C93" s="15" t="s">
        <v>189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8"/>
    </row>
    <row r="94" customFormat="false" ht="15" hidden="false" customHeight="false" outlineLevel="0" collapsed="false">
      <c r="A94" s="8"/>
      <c r="B94" s="12"/>
      <c r="C94" s="15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8"/>
    </row>
    <row r="95" customFormat="false" ht="15" hidden="false" customHeight="false" outlineLevel="0" collapsed="false">
      <c r="A95" s="8"/>
      <c r="B95" s="12"/>
      <c r="C95" s="10" t="s">
        <v>190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8"/>
    </row>
    <row r="96" customFormat="false" ht="15" hidden="false" customHeight="false" outlineLevel="0" collapsed="false">
      <c r="A96" s="8"/>
      <c r="B96" s="12"/>
      <c r="C96" s="19" t="s">
        <v>191</v>
      </c>
      <c r="D96" s="19" t="s">
        <v>192</v>
      </c>
      <c r="E96" s="14"/>
      <c r="F96" s="14"/>
      <c r="G96" s="9" t="s">
        <v>193</v>
      </c>
      <c r="H96" s="23"/>
      <c r="I96" s="9" t="s">
        <v>194</v>
      </c>
      <c r="J96" s="23"/>
      <c r="K96" s="9" t="s">
        <v>195</v>
      </c>
      <c r="L96" s="14"/>
      <c r="M96" s="14"/>
      <c r="N96" s="14"/>
      <c r="O96" s="14"/>
      <c r="P96" s="8"/>
    </row>
    <row r="97" customFormat="false" ht="15" hidden="false" customHeight="false" outlineLevel="0" collapsed="false">
      <c r="A97" s="8"/>
      <c r="B97" s="12"/>
      <c r="C97" s="17" t="n">
        <v>1931</v>
      </c>
      <c r="D97" s="17" t="s">
        <v>196</v>
      </c>
      <c r="E97" s="14"/>
      <c r="F97" s="14"/>
      <c r="G97" s="23" t="n">
        <v>7</v>
      </c>
      <c r="H97" s="23"/>
      <c r="I97" s="23" t="n">
        <v>21</v>
      </c>
      <c r="J97" s="23"/>
      <c r="K97" s="23" t="n">
        <v>6</v>
      </c>
      <c r="L97" s="14"/>
      <c r="M97" s="14"/>
      <c r="N97" s="14"/>
      <c r="O97" s="14"/>
      <c r="P97" s="8"/>
    </row>
    <row r="98" customFormat="false" ht="15" hidden="false" customHeight="false" outlineLevel="0" collapsed="false">
      <c r="A98" s="8"/>
      <c r="B98" s="12"/>
      <c r="C98" s="17" t="s">
        <v>197</v>
      </c>
      <c r="D98" s="17" t="s">
        <v>196</v>
      </c>
      <c r="E98" s="14"/>
      <c r="F98" s="14"/>
      <c r="G98" s="23" t="n">
        <v>8</v>
      </c>
      <c r="H98" s="23"/>
      <c r="I98" s="23" t="n">
        <v>24</v>
      </c>
      <c r="J98" s="23"/>
      <c r="K98" s="23" t="n">
        <v>6</v>
      </c>
      <c r="L98" s="14"/>
      <c r="M98" s="14"/>
      <c r="N98" s="14"/>
      <c r="O98" s="14"/>
      <c r="P98" s="8"/>
    </row>
    <row r="99" customFormat="false" ht="15" hidden="false" customHeight="false" outlineLevel="0" collapsed="false">
      <c r="A99" s="8"/>
      <c r="B99" s="12"/>
      <c r="C99" s="17" t="s">
        <v>198</v>
      </c>
      <c r="D99" s="17" t="s">
        <v>196</v>
      </c>
      <c r="E99" s="14"/>
      <c r="F99" s="14"/>
      <c r="G99" s="23" t="n">
        <v>12</v>
      </c>
      <c r="H99" s="23"/>
      <c r="I99" s="23" t="n">
        <v>60</v>
      </c>
      <c r="J99" s="23"/>
      <c r="K99" s="23" t="n">
        <v>10</v>
      </c>
      <c r="L99" s="14"/>
      <c r="M99" s="14"/>
      <c r="N99" s="14"/>
      <c r="O99" s="14"/>
      <c r="P99" s="8"/>
    </row>
    <row r="100" customFormat="false" ht="15" hidden="false" customHeight="false" outlineLevel="0" collapsed="false">
      <c r="A100" s="8"/>
      <c r="B100" s="12"/>
      <c r="C100" s="17" t="n">
        <v>1940</v>
      </c>
      <c r="D100" s="17" t="s">
        <v>196</v>
      </c>
      <c r="E100" s="14"/>
      <c r="F100" s="14"/>
      <c r="G100" s="23" t="n">
        <v>9</v>
      </c>
      <c r="H100" s="23"/>
      <c r="I100" s="23" t="n">
        <v>36</v>
      </c>
      <c r="J100" s="23"/>
      <c r="K100" s="23" t="n">
        <v>8</v>
      </c>
      <c r="L100" s="14"/>
      <c r="M100" s="14"/>
      <c r="N100" s="14"/>
      <c r="O100" s="14"/>
      <c r="P100" s="8"/>
    </row>
    <row r="101" customFormat="false" ht="15" hidden="false" customHeight="false" outlineLevel="0" collapsed="false">
      <c r="A101" s="8"/>
      <c r="B101" s="12"/>
      <c r="C101" s="17" t="n">
        <v>1941</v>
      </c>
      <c r="D101" s="17" t="s">
        <v>199</v>
      </c>
      <c r="E101" s="14"/>
      <c r="F101" s="14"/>
      <c r="G101" s="23"/>
      <c r="H101" s="23"/>
      <c r="I101" s="23"/>
      <c r="J101" s="23"/>
      <c r="K101" s="23"/>
      <c r="L101" s="14"/>
      <c r="M101" s="14"/>
      <c r="N101" s="14"/>
      <c r="O101" s="14"/>
      <c r="P101" s="8"/>
    </row>
    <row r="102" customFormat="false" ht="15" hidden="false" customHeight="false" outlineLevel="0" collapsed="false">
      <c r="A102" s="8"/>
      <c r="B102" s="12"/>
      <c r="C102" s="17" t="n">
        <v>1942</v>
      </c>
      <c r="D102" s="17" t="s">
        <v>200</v>
      </c>
      <c r="E102" s="14"/>
      <c r="F102" s="14"/>
      <c r="G102" s="23" t="n">
        <v>7</v>
      </c>
      <c r="H102" s="23"/>
      <c r="I102" s="23" t="n">
        <v>21</v>
      </c>
      <c r="J102" s="23"/>
      <c r="K102" s="23" t="n">
        <v>6</v>
      </c>
      <c r="L102" s="14"/>
      <c r="M102" s="14"/>
      <c r="N102" s="14"/>
      <c r="O102" s="14"/>
      <c r="P102" s="8"/>
    </row>
    <row r="103" customFormat="false" ht="15" hidden="false" customHeight="false" outlineLevel="0" collapsed="false">
      <c r="A103" s="8"/>
      <c r="B103" s="12"/>
      <c r="C103" s="17" t="n">
        <v>1943</v>
      </c>
      <c r="D103" s="17" t="s">
        <v>200</v>
      </c>
      <c r="E103" s="14"/>
      <c r="F103" s="14"/>
      <c r="G103" s="23" t="n">
        <v>9</v>
      </c>
      <c r="H103" s="23"/>
      <c r="I103" s="23" t="n">
        <v>36</v>
      </c>
      <c r="J103" s="23"/>
      <c r="K103" s="23" t="n">
        <v>8</v>
      </c>
      <c r="L103" s="14"/>
      <c r="M103" s="14"/>
      <c r="N103" s="14"/>
      <c r="O103" s="14"/>
      <c r="P103" s="8"/>
    </row>
    <row r="104" customFormat="false" ht="15" hidden="false" customHeight="false" outlineLevel="0" collapsed="false">
      <c r="A104" s="8"/>
      <c r="B104" s="12"/>
      <c r="C104" s="17" t="n">
        <v>1944</v>
      </c>
      <c r="D104" s="17" t="s">
        <v>199</v>
      </c>
      <c r="E104" s="14"/>
      <c r="F104" s="14"/>
      <c r="G104" s="23"/>
      <c r="H104" s="23"/>
      <c r="I104" s="23"/>
      <c r="J104" s="23"/>
      <c r="K104" s="23"/>
      <c r="L104" s="14"/>
      <c r="M104" s="14"/>
      <c r="N104" s="14"/>
      <c r="O104" s="14"/>
      <c r="P104" s="8"/>
    </row>
    <row r="105" customFormat="false" ht="15" hidden="false" customHeight="false" outlineLevel="0" collapsed="false">
      <c r="A105" s="8"/>
      <c r="B105" s="12"/>
      <c r="C105" s="17" t="s">
        <v>201</v>
      </c>
      <c r="D105" s="17" t="s">
        <v>202</v>
      </c>
      <c r="E105" s="14"/>
      <c r="F105" s="14"/>
      <c r="G105" s="23" t="n">
        <v>13</v>
      </c>
      <c r="H105" s="23"/>
      <c r="I105" s="23" t="n">
        <v>78</v>
      </c>
      <c r="J105" s="23"/>
      <c r="K105" s="23" t="n">
        <v>12</v>
      </c>
      <c r="L105" s="14"/>
      <c r="M105" s="14"/>
      <c r="N105" s="14"/>
      <c r="O105" s="14"/>
      <c r="P105" s="8"/>
    </row>
    <row r="106" customFormat="false" ht="15" hidden="false" customHeight="false" outlineLevel="0" collapsed="false">
      <c r="A106" s="8"/>
      <c r="B106" s="12"/>
      <c r="C106" s="17" t="s">
        <v>203</v>
      </c>
      <c r="D106" s="17" t="s">
        <v>202</v>
      </c>
      <c r="E106" s="14"/>
      <c r="F106" s="14"/>
      <c r="G106" s="23" t="n">
        <v>15</v>
      </c>
      <c r="H106" s="23"/>
      <c r="I106" s="23" t="n">
        <v>105</v>
      </c>
      <c r="J106" s="23"/>
      <c r="K106" s="23" t="n">
        <v>14</v>
      </c>
      <c r="L106" s="14"/>
      <c r="M106" s="14"/>
      <c r="N106" s="14"/>
      <c r="O106" s="14"/>
      <c r="P106" s="8"/>
    </row>
    <row r="107" customFormat="false" ht="15" hidden="false" customHeight="false" outlineLevel="0" collapsed="false">
      <c r="A107" s="8"/>
      <c r="B107" s="12"/>
      <c r="C107" s="17" t="s">
        <v>204</v>
      </c>
      <c r="D107" s="17" t="s">
        <v>202</v>
      </c>
      <c r="E107" s="14"/>
      <c r="F107" s="14"/>
      <c r="G107" s="23" t="n">
        <v>12</v>
      </c>
      <c r="H107" s="23"/>
      <c r="I107" s="23" t="n">
        <v>132</v>
      </c>
      <c r="J107" s="23"/>
      <c r="K107" s="23" t="n">
        <v>22</v>
      </c>
      <c r="L107" s="14"/>
      <c r="M107" s="14"/>
      <c r="N107" s="14"/>
      <c r="O107" s="14"/>
      <c r="P107" s="8"/>
    </row>
    <row r="108" customFormat="false" ht="15" hidden="false" customHeight="false" outlineLevel="0" collapsed="false">
      <c r="A108" s="8"/>
      <c r="B108" s="12"/>
      <c r="C108" s="17" t="s">
        <v>205</v>
      </c>
      <c r="D108" s="17" t="s">
        <v>206</v>
      </c>
      <c r="E108" s="14"/>
      <c r="F108" s="14"/>
      <c r="G108" s="23" t="n">
        <v>14</v>
      </c>
      <c r="H108" s="23"/>
      <c r="I108" s="23" t="n">
        <v>182</v>
      </c>
      <c r="J108" s="23"/>
      <c r="K108" s="23" t="n">
        <v>26</v>
      </c>
      <c r="L108" s="14"/>
      <c r="M108" s="14"/>
      <c r="N108" s="14"/>
      <c r="O108" s="14"/>
      <c r="P108" s="8"/>
    </row>
    <row r="109" customFormat="false" ht="15" hidden="false" customHeight="false" outlineLevel="0" collapsed="false">
      <c r="A109" s="8"/>
      <c r="B109" s="12"/>
      <c r="C109" s="17" t="n">
        <v>1993</v>
      </c>
      <c r="D109" s="17" t="s">
        <v>206</v>
      </c>
      <c r="E109" s="14"/>
      <c r="F109" s="14"/>
      <c r="G109" s="23" t="n">
        <v>14</v>
      </c>
      <c r="H109" s="23"/>
      <c r="I109" s="23" t="n">
        <v>196</v>
      </c>
      <c r="J109" s="23"/>
      <c r="K109" s="23" t="n">
        <v>28</v>
      </c>
      <c r="L109" s="14"/>
      <c r="M109" s="14"/>
      <c r="N109" s="14"/>
      <c r="O109" s="14"/>
      <c r="P109" s="8"/>
    </row>
    <row r="110" customFormat="false" ht="15" hidden="false" customHeight="false" outlineLevel="0" collapsed="false">
      <c r="A110" s="8"/>
      <c r="B110" s="12"/>
      <c r="C110" s="17" t="n">
        <v>1994</v>
      </c>
      <c r="D110" s="17" t="s">
        <v>206</v>
      </c>
      <c r="E110" s="14"/>
      <c r="F110" s="14"/>
      <c r="G110" s="23" t="n">
        <v>14</v>
      </c>
      <c r="H110" s="23"/>
      <c r="I110" s="23" t="n">
        <v>202</v>
      </c>
      <c r="J110" s="23"/>
      <c r="K110" s="23" t="n">
        <v>34</v>
      </c>
      <c r="L110" s="14"/>
      <c r="M110" s="14"/>
      <c r="N110" s="14"/>
      <c r="O110" s="14"/>
      <c r="P110" s="8"/>
    </row>
    <row r="111" customFormat="false" ht="15" hidden="false" customHeight="false" outlineLevel="0" collapsed="false">
      <c r="A111" s="8"/>
      <c r="B111" s="12"/>
      <c r="C111" s="17" t="s">
        <v>207</v>
      </c>
      <c r="D111" s="17" t="s">
        <v>206</v>
      </c>
      <c r="E111" s="14"/>
      <c r="F111" s="14"/>
      <c r="G111" s="23" t="n">
        <v>14</v>
      </c>
      <c r="H111" s="23"/>
      <c r="I111" s="23" t="n">
        <v>203</v>
      </c>
      <c r="J111" s="23"/>
      <c r="K111" s="23" t="n">
        <v>29</v>
      </c>
      <c r="L111" s="14"/>
      <c r="M111" s="14"/>
      <c r="N111" s="14"/>
      <c r="O111" s="14"/>
      <c r="P111" s="8"/>
    </row>
    <row r="112" customFormat="false" ht="15" hidden="false" customHeight="false" outlineLevel="0" collapsed="false">
      <c r="A112" s="8"/>
      <c r="B112" s="12"/>
      <c r="C112" s="17" t="s">
        <v>208</v>
      </c>
      <c r="D112" s="17" t="s">
        <v>206</v>
      </c>
      <c r="E112" s="14"/>
      <c r="F112" s="14"/>
      <c r="G112" s="23" t="n">
        <v>15</v>
      </c>
      <c r="H112" s="23"/>
      <c r="I112" s="23" t="n">
        <v>210</v>
      </c>
      <c r="J112" s="23"/>
      <c r="K112" s="23" t="n">
        <v>28</v>
      </c>
      <c r="L112" s="14"/>
      <c r="M112" s="14"/>
      <c r="N112" s="14"/>
      <c r="O112" s="14"/>
      <c r="P112" s="8"/>
    </row>
    <row r="113" customFormat="false" ht="15" hidden="false" customHeight="false" outlineLevel="0" collapsed="false">
      <c r="A113" s="8"/>
      <c r="B113" s="12"/>
      <c r="C113" s="17" t="n">
        <v>1999</v>
      </c>
      <c r="D113" s="17" t="s">
        <v>206</v>
      </c>
      <c r="E113" s="14"/>
      <c r="F113" s="14"/>
      <c r="G113" s="23" t="n">
        <v>13</v>
      </c>
      <c r="H113" s="23"/>
      <c r="I113" s="23" t="n">
        <v>182</v>
      </c>
      <c r="J113" s="23"/>
      <c r="K113" s="23" t="n">
        <v>28</v>
      </c>
      <c r="L113" s="14"/>
      <c r="M113" s="14"/>
      <c r="N113" s="14"/>
      <c r="O113" s="14"/>
      <c r="P113" s="8"/>
    </row>
    <row r="114" customFormat="false" ht="15" hidden="false" customHeight="false" outlineLevel="0" collapsed="false">
      <c r="A114" s="8"/>
      <c r="B114" s="9"/>
      <c r="C114" s="17" t="s">
        <v>209</v>
      </c>
      <c r="D114" s="17" t="s">
        <v>206</v>
      </c>
      <c r="E114" s="14"/>
      <c r="F114" s="14"/>
      <c r="G114" s="23" t="n">
        <v>14</v>
      </c>
      <c r="H114" s="23"/>
      <c r="I114" s="23" t="n">
        <v>196</v>
      </c>
      <c r="J114" s="23"/>
      <c r="K114" s="23" t="n">
        <v>28</v>
      </c>
      <c r="L114" s="14"/>
      <c r="M114" s="14"/>
      <c r="N114" s="14"/>
      <c r="O114" s="14"/>
      <c r="P114" s="8"/>
    </row>
    <row r="115" customFormat="false" ht="15" hidden="false" customHeight="false" outlineLevel="0" collapsed="false">
      <c r="A115" s="8"/>
      <c r="B115" s="9"/>
      <c r="C115" s="17" t="n">
        <v>2002</v>
      </c>
      <c r="D115" s="17" t="s">
        <v>206</v>
      </c>
      <c r="E115" s="14"/>
      <c r="F115" s="14"/>
      <c r="G115" s="23" t="n">
        <v>12</v>
      </c>
      <c r="H115" s="23"/>
      <c r="I115" s="23" t="n">
        <v>174</v>
      </c>
      <c r="J115" s="23"/>
      <c r="K115" s="23" t="n">
        <v>29</v>
      </c>
      <c r="L115" s="14"/>
      <c r="M115" s="14"/>
      <c r="N115" s="14"/>
      <c r="O115" s="14"/>
      <c r="P115" s="8"/>
    </row>
    <row r="116" customFormat="false" ht="15" hidden="false" customHeight="false" outlineLevel="0" collapsed="false">
      <c r="A116" s="8"/>
      <c r="B116" s="9"/>
      <c r="C116" s="17" t="n">
        <v>2003</v>
      </c>
      <c r="D116" s="17" t="s">
        <v>206</v>
      </c>
      <c r="E116" s="14"/>
      <c r="F116" s="14"/>
      <c r="G116" s="23" t="n">
        <v>12</v>
      </c>
      <c r="H116" s="23"/>
      <c r="I116" s="23" t="n">
        <v>156</v>
      </c>
      <c r="J116" s="23"/>
      <c r="K116" s="23" t="n">
        <v>26</v>
      </c>
      <c r="L116" s="14"/>
      <c r="M116" s="14"/>
      <c r="N116" s="14"/>
      <c r="O116" s="14"/>
      <c r="P116" s="8"/>
    </row>
    <row r="117" customFormat="false" ht="15" hidden="false" customHeight="false" outlineLevel="0" collapsed="false">
      <c r="A117" s="8"/>
      <c r="B117" s="12"/>
      <c r="C117" s="17" t="n">
        <v>2004</v>
      </c>
      <c r="D117" s="17" t="s">
        <v>206</v>
      </c>
      <c r="E117" s="14"/>
      <c r="F117" s="14"/>
      <c r="G117" s="23" t="n">
        <v>12</v>
      </c>
      <c r="H117" s="23"/>
      <c r="I117" s="23" t="n">
        <v>168</v>
      </c>
      <c r="J117" s="23"/>
      <c r="K117" s="23" t="n">
        <v>28</v>
      </c>
      <c r="L117" s="14"/>
      <c r="M117" s="14"/>
      <c r="N117" s="14"/>
      <c r="O117" s="14"/>
      <c r="P117" s="8"/>
    </row>
    <row r="118" customFormat="false" ht="15" hidden="false" customHeight="false" outlineLevel="0" collapsed="false">
      <c r="A118" s="8"/>
      <c r="B118" s="9"/>
      <c r="C118" s="17" t="n">
        <v>2005</v>
      </c>
      <c r="D118" s="17" t="s">
        <v>206</v>
      </c>
      <c r="E118" s="14"/>
      <c r="F118" s="14"/>
      <c r="G118" s="23" t="n">
        <v>12</v>
      </c>
      <c r="H118" s="23"/>
      <c r="I118" s="23" t="n">
        <v>150</v>
      </c>
      <c r="J118" s="23"/>
      <c r="K118" s="23" t="n">
        <v>25</v>
      </c>
      <c r="L118" s="14"/>
      <c r="M118" s="14"/>
      <c r="N118" s="14"/>
      <c r="O118" s="14"/>
      <c r="P118" s="8"/>
    </row>
    <row r="119" customFormat="false" ht="15" hidden="false" customHeight="false" outlineLevel="0" collapsed="false">
      <c r="A119" s="8"/>
      <c r="B119" s="9"/>
      <c r="C119" s="17" t="n">
        <v>2006</v>
      </c>
      <c r="D119" s="17" t="s">
        <v>206</v>
      </c>
      <c r="E119" s="14"/>
      <c r="F119" s="14"/>
      <c r="G119" s="23" t="n">
        <v>12</v>
      </c>
      <c r="H119" s="23"/>
      <c r="I119" s="23" t="n">
        <v>162</v>
      </c>
      <c r="J119" s="23"/>
      <c r="K119" s="23" t="n">
        <v>27</v>
      </c>
      <c r="L119" s="14"/>
      <c r="M119" s="14"/>
      <c r="N119" s="14"/>
      <c r="O119" s="14"/>
      <c r="P119" s="8"/>
    </row>
    <row r="120" customFormat="false" ht="15" hidden="false" customHeight="false" outlineLevel="0" collapsed="false">
      <c r="A120" s="8"/>
      <c r="B120" s="9"/>
      <c r="C120" s="17" t="n">
        <v>2007</v>
      </c>
      <c r="D120" s="17" t="s">
        <v>206</v>
      </c>
      <c r="E120" s="14"/>
      <c r="F120" s="14"/>
      <c r="G120" s="23" t="n">
        <v>13</v>
      </c>
      <c r="H120" s="23"/>
      <c r="I120" s="23" t="n">
        <v>169</v>
      </c>
      <c r="J120" s="23"/>
      <c r="K120" s="23" t="n">
        <v>26</v>
      </c>
      <c r="L120" s="14"/>
      <c r="M120" s="14"/>
      <c r="N120" s="14"/>
      <c r="O120" s="14"/>
      <c r="P120" s="8"/>
    </row>
    <row r="121" customFormat="false" ht="15" hidden="false" customHeight="false" outlineLevel="0" collapsed="false">
      <c r="A121" s="8"/>
      <c r="B121" s="9"/>
      <c r="C121" s="17" t="n">
        <v>2008</v>
      </c>
      <c r="D121" s="17" t="s">
        <v>206</v>
      </c>
      <c r="E121" s="14"/>
      <c r="F121" s="14"/>
      <c r="G121" s="23" t="n">
        <v>12</v>
      </c>
      <c r="H121" s="23"/>
      <c r="I121" s="23" t="n">
        <v>144</v>
      </c>
      <c r="J121" s="23"/>
      <c r="K121" s="23" t="n">
        <v>24</v>
      </c>
      <c r="L121" s="14"/>
      <c r="M121" s="14"/>
      <c r="N121" s="14"/>
      <c r="O121" s="14"/>
      <c r="P121" s="8"/>
    </row>
    <row r="122" customFormat="false" ht="15" hidden="false" customHeight="false" outlineLevel="0" collapsed="false">
      <c r="A122" s="8"/>
      <c r="B122" s="9"/>
      <c r="C122" s="17" t="n">
        <v>2009</v>
      </c>
      <c r="D122" s="17" t="s">
        <v>206</v>
      </c>
      <c r="E122" s="14"/>
      <c r="F122" s="14"/>
      <c r="G122" s="23" t="n">
        <v>11</v>
      </c>
      <c r="H122" s="23"/>
      <c r="I122" s="23" t="n">
        <v>132</v>
      </c>
      <c r="J122" s="23"/>
      <c r="K122" s="23" t="n">
        <v>24</v>
      </c>
      <c r="L122" s="14"/>
      <c r="M122" s="14"/>
      <c r="N122" s="14"/>
      <c r="O122" s="14"/>
      <c r="P122" s="8"/>
    </row>
    <row r="123" customFormat="false" ht="15" hidden="false" customHeight="false" outlineLevel="0" collapsed="false">
      <c r="A123" s="8"/>
      <c r="B123" s="9"/>
      <c r="C123" s="17" t="n">
        <v>2010</v>
      </c>
      <c r="D123" s="17" t="s">
        <v>206</v>
      </c>
      <c r="E123" s="14"/>
      <c r="F123" s="14"/>
      <c r="G123" s="23" t="n">
        <v>12</v>
      </c>
      <c r="H123" s="23"/>
      <c r="I123" s="23" t="n">
        <v>156</v>
      </c>
      <c r="J123" s="23"/>
      <c r="K123" s="23" t="n">
        <v>26</v>
      </c>
      <c r="L123" s="14"/>
      <c r="M123" s="14"/>
      <c r="N123" s="14"/>
      <c r="O123" s="14"/>
      <c r="P123" s="8"/>
    </row>
    <row r="124" customFormat="false" ht="15" hidden="false" customHeight="false" outlineLevel="0" collapsed="false">
      <c r="A124" s="8"/>
      <c r="B124" s="9"/>
      <c r="C124" s="17" t="n">
        <v>2011</v>
      </c>
      <c r="D124" s="17" t="s">
        <v>206</v>
      </c>
      <c r="E124" s="14"/>
      <c r="F124" s="14"/>
      <c r="G124" s="23" t="n">
        <v>11</v>
      </c>
      <c r="H124" s="23"/>
      <c r="I124" s="23" t="n">
        <v>132</v>
      </c>
      <c r="J124" s="23"/>
      <c r="K124" s="23" t="n">
        <v>26</v>
      </c>
      <c r="L124" s="14"/>
      <c r="M124" s="14"/>
      <c r="N124" s="14"/>
      <c r="O124" s="14"/>
      <c r="P124" s="8"/>
    </row>
    <row r="125" customFormat="false" ht="15" hidden="false" customHeight="false" outlineLevel="0" collapsed="false">
      <c r="A125" s="8"/>
      <c r="B125" s="9"/>
      <c r="C125" s="17" t="s">
        <v>210</v>
      </c>
      <c r="D125" s="17" t="s">
        <v>206</v>
      </c>
      <c r="E125" s="14"/>
      <c r="F125" s="14"/>
      <c r="G125" s="23" t="n">
        <v>12</v>
      </c>
      <c r="H125" s="23"/>
      <c r="I125" s="23" t="n">
        <v>156</v>
      </c>
      <c r="J125" s="23"/>
      <c r="K125" s="23" t="n">
        <v>26</v>
      </c>
      <c r="L125" s="14"/>
      <c r="M125" s="14"/>
      <c r="N125" s="14"/>
      <c r="O125" s="14"/>
      <c r="P125" s="8"/>
    </row>
    <row r="126" customFormat="false" ht="15" hidden="false" customHeight="false" outlineLevel="0" collapsed="false">
      <c r="A126" s="8"/>
      <c r="B126" s="9"/>
      <c r="C126" s="17" t="s">
        <v>211</v>
      </c>
      <c r="D126" s="17" t="s">
        <v>206</v>
      </c>
      <c r="E126" s="14"/>
      <c r="F126" s="14"/>
      <c r="G126" s="23" t="n">
        <v>12</v>
      </c>
      <c r="H126" s="23"/>
      <c r="I126" s="23" t="n">
        <v>180</v>
      </c>
      <c r="J126" s="23"/>
      <c r="K126" s="23" t="n">
        <v>30</v>
      </c>
      <c r="L126" s="14"/>
      <c r="M126" s="14"/>
      <c r="N126" s="14"/>
      <c r="O126" s="14"/>
      <c r="P126" s="8"/>
    </row>
    <row r="127" customFormat="false" ht="15" hidden="false" customHeight="false" outlineLevel="0" collapsed="false">
      <c r="A127" s="8"/>
      <c r="B127" s="9"/>
      <c r="C127" s="17" t="n">
        <v>2016</v>
      </c>
      <c r="D127" s="17" t="s">
        <v>206</v>
      </c>
      <c r="E127" s="14"/>
      <c r="F127" s="14"/>
      <c r="G127" s="23" t="n">
        <v>14</v>
      </c>
      <c r="H127" s="23"/>
      <c r="I127" s="23" t="n">
        <v>196</v>
      </c>
      <c r="J127" s="23"/>
      <c r="K127" s="23" t="n">
        <v>28</v>
      </c>
      <c r="L127" s="14"/>
      <c r="M127" s="14"/>
      <c r="N127" s="9"/>
      <c r="O127" s="14"/>
      <c r="P127" s="8"/>
    </row>
    <row r="128" customFormat="false" ht="15" hidden="false" customHeight="false" outlineLevel="0" collapsed="false">
      <c r="A128" s="8"/>
      <c r="B128" s="9"/>
      <c r="C128" s="17" t="s">
        <v>212</v>
      </c>
      <c r="D128" s="17" t="s">
        <v>206</v>
      </c>
      <c r="E128" s="14"/>
      <c r="F128" s="14"/>
      <c r="G128" s="23" t="n">
        <v>14</v>
      </c>
      <c r="H128" s="23"/>
      <c r="I128" s="23" t="n">
        <v>224</v>
      </c>
      <c r="J128" s="23"/>
      <c r="K128" s="23" t="n">
        <v>32</v>
      </c>
      <c r="L128" s="14"/>
      <c r="M128" s="14"/>
      <c r="N128" s="9"/>
      <c r="O128" s="14"/>
      <c r="P128" s="8"/>
    </row>
    <row r="129" customFormat="false" ht="15" hidden="false" customHeight="false" outlineLevel="0" collapsed="false">
      <c r="A129" s="8"/>
      <c r="B129" s="9"/>
      <c r="C129" s="17" t="n">
        <v>2019</v>
      </c>
      <c r="D129" s="17" t="s">
        <v>206</v>
      </c>
      <c r="E129" s="14"/>
      <c r="F129" s="14"/>
      <c r="G129" s="23" t="n">
        <v>14</v>
      </c>
      <c r="H129" s="23"/>
      <c r="I129" s="23" t="n">
        <v>210</v>
      </c>
      <c r="J129" s="23"/>
      <c r="K129" s="23" t="n">
        <v>30</v>
      </c>
      <c r="L129" s="14"/>
      <c r="M129" s="14"/>
      <c r="N129" s="9"/>
      <c r="O129" s="14"/>
      <c r="P129" s="8"/>
    </row>
    <row r="130" customFormat="false" ht="15" hidden="false" customHeight="false" outlineLevel="0" collapsed="false">
      <c r="A130" s="8"/>
      <c r="B130" s="9"/>
      <c r="C130" s="17" t="n">
        <v>2020</v>
      </c>
      <c r="D130" s="17" t="s">
        <v>206</v>
      </c>
      <c r="E130" s="14"/>
      <c r="F130" s="14"/>
      <c r="G130" s="23" t="n">
        <v>14</v>
      </c>
      <c r="H130" s="23"/>
      <c r="I130" s="23" t="n">
        <v>168</v>
      </c>
      <c r="J130" s="23"/>
      <c r="K130" s="23" t="n">
        <v>24</v>
      </c>
      <c r="L130" s="14"/>
      <c r="M130" s="14"/>
      <c r="N130" s="9"/>
      <c r="O130" s="14"/>
      <c r="P130" s="8"/>
    </row>
    <row r="131" customFormat="false" ht="15" hidden="false" customHeight="false" outlineLevel="0" collapsed="false">
      <c r="A131" s="8"/>
      <c r="B131" s="9"/>
      <c r="C131" s="17" t="n">
        <v>2021</v>
      </c>
      <c r="D131" s="17" t="s">
        <v>206</v>
      </c>
      <c r="E131" s="15"/>
      <c r="F131" s="15"/>
      <c r="G131" s="23" t="n">
        <v>15</v>
      </c>
      <c r="H131" s="15"/>
      <c r="I131" s="23" t="n">
        <v>199</v>
      </c>
      <c r="J131" s="23"/>
      <c r="K131" s="23" t="n">
        <v>28</v>
      </c>
      <c r="L131" s="15"/>
      <c r="M131" s="15"/>
      <c r="N131" s="15"/>
      <c r="O131" s="15"/>
      <c r="P131" s="8"/>
    </row>
    <row r="132" customFormat="false" ht="15" hidden="false" customHeight="false" outlineLevel="0" collapsed="false">
      <c r="A132" s="8"/>
      <c r="B132" s="9"/>
      <c r="C132" s="17" t="n">
        <v>2022</v>
      </c>
      <c r="D132" s="17" t="s">
        <v>206</v>
      </c>
      <c r="E132" s="15"/>
      <c r="F132" s="15"/>
      <c r="G132" s="23" t="n">
        <v>13</v>
      </c>
      <c r="H132" s="23"/>
      <c r="I132" s="23" t="n">
        <v>195</v>
      </c>
      <c r="J132" s="23"/>
      <c r="K132" s="23" t="n">
        <v>30</v>
      </c>
      <c r="L132" s="15"/>
      <c r="M132" s="15"/>
      <c r="N132" s="15"/>
      <c r="O132" s="15"/>
      <c r="P132" s="8"/>
    </row>
    <row r="133" customFormat="false" ht="15" hidden="false" customHeight="false" outlineLevel="0" collapsed="false">
      <c r="A133" s="8"/>
      <c r="B133" s="9"/>
      <c r="C133" s="17" t="n">
        <v>2023</v>
      </c>
      <c r="D133" s="17" t="s">
        <v>206</v>
      </c>
      <c r="E133" s="15"/>
      <c r="F133" s="15"/>
      <c r="G133" s="23" t="n">
        <v>13</v>
      </c>
      <c r="H133" s="23"/>
      <c r="I133" s="23" t="n">
        <v>182</v>
      </c>
      <c r="J133" s="23"/>
      <c r="K133" s="23" t="n">
        <v>30</v>
      </c>
      <c r="L133" s="15"/>
      <c r="M133" s="15"/>
      <c r="N133" s="15"/>
      <c r="O133" s="15"/>
      <c r="P133" s="8"/>
    </row>
    <row r="134" customFormat="false" ht="15" hidden="false" customHeight="false" outlineLevel="0" collapsed="false">
      <c r="A134" s="8"/>
      <c r="B134" s="9"/>
      <c r="C134" s="17" t="n">
        <v>2024</v>
      </c>
      <c r="D134" s="17" t="s">
        <v>206</v>
      </c>
      <c r="E134" s="15"/>
      <c r="F134" s="15"/>
      <c r="G134" s="23" t="n">
        <v>13</v>
      </c>
      <c r="H134" s="23"/>
      <c r="I134" s="23" t="n">
        <v>192</v>
      </c>
      <c r="J134" s="23"/>
      <c r="K134" s="23" t="s">
        <v>213</v>
      </c>
      <c r="L134" s="15"/>
      <c r="M134" s="15"/>
      <c r="N134" s="15"/>
      <c r="O134" s="15"/>
      <c r="P134" s="8"/>
    </row>
    <row r="135" customFormat="false" ht="15" hidden="false" customHeight="false" outlineLevel="0" collapsed="false">
      <c r="A135" s="8"/>
      <c r="B135" s="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8"/>
    </row>
    <row r="136" customFormat="false" ht="15" hidden="false" customHeight="false" outlineLevel="0" collapsed="false">
      <c r="A136" s="8"/>
      <c r="B136" s="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8"/>
    </row>
    <row r="137" customFormat="false" ht="15" hidden="false" customHeight="false" outlineLevel="0" collapsed="false">
      <c r="A137" s="8"/>
      <c r="B137" s="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8"/>
    </row>
    <row r="138" customFormat="false" ht="15" hidden="false" customHeight="false" outlineLevel="0" collapsed="false">
      <c r="A138" s="8"/>
      <c r="B138" s="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8"/>
    </row>
    <row r="139" customFormat="false" ht="15" hidden="false" customHeight="false" outlineLevel="0" collapsed="false">
      <c r="A139" s="8"/>
      <c r="B139" s="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8"/>
    </row>
    <row r="140" customFormat="false" ht="15" hidden="false" customHeight="false" outlineLevel="0" collapsed="false">
      <c r="A140" s="8"/>
      <c r="B140" s="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8"/>
    </row>
    <row r="141" customFormat="false" ht="15" hidden="false" customHeight="false" outlineLevel="0" collapsed="false">
      <c r="A141" s="8"/>
      <c r="B141" s="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8"/>
    </row>
    <row r="142" customFormat="false" ht="15" hidden="false" customHeight="false" outlineLevel="0" collapsed="false">
      <c r="A142" s="8"/>
      <c r="B142" s="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8"/>
    </row>
    <row r="143" customFormat="false" ht="15" hidden="false" customHeight="false" outlineLevel="0" collapsed="false">
      <c r="A143" s="8"/>
      <c r="B143" s="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8"/>
    </row>
    <row r="144" customFormat="false" ht="15" hidden="false" customHeight="false" outlineLevel="0" collapsed="false">
      <c r="A144" s="8"/>
      <c r="B144" s="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8"/>
    </row>
    <row r="145" customFormat="false" ht="15" hidden="false" customHeight="false" outlineLevel="0" collapsed="false">
      <c r="A145" s="8"/>
      <c r="B145" s="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8"/>
    </row>
    <row r="146" customFormat="false" ht="15" hidden="false" customHeight="false" outlineLevel="0" collapsed="false">
      <c r="A146" s="8"/>
      <c r="B146" s="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8"/>
    </row>
    <row r="147" customFormat="false" ht="15" hidden="false" customHeight="false" outlineLevel="0" collapsed="false">
      <c r="A147" s="8"/>
      <c r="B147" s="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8"/>
    </row>
    <row r="148" customFormat="false" ht="14.25" hidden="false" customHeight="false" outlineLevel="0" collapsed="false"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</row>
    <row r="149" customFormat="false" ht="14.25" hidden="false" customHeight="false" outlineLevel="0" collapsed="false"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</row>
    <row r="150" customFormat="false" ht="14.25" hidden="false" customHeight="false" outlineLevel="0" collapsed="false"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</row>
    <row r="151" customFormat="false" ht="14.25" hidden="false" customHeight="false" outlineLevel="0" collapsed="false"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</row>
    <row r="152" customFormat="false" ht="14.25" hidden="false" customHeight="false" outlineLevel="0" collapsed="false"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</row>
    <row r="153" customFormat="false" ht="14.25" hidden="false" customHeight="false" outlineLevel="0" collapsed="false"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</row>
    <row r="154" customFormat="false" ht="14.25" hidden="false" customHeight="false" outlineLevel="0" collapsed="false"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</row>
    <row r="155" customFormat="false" ht="14.25" hidden="false" customHeight="false" outlineLevel="0" collapsed="false"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</row>
    <row r="156" customFormat="false" ht="14.25" hidden="false" customHeight="false" outlineLevel="0" collapsed="false"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</row>
    <row r="157" customFormat="false" ht="14.25" hidden="false" customHeight="false" outlineLevel="0" collapsed="false"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</row>
    <row r="158" customFormat="false" ht="14.25" hidden="false" customHeight="false" outlineLevel="0" collapsed="false"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</row>
    <row r="159" customFormat="false" ht="14.25" hidden="false" customHeight="false" outlineLevel="0" collapsed="false"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</row>
    <row r="160" customFormat="false" ht="14.25" hidden="false" customHeight="false" outlineLevel="0" collapsed="false"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</row>
    <row r="161" customFormat="false" ht="14.25" hidden="false" customHeight="false" outlineLevel="0" collapsed="false"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</row>
    <row r="162" customFormat="false" ht="14.25" hidden="false" customHeight="false" outlineLevel="0" collapsed="false"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</row>
    <row r="163" customFormat="false" ht="14.25" hidden="false" customHeight="false" outlineLevel="0" collapsed="false"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</row>
    <row r="164" customFormat="false" ht="14.25" hidden="false" customHeight="false" outlineLevel="0" collapsed="false"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</row>
    <row r="165" customFormat="false" ht="14.25" hidden="false" customHeight="false" outlineLevel="0" collapsed="false"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</row>
    <row r="166" customFormat="false" ht="14.25" hidden="false" customHeight="false" outlineLevel="0" collapsed="false"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</row>
    <row r="167" customFormat="false" ht="14.25" hidden="false" customHeight="false" outlineLevel="0" collapsed="false"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</row>
    <row r="168" customFormat="false" ht="14.25" hidden="false" customHeight="false" outlineLevel="0" collapsed="false"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</row>
    <row r="169" customFormat="false" ht="14.25" hidden="false" customHeight="false" outlineLevel="0" collapsed="false"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</row>
    <row r="170" customFormat="false" ht="14.25" hidden="false" customHeight="false" outlineLevel="0" collapsed="false"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</row>
    <row r="171" customFormat="false" ht="14.25" hidden="false" customHeight="false" outlineLevel="0" collapsed="false"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</row>
    <row r="172" customFormat="false" ht="14.25" hidden="false" customHeight="false" outlineLevel="0" collapsed="false"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</row>
    <row r="173" customFormat="false" ht="14.25" hidden="false" customHeight="false" outlineLevel="0" collapsed="false"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</row>
    <row r="174" customFormat="false" ht="14.25" hidden="false" customHeight="false" outlineLevel="0" collapsed="false"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</row>
    <row r="175" customFormat="false" ht="14.25" hidden="false" customHeight="false" outlineLevel="0" collapsed="false"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</row>
    <row r="176" customFormat="false" ht="14.25" hidden="false" customHeight="false" outlineLevel="0" collapsed="false"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</row>
    <row r="177" customFormat="false" ht="14.25" hidden="false" customHeight="false" outlineLevel="0" collapsed="false"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</row>
    <row r="178" customFormat="false" ht="14.25" hidden="false" customHeight="false" outlineLevel="0" collapsed="false"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</row>
    <row r="179" customFormat="false" ht="14.25" hidden="false" customHeight="false" outlineLevel="0" collapsed="false"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</row>
    <row r="180" customFormat="false" ht="15" hidden="false" customHeight="false" outlineLevel="0" collapsed="false"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customFormat="false" ht="15" hidden="false" customHeight="false" outlineLevel="0" collapsed="false"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customFormat="false" ht="15" hidden="false" customHeight="false" outlineLevel="0" collapsed="false"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customFormat="false" ht="15" hidden="false" customHeight="false" outlineLevel="0" collapsed="false"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customFormat="false" ht="15" hidden="false" customHeight="false" outlineLevel="0" collapsed="false"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customFormat="false" ht="15" hidden="false" customHeight="false" outlineLevel="0" collapsed="false"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customFormat="false" ht="15" hidden="false" customHeight="false" outlineLevel="0" collapsed="false"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customFormat="false" ht="15" hidden="false" customHeight="false" outlineLevel="0" collapsed="false"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customFormat="false" ht="15" hidden="false" customHeight="false" outlineLevel="0" collapsed="false"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customFormat="false" ht="15" hidden="false" customHeight="false" outlineLevel="0" collapsed="false"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customFormat="false" ht="15" hidden="false" customHeight="false" outlineLevel="0" collapsed="false"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customFormat="false" ht="15" hidden="false" customHeight="false" outlineLevel="0" collapsed="false"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customFormat="false" ht="15" hidden="false" customHeight="false" outlineLevel="0" collapsed="false"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customFormat="false" ht="15" hidden="false" customHeight="false" outlineLevel="0" collapsed="false"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customFormat="false" ht="15" hidden="false" customHeight="false" outlineLevel="0" collapsed="false"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customFormat="false" ht="15" hidden="false" customHeight="false" outlineLevel="0" collapsed="false"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customFormat="false" ht="15" hidden="false" customHeight="false" outlineLevel="0" collapsed="false"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customFormat="false" ht="15" hidden="false" customHeight="false" outlineLevel="0" collapsed="false"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customFormat="false" ht="15" hidden="false" customHeight="false" outlineLevel="0" collapsed="false"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customFormat="false" ht="15" hidden="false" customHeight="false" outlineLevel="0" collapsed="false"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customFormat="false" ht="15" hidden="false" customHeight="false" outlineLevel="0" collapsed="false"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customFormat="false" ht="15" hidden="false" customHeight="false" outlineLevel="0" collapsed="false"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customFormat="false" ht="15" hidden="false" customHeight="false" outlineLevel="0" collapsed="false"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customFormat="false" ht="15" hidden="false" customHeight="false" outlineLevel="0" collapsed="false"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customFormat="false" ht="15" hidden="false" customHeight="false" outlineLevel="0" collapsed="false"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customFormat="false" ht="15" hidden="false" customHeight="false" outlineLevel="0" collapsed="false"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customFormat="false" ht="15" hidden="false" customHeight="false" outlineLevel="0" collapsed="false"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customFormat="false" ht="15" hidden="false" customHeight="false" outlineLevel="0" collapsed="false"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9" customFormat="false" ht="15" hidden="false" customHeight="false" outlineLevel="0" collapsed="false"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customFormat="false" ht="15" hidden="false" customHeight="false" outlineLevel="0" collapsed="false"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customFormat="false" ht="15" hidden="false" customHeight="false" outlineLevel="0" collapsed="false"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customFormat="false" ht="15" hidden="false" customHeight="false" outlineLevel="0" collapsed="false"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customFormat="false" ht="15" hidden="false" customHeight="false" outlineLevel="0" collapsed="false"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customFormat="false" ht="15" hidden="false" customHeight="false" outlineLevel="0" collapsed="false"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customFormat="false" ht="15" hidden="false" customHeight="false" outlineLevel="0" collapsed="false"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customFormat="false" ht="15" hidden="false" customHeight="false" outlineLevel="0" collapsed="false"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customFormat="false" ht="15" hidden="false" customHeight="false" outlineLevel="0" collapsed="false"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customFormat="false" ht="15" hidden="false" customHeight="false" outlineLevel="0" collapsed="false"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customFormat="false" ht="15" hidden="false" customHeight="false" outlineLevel="0" collapsed="false"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customFormat="false" ht="15" hidden="false" customHeight="false" outlineLevel="0" collapsed="false"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customFormat="false" ht="15" hidden="false" customHeight="false" outlineLevel="0" collapsed="false"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customFormat="false" ht="15" hidden="false" customHeight="false" outlineLevel="0" collapsed="false"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customFormat="false" ht="15" hidden="false" customHeight="false" outlineLevel="0" collapsed="false"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customFormat="false" ht="15" hidden="false" customHeight="false" outlineLevel="0" collapsed="false"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customFormat="false" ht="15" hidden="false" customHeight="false" outlineLevel="0" collapsed="false"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customFormat="false" ht="15" hidden="false" customHeight="false" outlineLevel="0" collapsed="false"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customFormat="false" ht="15" hidden="false" customHeight="false" outlineLevel="0" collapsed="false"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customFormat="false" ht="15" hidden="false" customHeight="false" outlineLevel="0" collapsed="false"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customFormat="false" ht="15" hidden="false" customHeight="false" outlineLevel="0" collapsed="false"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customFormat="false" ht="15" hidden="false" customHeight="false" outlineLevel="0" collapsed="false"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customFormat="false" ht="15" hidden="false" customHeight="false" outlineLevel="0" collapsed="false"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customFormat="false" ht="15" hidden="false" customHeight="false" outlineLevel="0" collapsed="false"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customFormat="false" ht="15" hidden="false" customHeight="false" outlineLevel="0" collapsed="false"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customFormat="false" ht="15" hidden="false" customHeight="false" outlineLevel="0" collapsed="false"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customFormat="false" ht="15" hidden="false" customHeight="false" outlineLevel="0" collapsed="false"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customFormat="false" ht="15" hidden="false" customHeight="false" outlineLevel="0" collapsed="false"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customFormat="false" ht="15" hidden="false" customHeight="false" outlineLevel="0" collapsed="false"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customFormat="false" ht="15" hidden="false" customHeight="false" outlineLevel="0" collapsed="false"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customFormat="false" ht="15" hidden="false" customHeight="false" outlineLevel="0" collapsed="false"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customFormat="false" ht="15" hidden="false" customHeight="false" outlineLevel="0" collapsed="false"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customFormat="false" ht="15" hidden="false" customHeight="false" outlineLevel="0" collapsed="false"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customFormat="false" ht="15" hidden="false" customHeight="false" outlineLevel="0" collapsed="false"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customFormat="false" ht="15" hidden="false" customHeight="false" outlineLevel="0" collapsed="false"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customFormat="false" ht="15" hidden="false" customHeight="false" outlineLevel="0" collapsed="false"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customFormat="false" ht="15" hidden="false" customHeight="false" outlineLevel="0" collapsed="false"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customFormat="false" ht="15" hidden="false" customHeight="false" outlineLevel="0" collapsed="false"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customFormat="false" ht="15" hidden="false" customHeight="false" outlineLevel="0" collapsed="false"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customFormat="false" ht="15" hidden="false" customHeight="false" outlineLevel="0" collapsed="false"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customFormat="false" ht="15" hidden="false" customHeight="false" outlineLevel="0" collapsed="false"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customFormat="false" ht="15" hidden="false" customHeight="false" outlineLevel="0" collapsed="false"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customFormat="false" ht="15" hidden="false" customHeight="false" outlineLevel="0" collapsed="false"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customFormat="false" ht="15" hidden="false" customHeight="false" outlineLevel="0" collapsed="false"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customFormat="false" ht="15" hidden="false" customHeight="false" outlineLevel="0" collapsed="false"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customFormat="false" ht="15" hidden="false" customHeight="false" outlineLevel="0" collapsed="false"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customFormat="false" ht="15" hidden="false" customHeight="false" outlineLevel="0" collapsed="false"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customFormat="false" ht="15" hidden="false" customHeight="false" outlineLevel="0" collapsed="false"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customFormat="false" ht="15" hidden="false" customHeight="false" outlineLevel="0" collapsed="false"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customFormat="false" ht="15" hidden="false" customHeight="false" outlineLevel="0" collapsed="false"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customFormat="false" ht="15" hidden="false" customHeight="false" outlineLevel="0" collapsed="false"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customFormat="false" ht="15" hidden="false" customHeight="false" outlineLevel="0" collapsed="false"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customFormat="false" ht="15" hidden="false" customHeight="false" outlineLevel="0" collapsed="false"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customFormat="false" ht="15" hidden="false" customHeight="false" outlineLevel="0" collapsed="false"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customFormat="false" ht="15" hidden="false" customHeight="false" outlineLevel="0" collapsed="false"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customFormat="false" ht="15" hidden="false" customHeight="false" outlineLevel="0" collapsed="false"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customFormat="false" ht="15" hidden="false" customHeight="false" outlineLevel="0" collapsed="false"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customFormat="false" ht="15" hidden="false" customHeight="false" outlineLevel="0" collapsed="false"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customFormat="false" ht="15" hidden="false" customHeight="false" outlineLevel="0" collapsed="false"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customFormat="false" ht="15" hidden="false" customHeight="false" outlineLevel="0" collapsed="false"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customFormat="false" ht="15" hidden="false" customHeight="false" outlineLevel="0" collapsed="false"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customFormat="false" ht="15" hidden="false" customHeight="false" outlineLevel="0" collapsed="false"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customFormat="false" ht="15" hidden="false" customHeight="false" outlineLevel="0" collapsed="false"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customFormat="false" ht="15" hidden="false" customHeight="false" outlineLevel="0" collapsed="false"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customFormat="false" ht="15" hidden="false" customHeight="false" outlineLevel="0" collapsed="false"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customFormat="false" ht="15" hidden="false" customHeight="false" outlineLevel="0" collapsed="false"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customFormat="false" ht="15" hidden="false" customHeight="false" outlineLevel="0" collapsed="false"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customFormat="false" ht="15" hidden="false" customHeight="false" outlineLevel="0" collapsed="false"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customFormat="false" ht="15" hidden="false" customHeight="false" outlineLevel="0" collapsed="false"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customFormat="false" ht="15" hidden="false" customHeight="false" outlineLevel="0" collapsed="false"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customFormat="false" ht="15" hidden="false" customHeight="false" outlineLevel="0" collapsed="false"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customFormat="false" ht="15" hidden="false" customHeight="false" outlineLevel="0" collapsed="false"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customFormat="false" ht="15" hidden="false" customHeight="false" outlineLevel="0" collapsed="false"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customFormat="false" ht="15" hidden="false" customHeight="false" outlineLevel="0" collapsed="false"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customFormat="false" ht="15" hidden="false" customHeight="false" outlineLevel="0" collapsed="false"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customFormat="false" ht="15" hidden="false" customHeight="false" outlineLevel="0" collapsed="false"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customFormat="false" ht="15" hidden="false" customHeight="false" outlineLevel="0" collapsed="false"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customFormat="false" ht="15" hidden="false" customHeight="false" outlineLevel="0" collapsed="false"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customFormat="false" ht="15" hidden="false" customHeight="false" outlineLevel="0" collapsed="false"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customFormat="false" ht="15" hidden="false" customHeight="false" outlineLevel="0" collapsed="false"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customFormat="false" ht="15" hidden="false" customHeight="false" outlineLevel="0" collapsed="false"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customFormat="false" ht="15" hidden="false" customHeight="false" outlineLevel="0" collapsed="false"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customFormat="false" ht="15" hidden="false" customHeight="false" outlineLevel="0" collapsed="false"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customFormat="false" ht="15" hidden="false" customHeight="false" outlineLevel="0" collapsed="false"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customFormat="false" ht="15" hidden="false" customHeight="false" outlineLevel="0" collapsed="false"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customFormat="false" ht="15" hidden="false" customHeight="false" outlineLevel="0" collapsed="false"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customFormat="false" ht="15" hidden="false" customHeight="false" outlineLevel="0" collapsed="false"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customFormat="false" ht="15" hidden="false" customHeight="false" outlineLevel="0" collapsed="false"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customFormat="false" ht="15" hidden="false" customHeight="false" outlineLevel="0" collapsed="false"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customFormat="false" ht="15" hidden="false" customHeight="false" outlineLevel="0" collapsed="false"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customFormat="false" ht="15" hidden="false" customHeight="false" outlineLevel="0" collapsed="false"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customFormat="false" ht="15" hidden="false" customHeight="false" outlineLevel="0" collapsed="false"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customFormat="false" ht="15" hidden="false" customHeight="false" outlineLevel="0" collapsed="false"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customFormat="false" ht="15" hidden="false" customHeight="false" outlineLevel="0" collapsed="false"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customFormat="false" ht="15" hidden="false" customHeight="false" outlineLevel="0" collapsed="false"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customFormat="false" ht="15" hidden="false" customHeight="false" outlineLevel="0" collapsed="false"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customFormat="false" ht="15" hidden="false" customHeight="false" outlineLevel="0" collapsed="false"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customFormat="false" ht="15" hidden="false" customHeight="false" outlineLevel="0" collapsed="false"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customFormat="false" ht="15" hidden="false" customHeight="false" outlineLevel="0" collapsed="false"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customFormat="false" ht="15" hidden="false" customHeight="false" outlineLevel="0" collapsed="false"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customFormat="false" ht="15" hidden="false" customHeight="false" outlineLevel="0" collapsed="false"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customFormat="false" ht="15" hidden="false" customHeight="false" outlineLevel="0" collapsed="false"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customFormat="false" ht="15" hidden="false" customHeight="false" outlineLevel="0" collapsed="false"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customFormat="false" ht="15" hidden="false" customHeight="false" outlineLevel="0" collapsed="false"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customFormat="false" ht="15" hidden="false" customHeight="false" outlineLevel="0" collapsed="false"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customFormat="false" ht="15" hidden="false" customHeight="false" outlineLevel="0" collapsed="false"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customFormat="false" ht="15" hidden="false" customHeight="false" outlineLevel="0" collapsed="false"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customFormat="false" ht="15" hidden="false" customHeight="false" outlineLevel="0" collapsed="false"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customFormat="false" ht="15" hidden="false" customHeight="false" outlineLevel="0" collapsed="false"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customFormat="false" ht="15" hidden="false" customHeight="false" outlineLevel="0" collapsed="false"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customFormat="false" ht="15" hidden="false" customHeight="false" outlineLevel="0" collapsed="false"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customFormat="false" ht="15" hidden="false" customHeight="false" outlineLevel="0" collapsed="false"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customFormat="false" ht="15" hidden="false" customHeight="false" outlineLevel="0" collapsed="false"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customFormat="false" ht="15" hidden="false" customHeight="false" outlineLevel="0" collapsed="false"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customFormat="false" ht="15" hidden="false" customHeight="false" outlineLevel="0" collapsed="false"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customFormat="false" ht="15" hidden="false" customHeight="false" outlineLevel="0" collapsed="false"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customFormat="false" ht="15" hidden="false" customHeight="false" outlineLevel="0" collapsed="false"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customFormat="false" ht="15" hidden="false" customHeight="false" outlineLevel="0" collapsed="false"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customFormat="false" ht="15" hidden="false" customHeight="false" outlineLevel="0" collapsed="false"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customFormat="false" ht="15" hidden="false" customHeight="false" outlineLevel="0" collapsed="false"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customFormat="false" ht="15" hidden="false" customHeight="false" outlineLevel="0" collapsed="false"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customFormat="false" ht="15" hidden="false" customHeight="false" outlineLevel="0" collapsed="false"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customFormat="false" ht="15" hidden="false" customHeight="false" outlineLevel="0" collapsed="false"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customFormat="false" ht="15" hidden="false" customHeight="false" outlineLevel="0" collapsed="false"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customFormat="false" ht="15" hidden="false" customHeight="false" outlineLevel="0" collapsed="false"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customFormat="false" ht="15" hidden="false" customHeight="false" outlineLevel="0" collapsed="false"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customFormat="false" ht="15" hidden="false" customHeight="false" outlineLevel="0" collapsed="false"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customFormat="false" ht="15" hidden="false" customHeight="false" outlineLevel="0" collapsed="false"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customFormat="false" ht="15" hidden="false" customHeight="false" outlineLevel="0" collapsed="false"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customFormat="false" ht="15" hidden="false" customHeight="false" outlineLevel="0" collapsed="false"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customFormat="false" ht="15" hidden="false" customHeight="false" outlineLevel="0" collapsed="false"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customFormat="false" ht="15" hidden="false" customHeight="false" outlineLevel="0" collapsed="false"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customFormat="false" ht="15" hidden="false" customHeight="false" outlineLevel="0" collapsed="false"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customFormat="false" ht="15" hidden="false" customHeight="false" outlineLevel="0" collapsed="false"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customFormat="false" ht="15" hidden="false" customHeight="false" outlineLevel="0" collapsed="false"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customFormat="false" ht="15" hidden="false" customHeight="false" outlineLevel="0" collapsed="false"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customFormat="false" ht="15" hidden="false" customHeight="false" outlineLevel="0" collapsed="false"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customFormat="false" ht="15" hidden="false" customHeight="false" outlineLevel="0" collapsed="false"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customFormat="false" ht="15" hidden="false" customHeight="false" outlineLevel="0" collapsed="false"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customFormat="false" ht="15" hidden="false" customHeight="false" outlineLevel="0" collapsed="false"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customFormat="false" ht="15" hidden="false" customHeight="false" outlineLevel="0" collapsed="false"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customFormat="false" ht="15" hidden="false" customHeight="false" outlineLevel="0" collapsed="false"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customFormat="false" ht="15" hidden="false" customHeight="false" outlineLevel="0" collapsed="false"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customFormat="false" ht="15" hidden="false" customHeight="false" outlineLevel="0" collapsed="false"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customFormat="false" ht="15" hidden="false" customHeight="false" outlineLevel="0" collapsed="false"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customFormat="false" ht="15" hidden="false" customHeight="false" outlineLevel="0" collapsed="false"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customFormat="false" ht="15" hidden="false" customHeight="false" outlineLevel="0" collapsed="false"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customFormat="false" ht="15" hidden="false" customHeight="false" outlineLevel="0" collapsed="false"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customFormat="false" ht="15" hidden="false" customHeight="false" outlineLevel="0" collapsed="false"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customFormat="false" ht="15" hidden="false" customHeight="false" outlineLevel="0" collapsed="false"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customFormat="false" ht="15" hidden="false" customHeight="false" outlineLevel="0" collapsed="false"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customFormat="false" ht="15" hidden="false" customHeight="false" outlineLevel="0" collapsed="false"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customFormat="false" ht="15" hidden="false" customHeight="false" outlineLevel="0" collapsed="false"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customFormat="false" ht="15" hidden="false" customHeight="false" outlineLevel="0" collapsed="false"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customFormat="false" ht="15" hidden="false" customHeight="false" outlineLevel="0" collapsed="false"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customFormat="false" ht="15" hidden="false" customHeight="false" outlineLevel="0" collapsed="false"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customFormat="false" ht="15" hidden="false" customHeight="false" outlineLevel="0" collapsed="false"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customFormat="false" ht="15" hidden="false" customHeight="false" outlineLevel="0" collapsed="false"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customFormat="false" ht="15" hidden="false" customHeight="false" outlineLevel="0" collapsed="false"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customFormat="false" ht="15" hidden="false" customHeight="false" outlineLevel="0" collapsed="false"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71" customFormat="false" ht="15" hidden="false" customHeight="false" outlineLevel="0" collapsed="false"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customFormat="false" ht="15" hidden="false" customHeight="false" outlineLevel="0" collapsed="false"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customFormat="false" ht="15" hidden="false" customHeight="false" outlineLevel="0" collapsed="false"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customFormat="false" ht="15" hidden="false" customHeight="false" outlineLevel="0" collapsed="false"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customFormat="false" ht="15" hidden="false" customHeight="false" outlineLevel="0" collapsed="false"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customFormat="false" ht="15" hidden="false" customHeight="false" outlineLevel="0" collapsed="false"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85" customFormat="false" ht="15" hidden="false" customHeight="false" outlineLevel="0" collapsed="false"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customFormat="false" ht="15" hidden="false" customHeight="false" outlineLevel="0" collapsed="false"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customFormat="false" ht="15" hidden="false" customHeight="false" outlineLevel="0" collapsed="false"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customFormat="false" ht="15" hidden="false" customHeight="false" outlineLevel="0" collapsed="false"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customFormat="false" ht="15" hidden="false" customHeight="false" outlineLevel="0" collapsed="false"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customFormat="false" ht="15" hidden="false" customHeight="false" outlineLevel="0" collapsed="false"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customFormat="false" ht="15" hidden="false" customHeight="false" outlineLevel="0" collapsed="false"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customFormat="false" ht="15" hidden="false" customHeight="false" outlineLevel="0" collapsed="false"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customFormat="false" ht="15" hidden="false" customHeight="false" outlineLevel="0" collapsed="false"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customFormat="false" ht="15" hidden="false" customHeight="false" outlineLevel="0" collapsed="false"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customFormat="false" ht="15" hidden="false" customHeight="false" outlineLevel="0" collapsed="false"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customFormat="false" ht="15" hidden="false" customHeight="false" outlineLevel="0" collapsed="false"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customFormat="false" ht="15" hidden="false" customHeight="false" outlineLevel="0" collapsed="false"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customFormat="false" ht="15" hidden="false" customHeight="false" outlineLevel="0" collapsed="false"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customFormat="false" ht="15" hidden="false" customHeight="false" outlineLevel="0" collapsed="false"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customFormat="false" ht="15" hidden="false" customHeight="false" outlineLevel="0" collapsed="false"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customFormat="false" ht="15" hidden="false" customHeight="false" outlineLevel="0" collapsed="false"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customFormat="false" ht="15" hidden="false" customHeight="false" outlineLevel="0" collapsed="false"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customFormat="false" ht="15" hidden="false" customHeight="false" outlineLevel="0" collapsed="false"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customFormat="false" ht="15" hidden="false" customHeight="false" outlineLevel="0" collapsed="false"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customFormat="false" ht="15" hidden="false" customHeight="false" outlineLevel="0" collapsed="false"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customFormat="false" ht="15" hidden="false" customHeight="false" outlineLevel="0" collapsed="false"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customFormat="false" ht="15" hidden="false" customHeight="false" outlineLevel="0" collapsed="false"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customFormat="false" ht="15" hidden="false" customHeight="false" outlineLevel="0" collapsed="false"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customFormat="false" ht="15" hidden="false" customHeight="false" outlineLevel="0" collapsed="false"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customFormat="false" ht="15" hidden="false" customHeight="false" outlineLevel="0" collapsed="false"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customFormat="false" ht="15" hidden="false" customHeight="false" outlineLevel="0" collapsed="false"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customFormat="false" ht="15" hidden="false" customHeight="false" outlineLevel="0" collapsed="false"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customFormat="false" ht="15" hidden="false" customHeight="false" outlineLevel="0" collapsed="false"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customFormat="false" ht="15" hidden="false" customHeight="false" outlineLevel="0" collapsed="false"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customFormat="false" ht="15" hidden="false" customHeight="false" outlineLevel="0" collapsed="false"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customFormat="false" ht="15" hidden="false" customHeight="false" outlineLevel="0" collapsed="false"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customFormat="false" ht="15" hidden="false" customHeight="false" outlineLevel="0" collapsed="false"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customFormat="false" ht="15" hidden="false" customHeight="false" outlineLevel="0" collapsed="false"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customFormat="false" ht="15" hidden="false" customHeight="false" outlineLevel="0" collapsed="false"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customFormat="false" ht="15" hidden="false" customHeight="false" outlineLevel="0" collapsed="false"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customFormat="false" ht="15" hidden="false" customHeight="false" outlineLevel="0" collapsed="false"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customFormat="false" ht="15" hidden="false" customHeight="false" outlineLevel="0" collapsed="false"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customFormat="false" ht="15" hidden="false" customHeight="false" outlineLevel="0" collapsed="false"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customFormat="false" ht="15" hidden="false" customHeight="false" outlineLevel="0" collapsed="false"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customFormat="false" ht="15" hidden="false" customHeight="false" outlineLevel="0" collapsed="false"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customFormat="false" ht="15" hidden="false" customHeight="false" outlineLevel="0" collapsed="false"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customFormat="false" ht="15" hidden="false" customHeight="false" outlineLevel="0" collapsed="false"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customFormat="false" ht="15" hidden="false" customHeight="false" outlineLevel="0" collapsed="false"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customFormat="false" ht="15" hidden="false" customHeight="false" outlineLevel="0" collapsed="false"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customFormat="false" ht="15" hidden="false" customHeight="false" outlineLevel="0" collapsed="false"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customFormat="false" ht="15" hidden="false" customHeight="false" outlineLevel="0" collapsed="false"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customFormat="false" ht="15" hidden="false" customHeight="false" outlineLevel="0" collapsed="false"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customFormat="false" ht="15" hidden="false" customHeight="false" outlineLevel="0" collapsed="false"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customFormat="false" ht="15" hidden="false" customHeight="false" outlineLevel="0" collapsed="false"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customFormat="false" ht="15" hidden="false" customHeight="false" outlineLevel="0" collapsed="false"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customFormat="false" ht="15" hidden="false" customHeight="false" outlineLevel="0" collapsed="false"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customFormat="false" ht="15" hidden="false" customHeight="false" outlineLevel="0" collapsed="false"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customFormat="false" ht="15" hidden="false" customHeight="false" outlineLevel="0" collapsed="false"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customFormat="false" ht="15" hidden="false" customHeight="false" outlineLevel="0" collapsed="false"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customFormat="false" ht="15" hidden="false" customHeight="false" outlineLevel="0" collapsed="false"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customFormat="false" ht="15" hidden="false" customHeight="false" outlineLevel="0" collapsed="false"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customFormat="false" ht="15" hidden="false" customHeight="false" outlineLevel="0" collapsed="false"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customFormat="false" ht="15" hidden="false" customHeight="false" outlineLevel="0" collapsed="false"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customFormat="false" ht="15" hidden="false" customHeight="false" outlineLevel="0" collapsed="false"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customFormat="false" ht="15" hidden="false" customHeight="false" outlineLevel="0" collapsed="false"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customFormat="false" ht="15" hidden="false" customHeight="false" outlineLevel="0" collapsed="false"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customFormat="false" ht="15" hidden="false" customHeight="false" outlineLevel="0" collapsed="false"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customFormat="false" ht="15" hidden="false" customHeight="false" outlineLevel="0" collapsed="false"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customFormat="false" ht="15" hidden="false" customHeight="false" outlineLevel="0" collapsed="false"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customFormat="false" ht="15" hidden="false" customHeight="false" outlineLevel="0" collapsed="false"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customFormat="false" ht="15" hidden="false" customHeight="false" outlineLevel="0" collapsed="false"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customFormat="false" ht="15" hidden="false" customHeight="false" outlineLevel="0" collapsed="false"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customFormat="false" ht="15" hidden="false" customHeight="false" outlineLevel="0" collapsed="false"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customFormat="false" ht="15" hidden="false" customHeight="false" outlineLevel="0" collapsed="false"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customFormat="false" ht="15" hidden="false" customHeight="false" outlineLevel="0" collapsed="false"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customFormat="false" ht="15" hidden="false" customHeight="false" outlineLevel="0" collapsed="false"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customFormat="false" ht="15" hidden="false" customHeight="false" outlineLevel="0" collapsed="false"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customFormat="false" ht="15" hidden="false" customHeight="false" outlineLevel="0" collapsed="false"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customFormat="false" ht="15" hidden="false" customHeight="false" outlineLevel="0" collapsed="false"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customFormat="false" ht="15" hidden="false" customHeight="false" outlineLevel="0" collapsed="false"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customFormat="false" ht="15" hidden="false" customHeight="false" outlineLevel="0" collapsed="false"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customFormat="false" ht="15" hidden="false" customHeight="false" outlineLevel="0" collapsed="false"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customFormat="false" ht="15" hidden="false" customHeight="false" outlineLevel="0" collapsed="false"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customFormat="false" ht="15" hidden="false" customHeight="false" outlineLevel="0" collapsed="false"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customFormat="false" ht="15" hidden="false" customHeight="false" outlineLevel="0" collapsed="false"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customFormat="false" ht="15" hidden="false" customHeight="false" outlineLevel="0" collapsed="false"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customFormat="false" ht="15" hidden="false" customHeight="false" outlineLevel="0" collapsed="false"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customFormat="false" ht="15" hidden="false" customHeight="false" outlineLevel="0" collapsed="false"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customFormat="false" ht="15" hidden="false" customHeight="false" outlineLevel="0" collapsed="false"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customFormat="false" ht="15" hidden="false" customHeight="false" outlineLevel="0" collapsed="false"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customFormat="false" ht="15" hidden="false" customHeight="false" outlineLevel="0" collapsed="false"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customFormat="false" ht="15" hidden="false" customHeight="false" outlineLevel="0" collapsed="false"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customFormat="false" ht="15" hidden="false" customHeight="false" outlineLevel="0" collapsed="false"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customFormat="false" ht="15" hidden="false" customHeight="false" outlineLevel="0" collapsed="false"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customFormat="false" ht="15" hidden="false" customHeight="false" outlineLevel="0" collapsed="false"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customFormat="false" ht="15" hidden="false" customHeight="false" outlineLevel="0" collapsed="false"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customFormat="false" ht="15" hidden="false" customHeight="false" outlineLevel="0" collapsed="false"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customFormat="false" ht="15" hidden="false" customHeight="false" outlineLevel="0" collapsed="false"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customFormat="false" ht="15" hidden="false" customHeight="false" outlineLevel="0" collapsed="false"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customFormat="false" ht="15" hidden="false" customHeight="false" outlineLevel="0" collapsed="false"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customFormat="false" ht="15" hidden="false" customHeight="false" outlineLevel="0" collapsed="false"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customFormat="false" ht="15" hidden="false" customHeight="false" outlineLevel="0" collapsed="false"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customFormat="false" ht="15" hidden="false" customHeight="false" outlineLevel="0" collapsed="false"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customFormat="false" ht="15" hidden="false" customHeight="false" outlineLevel="0" collapsed="false"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customFormat="false" ht="15" hidden="false" customHeight="false" outlineLevel="0" collapsed="false"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customFormat="false" ht="15" hidden="false" customHeight="false" outlineLevel="0" collapsed="false"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customFormat="false" ht="15" hidden="false" customHeight="false" outlineLevel="0" collapsed="false"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customFormat="false" ht="15" hidden="false" customHeight="false" outlineLevel="0" collapsed="false"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customFormat="false" ht="15" hidden="false" customHeight="false" outlineLevel="0" collapsed="false"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customFormat="false" ht="15" hidden="false" customHeight="false" outlineLevel="0" collapsed="false"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customFormat="false" ht="15" hidden="false" customHeight="false" outlineLevel="0" collapsed="false"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customFormat="false" ht="15" hidden="false" customHeight="false" outlineLevel="0" collapsed="false"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customFormat="false" ht="15" hidden="false" customHeight="false" outlineLevel="0" collapsed="false"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customFormat="false" ht="15" hidden="false" customHeight="false" outlineLevel="0" collapsed="false"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customFormat="false" ht="15" hidden="false" customHeight="false" outlineLevel="0" collapsed="false"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customFormat="false" ht="15" hidden="false" customHeight="false" outlineLevel="0" collapsed="false"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customFormat="false" ht="15" hidden="false" customHeight="false" outlineLevel="0" collapsed="false"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customFormat="false" ht="15" hidden="false" customHeight="false" outlineLevel="0" collapsed="false"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customFormat="false" ht="15" hidden="false" customHeight="false" outlineLevel="0" collapsed="false"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customFormat="false" ht="15" hidden="false" customHeight="false" outlineLevel="0" collapsed="false"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customFormat="false" ht="15" hidden="false" customHeight="false" outlineLevel="0" collapsed="false"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customFormat="false" ht="15" hidden="false" customHeight="false" outlineLevel="0" collapsed="false"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customFormat="false" ht="15" hidden="false" customHeight="false" outlineLevel="0" collapsed="false"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customFormat="false" ht="15" hidden="false" customHeight="false" outlineLevel="0" collapsed="false"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customFormat="false" ht="15" hidden="false" customHeight="false" outlineLevel="0" collapsed="false"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customFormat="false" ht="15" hidden="false" customHeight="false" outlineLevel="0" collapsed="false"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customFormat="false" ht="15" hidden="false" customHeight="false" outlineLevel="0" collapsed="false"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customFormat="false" ht="15" hidden="false" customHeight="false" outlineLevel="0" collapsed="false"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customFormat="false" ht="15" hidden="false" customHeight="false" outlineLevel="0" collapsed="false"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customFormat="false" ht="15" hidden="false" customHeight="false" outlineLevel="0" collapsed="false"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customFormat="false" ht="15" hidden="false" customHeight="false" outlineLevel="0" collapsed="false"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customFormat="false" ht="15" hidden="false" customHeight="false" outlineLevel="0" collapsed="false"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customFormat="false" ht="15" hidden="false" customHeight="false" outlineLevel="0" collapsed="false"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customFormat="false" ht="15" hidden="false" customHeight="false" outlineLevel="0" collapsed="false"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customFormat="false" ht="15" hidden="false" customHeight="false" outlineLevel="0" collapsed="false"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customFormat="false" ht="15" hidden="false" customHeight="false" outlineLevel="0" collapsed="false"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customFormat="false" ht="15" hidden="false" customHeight="false" outlineLevel="0" collapsed="false"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customFormat="false" ht="15" hidden="false" customHeight="false" outlineLevel="0" collapsed="false"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customFormat="false" ht="15" hidden="false" customHeight="false" outlineLevel="0" collapsed="false"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customFormat="false" ht="15" hidden="false" customHeight="false" outlineLevel="0" collapsed="false"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customFormat="false" ht="15" hidden="false" customHeight="false" outlineLevel="0" collapsed="false"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customFormat="false" ht="15" hidden="false" customHeight="false" outlineLevel="0" collapsed="false"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customFormat="false" ht="15" hidden="false" customHeight="false" outlineLevel="0" collapsed="false"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customFormat="false" ht="15" hidden="false" customHeight="false" outlineLevel="0" collapsed="false"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customFormat="false" ht="15" hidden="false" customHeight="false" outlineLevel="0" collapsed="false"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customFormat="false" ht="15" hidden="false" customHeight="false" outlineLevel="0" collapsed="false"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customFormat="false" ht="15" hidden="false" customHeight="false" outlineLevel="0" collapsed="false"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customFormat="false" ht="15" hidden="false" customHeight="false" outlineLevel="0" collapsed="false"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customFormat="false" ht="15" hidden="false" customHeight="false" outlineLevel="0" collapsed="false"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customFormat="false" ht="15" hidden="false" customHeight="false" outlineLevel="0" collapsed="false"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customFormat="false" ht="15" hidden="false" customHeight="false" outlineLevel="0" collapsed="false"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customFormat="false" ht="15" hidden="false" customHeight="false" outlineLevel="0" collapsed="false"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customFormat="false" ht="15" hidden="false" customHeight="false" outlineLevel="0" collapsed="false"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customFormat="false" ht="15" hidden="false" customHeight="false" outlineLevel="0" collapsed="false"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customFormat="false" ht="15" hidden="false" customHeight="false" outlineLevel="0" collapsed="false"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customFormat="false" ht="15" hidden="false" customHeight="false" outlineLevel="0" collapsed="false"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customFormat="false" ht="15" hidden="false" customHeight="false" outlineLevel="0" collapsed="false"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customFormat="false" ht="15" hidden="false" customHeight="false" outlineLevel="0" collapsed="false"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customFormat="false" ht="15" hidden="false" customHeight="false" outlineLevel="0" collapsed="false"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customFormat="false" ht="15" hidden="false" customHeight="false" outlineLevel="0" collapsed="false"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customFormat="false" ht="15" hidden="false" customHeight="false" outlineLevel="0" collapsed="false"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customFormat="false" ht="15" hidden="false" customHeight="false" outlineLevel="0" collapsed="false"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customFormat="false" ht="15" hidden="false" customHeight="false" outlineLevel="0" collapsed="false"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customFormat="false" ht="15" hidden="false" customHeight="false" outlineLevel="0" collapsed="false"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customFormat="false" ht="15" hidden="false" customHeight="false" outlineLevel="0" collapsed="false"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customFormat="false" ht="15" hidden="false" customHeight="false" outlineLevel="0" collapsed="false"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customFormat="false" ht="15" hidden="false" customHeight="false" outlineLevel="0" collapsed="false"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customFormat="false" ht="15" hidden="false" customHeight="false" outlineLevel="0" collapsed="false"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customFormat="false" ht="15" hidden="false" customHeight="false" outlineLevel="0" collapsed="false"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customFormat="false" ht="15" hidden="false" customHeight="false" outlineLevel="0" collapsed="false"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customFormat="false" ht="15" hidden="false" customHeight="false" outlineLevel="0" collapsed="false"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customFormat="false" ht="15" hidden="false" customHeight="false" outlineLevel="0" collapsed="false"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customFormat="false" ht="15" hidden="false" customHeight="false" outlineLevel="0" collapsed="false"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customFormat="false" ht="15" hidden="false" customHeight="false" outlineLevel="0" collapsed="false"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customFormat="false" ht="15" hidden="false" customHeight="false" outlineLevel="0" collapsed="false"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customFormat="false" ht="15" hidden="false" customHeight="false" outlineLevel="0" collapsed="false"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customFormat="false" ht="15" hidden="false" customHeight="false" outlineLevel="0" collapsed="false"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customFormat="false" ht="15" hidden="false" customHeight="false" outlineLevel="0" collapsed="false"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customFormat="false" ht="15" hidden="false" customHeight="false" outlineLevel="0" collapsed="false"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customFormat="false" ht="15" hidden="false" customHeight="false" outlineLevel="0" collapsed="false"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customFormat="false" ht="15" hidden="false" customHeight="false" outlineLevel="0" collapsed="false"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customFormat="false" ht="15" hidden="false" customHeight="false" outlineLevel="0" collapsed="false"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customFormat="false" ht="15" hidden="false" customHeight="false" outlineLevel="0" collapsed="false"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customFormat="false" ht="15" hidden="false" customHeight="false" outlineLevel="0" collapsed="false"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customFormat="false" ht="15" hidden="false" customHeight="false" outlineLevel="0" collapsed="false"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customFormat="false" ht="15" hidden="false" customHeight="false" outlineLevel="0" collapsed="false"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customFormat="false" ht="15" hidden="false" customHeight="false" outlineLevel="0" collapsed="false"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customFormat="false" ht="15" hidden="false" customHeight="false" outlineLevel="0" collapsed="false"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customFormat="false" ht="15" hidden="false" customHeight="false" outlineLevel="0" collapsed="false"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customFormat="false" ht="15" hidden="false" customHeight="false" outlineLevel="0" collapsed="false"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customFormat="false" ht="15" hidden="false" customHeight="false" outlineLevel="0" collapsed="false"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customFormat="false" ht="15" hidden="false" customHeight="false" outlineLevel="0" collapsed="false"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customFormat="false" ht="15" hidden="false" customHeight="false" outlineLevel="0" collapsed="false"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customFormat="false" ht="15" hidden="false" customHeight="false" outlineLevel="0" collapsed="false"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customFormat="false" ht="15" hidden="false" customHeight="false" outlineLevel="0" collapsed="false"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customFormat="false" ht="15" hidden="false" customHeight="false" outlineLevel="0" collapsed="false"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customFormat="false" ht="15" hidden="false" customHeight="false" outlineLevel="0" collapsed="false"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customFormat="false" ht="15" hidden="false" customHeight="false" outlineLevel="0" collapsed="false"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customFormat="false" ht="15" hidden="false" customHeight="false" outlineLevel="0" collapsed="false"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customFormat="false" ht="15" hidden="false" customHeight="false" outlineLevel="0" collapsed="false"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customFormat="false" ht="15" hidden="false" customHeight="false" outlineLevel="0" collapsed="false"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customFormat="false" ht="15" hidden="false" customHeight="false" outlineLevel="0" collapsed="false"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customFormat="false" ht="15" hidden="false" customHeight="false" outlineLevel="0" collapsed="false"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customFormat="false" ht="15" hidden="false" customHeight="false" outlineLevel="0" collapsed="false"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customFormat="false" ht="15" hidden="false" customHeight="false" outlineLevel="0" collapsed="false"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customFormat="false" ht="15" hidden="false" customHeight="false" outlineLevel="0" collapsed="false"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customFormat="false" ht="15" hidden="false" customHeight="false" outlineLevel="0" collapsed="false"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customFormat="false" ht="15" hidden="false" customHeight="false" outlineLevel="0" collapsed="false"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customFormat="false" ht="15" hidden="false" customHeight="false" outlineLevel="0" collapsed="false"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customFormat="false" ht="15" hidden="false" customHeight="false" outlineLevel="0" collapsed="false"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customFormat="false" ht="15" hidden="false" customHeight="false" outlineLevel="0" collapsed="false"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customFormat="false" ht="15" hidden="false" customHeight="false" outlineLevel="0" collapsed="false"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customFormat="false" ht="15" hidden="false" customHeight="false" outlineLevel="0" collapsed="false"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customFormat="false" ht="15" hidden="false" customHeight="false" outlineLevel="0" collapsed="false"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customFormat="false" ht="15" hidden="false" customHeight="false" outlineLevel="0" collapsed="false"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customFormat="false" ht="15" hidden="false" customHeight="false" outlineLevel="0" collapsed="false"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customFormat="false" ht="15" hidden="false" customHeight="false" outlineLevel="0" collapsed="false"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customFormat="false" ht="15" hidden="false" customHeight="false" outlineLevel="0" collapsed="false"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customFormat="false" ht="15" hidden="false" customHeight="false" outlineLevel="0" collapsed="false"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customFormat="false" ht="15" hidden="false" customHeight="false" outlineLevel="0" collapsed="false"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customFormat="false" ht="15" hidden="false" customHeight="false" outlineLevel="0" collapsed="false"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customFormat="false" ht="15" hidden="false" customHeight="false" outlineLevel="0" collapsed="false"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customFormat="false" ht="15" hidden="false" customHeight="false" outlineLevel="0" collapsed="false"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customFormat="false" ht="15" hidden="false" customHeight="false" outlineLevel="0" collapsed="false"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customFormat="false" ht="15" hidden="false" customHeight="false" outlineLevel="0" collapsed="false"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customFormat="false" ht="15" hidden="false" customHeight="false" outlineLevel="0" collapsed="false"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customFormat="false" ht="15" hidden="false" customHeight="false" outlineLevel="0" collapsed="false"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customFormat="false" ht="15" hidden="false" customHeight="false" outlineLevel="0" collapsed="false"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customFormat="false" ht="15" hidden="false" customHeight="false" outlineLevel="0" collapsed="false"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customFormat="false" ht="15" hidden="false" customHeight="false" outlineLevel="0" collapsed="false"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customFormat="false" ht="15" hidden="false" customHeight="false" outlineLevel="0" collapsed="false"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customFormat="false" ht="15" hidden="false" customHeight="false" outlineLevel="0" collapsed="false"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customFormat="false" ht="15" hidden="false" customHeight="false" outlineLevel="0" collapsed="false"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customFormat="false" ht="15" hidden="false" customHeight="false" outlineLevel="0" collapsed="false"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customFormat="false" ht="15" hidden="false" customHeight="false" outlineLevel="0" collapsed="false"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customFormat="false" ht="15" hidden="false" customHeight="false" outlineLevel="0" collapsed="false"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customFormat="false" ht="15" hidden="false" customHeight="false" outlineLevel="0" collapsed="false"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customFormat="false" ht="15" hidden="false" customHeight="false" outlineLevel="0" collapsed="false"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customFormat="false" ht="15" hidden="false" customHeight="false" outlineLevel="0" collapsed="false"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customFormat="false" ht="15" hidden="false" customHeight="false" outlineLevel="0" collapsed="false"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customFormat="false" ht="15" hidden="false" customHeight="false" outlineLevel="0" collapsed="false"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customFormat="false" ht="15" hidden="false" customHeight="false" outlineLevel="0" collapsed="false"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customFormat="false" ht="15" hidden="false" customHeight="false" outlineLevel="0" collapsed="false"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customFormat="false" ht="15" hidden="false" customHeight="false" outlineLevel="0" collapsed="false"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customFormat="false" ht="15" hidden="false" customHeight="false" outlineLevel="0" collapsed="false"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customFormat="false" ht="15" hidden="false" customHeight="false" outlineLevel="0" collapsed="false"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customFormat="false" ht="15" hidden="false" customHeight="false" outlineLevel="0" collapsed="false"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customFormat="false" ht="15" hidden="false" customHeight="false" outlineLevel="0" collapsed="false"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customFormat="false" ht="15" hidden="false" customHeight="false" outlineLevel="0" collapsed="false"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customFormat="false" ht="15" hidden="false" customHeight="false" outlineLevel="0" collapsed="false"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customFormat="false" ht="15" hidden="false" customHeight="false" outlineLevel="0" collapsed="false"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customFormat="false" ht="15" hidden="false" customHeight="false" outlineLevel="0" collapsed="false"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customFormat="false" ht="15" hidden="false" customHeight="false" outlineLevel="0" collapsed="false"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customFormat="false" ht="15" hidden="false" customHeight="false" outlineLevel="0" collapsed="false"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customFormat="false" ht="15" hidden="false" customHeight="false" outlineLevel="0" collapsed="false"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customFormat="false" ht="15" hidden="false" customHeight="false" outlineLevel="0" collapsed="false"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customFormat="false" ht="15" hidden="false" customHeight="false" outlineLevel="0" collapsed="false"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customFormat="false" ht="15" hidden="false" customHeight="false" outlineLevel="0" collapsed="false"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customFormat="false" ht="15" hidden="false" customHeight="false" outlineLevel="0" collapsed="false"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customFormat="false" ht="15" hidden="false" customHeight="false" outlineLevel="0" collapsed="false"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customFormat="false" ht="15" hidden="false" customHeight="false" outlineLevel="0" collapsed="false"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customFormat="false" ht="15" hidden="false" customHeight="false" outlineLevel="0" collapsed="false"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customFormat="false" ht="15" hidden="false" customHeight="false" outlineLevel="0" collapsed="false"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customFormat="false" ht="15" hidden="false" customHeight="false" outlineLevel="0" collapsed="false"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customFormat="false" ht="15" hidden="false" customHeight="false" outlineLevel="0" collapsed="false"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customFormat="false" ht="15" hidden="false" customHeight="false" outlineLevel="0" collapsed="false"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customFormat="false" ht="15" hidden="false" customHeight="false" outlineLevel="0" collapsed="false"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customFormat="false" ht="15" hidden="false" customHeight="false" outlineLevel="0" collapsed="false"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customFormat="false" ht="15" hidden="false" customHeight="false" outlineLevel="0" collapsed="false"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customFormat="false" ht="15" hidden="false" customHeight="false" outlineLevel="0" collapsed="false"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customFormat="false" ht="15" hidden="false" customHeight="false" outlineLevel="0" collapsed="false"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customFormat="false" ht="15" hidden="false" customHeight="false" outlineLevel="0" collapsed="false"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customFormat="false" ht="15" hidden="false" customHeight="false" outlineLevel="0" collapsed="false"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customFormat="false" ht="15" hidden="false" customHeight="false" outlineLevel="0" collapsed="false"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customFormat="false" ht="15" hidden="false" customHeight="false" outlineLevel="0" collapsed="false"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customFormat="false" ht="15" hidden="false" customHeight="false" outlineLevel="0" collapsed="false"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customFormat="false" ht="15" hidden="false" customHeight="false" outlineLevel="0" collapsed="false"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customFormat="false" ht="15" hidden="false" customHeight="false" outlineLevel="0" collapsed="false"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customFormat="false" ht="15" hidden="false" customHeight="false" outlineLevel="0" collapsed="false"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customFormat="false" ht="15" hidden="false" customHeight="false" outlineLevel="0" collapsed="false"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customFormat="false" ht="15" hidden="false" customHeight="false" outlineLevel="0" collapsed="false"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customFormat="false" ht="15" hidden="false" customHeight="false" outlineLevel="0" collapsed="false"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customFormat="false" ht="15" hidden="false" customHeight="false" outlineLevel="0" collapsed="false"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customFormat="false" ht="15" hidden="false" customHeight="false" outlineLevel="0" collapsed="false"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customFormat="false" ht="15" hidden="false" customHeight="false" outlineLevel="0" collapsed="false"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customFormat="false" ht="15" hidden="false" customHeight="false" outlineLevel="0" collapsed="false"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customFormat="false" ht="15" hidden="false" customHeight="false" outlineLevel="0" collapsed="false"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customFormat="false" ht="15" hidden="false" customHeight="false" outlineLevel="0" collapsed="false"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customFormat="false" ht="15" hidden="false" customHeight="false" outlineLevel="0" collapsed="false"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customFormat="false" ht="15" hidden="false" customHeight="false" outlineLevel="0" collapsed="false"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customFormat="false" ht="15" hidden="false" customHeight="false" outlineLevel="0" collapsed="false"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customFormat="false" ht="15" hidden="false" customHeight="false" outlineLevel="0" collapsed="false"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customFormat="false" ht="15" hidden="false" customHeight="false" outlineLevel="0" collapsed="false"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customFormat="false" ht="15" hidden="false" customHeight="false" outlineLevel="0" collapsed="false"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customFormat="false" ht="15" hidden="false" customHeight="false" outlineLevel="0" collapsed="false"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customFormat="false" ht="15" hidden="false" customHeight="false" outlineLevel="0" collapsed="false"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customFormat="false" ht="15" hidden="false" customHeight="false" outlineLevel="0" collapsed="false"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customFormat="false" ht="15" hidden="false" customHeight="false" outlineLevel="0" collapsed="false"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customFormat="false" ht="15" hidden="false" customHeight="false" outlineLevel="0" collapsed="false"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customFormat="false" ht="15" hidden="false" customHeight="false" outlineLevel="0" collapsed="false"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customFormat="false" ht="15" hidden="false" customHeight="false" outlineLevel="0" collapsed="false"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customFormat="false" ht="15" hidden="false" customHeight="false" outlineLevel="0" collapsed="false"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customFormat="false" ht="15" hidden="false" customHeight="false" outlineLevel="0" collapsed="false"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customFormat="false" ht="15" hidden="false" customHeight="false" outlineLevel="0" collapsed="false"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customFormat="false" ht="15" hidden="false" customHeight="false" outlineLevel="0" collapsed="false"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customFormat="false" ht="15" hidden="false" customHeight="false" outlineLevel="0" collapsed="false"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customFormat="false" ht="15" hidden="false" customHeight="false" outlineLevel="0" collapsed="false"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customFormat="false" ht="15" hidden="false" customHeight="false" outlineLevel="0" collapsed="false"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customFormat="false" ht="15" hidden="false" customHeight="false" outlineLevel="0" collapsed="false"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customFormat="false" ht="15" hidden="false" customHeight="false" outlineLevel="0" collapsed="false"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customFormat="false" ht="15" hidden="false" customHeight="false" outlineLevel="0" collapsed="false"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customFormat="false" ht="15" hidden="false" customHeight="false" outlineLevel="0" collapsed="false"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customFormat="false" ht="15" hidden="false" customHeight="false" outlineLevel="0" collapsed="false"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customFormat="false" ht="15" hidden="false" customHeight="false" outlineLevel="0" collapsed="false"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customFormat="false" ht="15" hidden="false" customHeight="false" outlineLevel="0" collapsed="false"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customFormat="false" ht="15" hidden="false" customHeight="false" outlineLevel="0" collapsed="false"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customFormat="false" ht="15" hidden="false" customHeight="false" outlineLevel="0" collapsed="false"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customFormat="false" ht="15" hidden="false" customHeight="false" outlineLevel="0" collapsed="false"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customFormat="false" ht="15" hidden="false" customHeight="false" outlineLevel="0" collapsed="false"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customFormat="false" ht="15" hidden="false" customHeight="false" outlineLevel="0" collapsed="false"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customFormat="false" ht="15" hidden="false" customHeight="false" outlineLevel="0" collapsed="false"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customFormat="false" ht="15" hidden="false" customHeight="false" outlineLevel="0" collapsed="false"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customFormat="false" ht="15" hidden="false" customHeight="false" outlineLevel="0" collapsed="false"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customFormat="false" ht="15" hidden="false" customHeight="false" outlineLevel="0" collapsed="false"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customFormat="false" ht="15" hidden="false" customHeight="false" outlineLevel="0" collapsed="false"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customFormat="false" ht="15" hidden="false" customHeight="false" outlineLevel="0" collapsed="false"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customFormat="false" ht="15" hidden="false" customHeight="false" outlineLevel="0" collapsed="false"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customFormat="false" ht="15" hidden="false" customHeight="false" outlineLevel="0" collapsed="false"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customFormat="false" ht="15" hidden="false" customHeight="false" outlineLevel="0" collapsed="false"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customFormat="false" ht="15" hidden="false" customHeight="false" outlineLevel="0" collapsed="false"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customFormat="false" ht="15" hidden="false" customHeight="false" outlineLevel="0" collapsed="false"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customFormat="false" ht="15" hidden="false" customHeight="false" outlineLevel="0" collapsed="false"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customFormat="false" ht="15" hidden="false" customHeight="false" outlineLevel="0" collapsed="false"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customFormat="false" ht="15" hidden="false" customHeight="false" outlineLevel="0" collapsed="false"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customFormat="false" ht="15" hidden="false" customHeight="false" outlineLevel="0" collapsed="false"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customFormat="false" ht="15" hidden="false" customHeight="false" outlineLevel="0" collapsed="false"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customFormat="false" ht="15" hidden="false" customHeight="false" outlineLevel="0" collapsed="false"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customFormat="false" ht="15" hidden="false" customHeight="false" outlineLevel="0" collapsed="false"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customFormat="false" ht="15" hidden="false" customHeight="false" outlineLevel="0" collapsed="false"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customFormat="false" ht="15" hidden="false" customHeight="false" outlineLevel="0" collapsed="false"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customFormat="false" ht="15" hidden="false" customHeight="false" outlineLevel="0" collapsed="false"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customFormat="false" ht="15" hidden="false" customHeight="false" outlineLevel="0" collapsed="false"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customFormat="false" ht="15" hidden="false" customHeight="false" outlineLevel="0" collapsed="false"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customFormat="false" ht="15" hidden="false" customHeight="false" outlineLevel="0" collapsed="false"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customFormat="false" ht="15" hidden="false" customHeight="false" outlineLevel="0" collapsed="false"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customFormat="false" ht="15" hidden="false" customHeight="false" outlineLevel="0" collapsed="false"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customFormat="false" ht="15" hidden="false" customHeight="false" outlineLevel="0" collapsed="false"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customFormat="false" ht="15" hidden="false" customHeight="false" outlineLevel="0" collapsed="false"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customFormat="false" ht="15" hidden="false" customHeight="false" outlineLevel="0" collapsed="false"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customFormat="false" ht="15" hidden="false" customHeight="false" outlineLevel="0" collapsed="false"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customFormat="false" ht="15" hidden="false" customHeight="false" outlineLevel="0" collapsed="false"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customFormat="false" ht="15" hidden="false" customHeight="false" outlineLevel="0" collapsed="false"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customFormat="false" ht="15" hidden="false" customHeight="false" outlineLevel="0" collapsed="false"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customFormat="false" ht="15" hidden="false" customHeight="false" outlineLevel="0" collapsed="false"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customFormat="false" ht="15" hidden="false" customHeight="false" outlineLevel="0" collapsed="false"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customFormat="false" ht="15" hidden="false" customHeight="false" outlineLevel="0" collapsed="false"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customFormat="false" ht="15" hidden="false" customHeight="false" outlineLevel="0" collapsed="false"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customFormat="false" ht="15" hidden="false" customHeight="false" outlineLevel="0" collapsed="false"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customFormat="false" ht="15" hidden="false" customHeight="false" outlineLevel="0" collapsed="false"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customFormat="false" ht="15" hidden="false" customHeight="false" outlineLevel="0" collapsed="false"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customFormat="false" ht="15" hidden="false" customHeight="false" outlineLevel="0" collapsed="false"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customFormat="false" ht="15" hidden="false" customHeight="false" outlineLevel="0" collapsed="false"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customFormat="false" ht="15" hidden="false" customHeight="false" outlineLevel="0" collapsed="false"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customFormat="false" ht="15" hidden="false" customHeight="false" outlineLevel="0" collapsed="false"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customFormat="false" ht="15" hidden="false" customHeight="false" outlineLevel="0" collapsed="false"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customFormat="false" ht="15" hidden="false" customHeight="false" outlineLevel="0" collapsed="false"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customFormat="false" ht="15" hidden="false" customHeight="false" outlineLevel="0" collapsed="false"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customFormat="false" ht="15" hidden="false" customHeight="false" outlineLevel="0" collapsed="false"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customFormat="false" ht="15" hidden="false" customHeight="false" outlineLevel="0" collapsed="false"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customFormat="false" ht="15" hidden="false" customHeight="false" outlineLevel="0" collapsed="false"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B1048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3" activeCellId="0" sqref="A3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9.57"/>
    <col collapsed="false" customWidth="true" hidden="false" outlineLevel="0" max="2" min="2" style="2" width="69.29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8.71"/>
    <col collapsed="false" customWidth="true" hidden="false" outlineLevel="0" max="12" min="12" style="1" width="11.71"/>
    <col collapsed="false" customWidth="true" hidden="false" outlineLevel="0" max="13" min="13" style="1" width="12.71"/>
    <col collapsed="false" customWidth="true" hidden="false" outlineLevel="0" max="14" min="14" style="1" width="20.14"/>
    <col collapsed="false" customWidth="true" hidden="false" outlineLevel="0" max="15" min="15" style="1" width="4.71"/>
    <col collapsed="false" customWidth="true" hidden="false" outlineLevel="0" max="16" min="16" style="26" width="8.71"/>
    <col collapsed="false" customWidth="true" hidden="false" outlineLevel="0" max="18" min="17" style="27" width="8.71"/>
    <col collapsed="false" customWidth="true" hidden="false" outlineLevel="0" max="19" min="19" style="26" width="26"/>
    <col collapsed="false" customWidth="true" hidden="false" outlineLevel="0" max="20" min="20" style="27" width="8.71"/>
    <col collapsed="false" customWidth="true" hidden="false" outlineLevel="0" max="21" min="21" style="27" width="2.29"/>
    <col collapsed="false" customWidth="true" hidden="false" outlineLevel="0" max="22" min="22" style="26" width="19.42"/>
    <col collapsed="false" customWidth="true" hidden="false" outlineLevel="0" max="23" min="23" style="26" width="15.29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53" min="43" style="2" width="3.71"/>
    <col collapsed="false" customWidth="true" hidden="false" outlineLevel="0" max="54" min="54" style="26" width="5.71"/>
    <col collapsed="false" customWidth="true" hidden="false" outlineLevel="0" max="55" min="55" style="2" width="13.71"/>
    <col collapsed="false" customWidth="true" hidden="false" outlineLevel="0" max="56" min="56" style="2" width="15"/>
    <col collapsed="false" customWidth="true" hidden="false" outlineLevel="0" max="57" min="57" style="2" width="15.14"/>
    <col collapsed="false" customWidth="true" hidden="false" outlineLevel="0" max="58" min="58" style="2" width="12.71"/>
    <col collapsed="false" customWidth="true" hidden="false" outlineLevel="0" max="59" min="59" style="2" width="16"/>
    <col collapsed="false" customWidth="true" hidden="false" outlineLevel="0" max="60" min="60" style="25" width="19"/>
    <col collapsed="false" customWidth="true" hidden="false" outlineLevel="0" max="61" min="61" style="26" width="5.71"/>
    <col collapsed="false" customWidth="true" hidden="false" outlineLevel="0" max="62" min="62" style="25" width="10.71"/>
    <col collapsed="false" customWidth="true" hidden="false" outlineLevel="0" max="63" min="63" style="3" width="6"/>
    <col collapsed="false" customWidth="true" hidden="false" outlineLevel="0" max="64" min="64" style="3" width="9.71"/>
    <col collapsed="false" customWidth="true" hidden="false" outlineLevel="0" max="65" min="65" style="3" width="7"/>
    <col collapsed="false" customWidth="true" hidden="false" outlineLevel="0" max="66" min="66" style="25" width="6.71"/>
    <col collapsed="false" customWidth="true" hidden="false" outlineLevel="0" max="67" min="67" style="25" width="19.71"/>
    <col collapsed="false" customWidth="true" hidden="false" outlineLevel="0" max="69" min="68" style="3" width="6"/>
    <col collapsed="false" customWidth="true" hidden="false" outlineLevel="0" max="71" min="70" style="28" width="6.71"/>
    <col collapsed="false" customWidth="true" hidden="false" outlineLevel="0" max="72" min="72" style="28" width="18.29"/>
    <col collapsed="false" customWidth="true" hidden="false" outlineLevel="0" max="74" min="73" style="3" width="6.29"/>
    <col collapsed="false" customWidth="true" hidden="false" outlineLevel="0" max="75" min="75" style="28" width="7.86"/>
    <col collapsed="false" customWidth="true" hidden="false" outlineLevel="0" max="76" min="76" style="26" width="5.71"/>
    <col collapsed="false" customWidth="true" hidden="false" outlineLevel="0" max="77" min="77" style="25" width="6.57"/>
    <col collapsed="false" customWidth="true" hidden="false" outlineLevel="0" max="78" min="78" style="3" width="4.71"/>
    <col collapsed="false" customWidth="true" hidden="false" outlineLevel="0" max="79" min="79" style="2" width="17"/>
    <col collapsed="false" customWidth="true" hidden="false" outlineLevel="0" max="80" min="80" style="28" width="10.57"/>
    <col collapsed="false" customWidth="true" hidden="false" outlineLevel="0" max="81" min="81" style="3" width="4.71"/>
    <col collapsed="false" customWidth="true" hidden="false" outlineLevel="0" max="82" min="82" style="2" width="18.86"/>
    <col collapsed="false" customWidth="true" hidden="false" outlineLevel="0" max="83" min="83" style="28" width="4.86"/>
    <col collapsed="false" customWidth="true" hidden="false" outlineLevel="0" max="84" min="84" style="3" width="4.71"/>
    <col collapsed="false" customWidth="true" hidden="false" outlineLevel="0" max="85" min="85" style="2" width="21.71"/>
    <col collapsed="false" customWidth="true" hidden="false" outlineLevel="0" max="86" min="86" style="28" width="5.29"/>
    <col collapsed="false" customWidth="true" hidden="false" outlineLevel="0" max="87" min="87" style="26" width="5.71"/>
    <col collapsed="false" customWidth="true" hidden="false" outlineLevel="0" max="88" min="88" style="26" width="19.86"/>
    <col collapsed="false" customWidth="true" hidden="false" outlineLevel="0" max="89" min="89" style="27" width="5.29"/>
    <col collapsed="false" customWidth="true" hidden="false" outlineLevel="0" max="90" min="90" style="26" width="3.57"/>
    <col collapsed="false" customWidth="true" hidden="false" outlineLevel="0" max="91" min="91" style="26" width="19.29"/>
    <col collapsed="false" customWidth="true" hidden="false" outlineLevel="0" max="92" min="92" style="27" width="5.14"/>
    <col collapsed="false" customWidth="true" hidden="false" outlineLevel="0" max="93" min="93" style="26" width="2.42"/>
    <col collapsed="false" customWidth="true" hidden="false" outlineLevel="0" max="94" min="94" style="27" width="4.57"/>
    <col collapsed="false" customWidth="true" hidden="false" outlineLevel="0" max="95" min="95" style="26" width="2.29"/>
    <col collapsed="false" customWidth="true" hidden="false" outlineLevel="0" max="96" min="96" style="26" width="5.14"/>
    <col collapsed="false" customWidth="true" hidden="false" outlineLevel="0" max="97" min="97" style="26" width="3.57"/>
    <col collapsed="false" customWidth="true" hidden="false" outlineLevel="0" max="98" min="98" style="26" width="19.71"/>
    <col collapsed="false" customWidth="true" hidden="false" outlineLevel="0" max="99" min="99" style="26" width="5.42"/>
    <col collapsed="false" customWidth="true" hidden="false" outlineLevel="0" max="100" min="100" style="26" width="5.71"/>
    <col collapsed="false" customWidth="true" hidden="false" outlineLevel="0" max="101" min="101" style="2" width="23.71"/>
    <col collapsed="false" customWidth="true" hidden="false" outlineLevel="0" max="102" min="102" style="2" width="5.71"/>
    <col collapsed="false" customWidth="true" hidden="false" outlineLevel="0" max="103" min="103" style="26" width="1.42"/>
    <col collapsed="false" customWidth="true" hidden="false" outlineLevel="0" max="104" min="104" style="2" width="23.71"/>
    <col collapsed="false" customWidth="true" hidden="false" outlineLevel="0" max="105" min="105" style="2" width="5.71"/>
    <col collapsed="false" customWidth="true" hidden="false" outlineLevel="0" max="106" min="106" style="26" width="5.71"/>
    <col collapsed="false" customWidth="false" hidden="false" outlineLevel="0" max="16384" min="107" style="2" width="9.14"/>
  </cols>
  <sheetData>
    <row r="1" s="30" customFormat="true" ht="19.5" hidden="false" customHeight="true" outlineLevel="0" collapsed="false">
      <c r="A1" s="29" t="s">
        <v>214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O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C1" s="30" t="s">
        <v>220</v>
      </c>
      <c r="BH1" s="31"/>
      <c r="BJ1" s="31" t="s">
        <v>221</v>
      </c>
      <c r="BK1" s="33"/>
      <c r="BL1" s="33"/>
      <c r="BM1" s="33"/>
      <c r="BN1" s="31"/>
      <c r="BO1" s="31"/>
      <c r="BP1" s="33"/>
      <c r="BQ1" s="33"/>
      <c r="BR1" s="32"/>
      <c r="BS1" s="32"/>
      <c r="BT1" s="32"/>
      <c r="BU1" s="33"/>
      <c r="BV1" s="33"/>
      <c r="BW1" s="32"/>
      <c r="BY1" s="31" t="s">
        <v>222</v>
      </c>
      <c r="BZ1" s="33"/>
      <c r="CB1" s="32"/>
      <c r="CC1" s="33"/>
      <c r="CE1" s="32"/>
      <c r="CF1" s="33"/>
      <c r="CH1" s="32"/>
      <c r="CJ1" s="30" t="s">
        <v>223</v>
      </c>
      <c r="CK1" s="33"/>
      <c r="CN1" s="33"/>
      <c r="CP1" s="33"/>
      <c r="CW1" s="30" t="s">
        <v>224</v>
      </c>
      <c r="CX1" s="34"/>
      <c r="CY1" s="34"/>
      <c r="CZ1" s="34"/>
      <c r="DA1" s="34"/>
    </row>
    <row r="2" s="2" customFormat="true" ht="15" hidden="false" customHeight="false" outlineLevel="0" collapsed="false">
      <c r="A2" s="2" t="s">
        <v>225</v>
      </c>
      <c r="B2" s="25" t="s">
        <v>226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37" t="s">
        <v>237</v>
      </c>
      <c r="N2" s="38" t="s">
        <v>238</v>
      </c>
      <c r="O2" s="1"/>
      <c r="P2" s="39" t="s">
        <v>239</v>
      </c>
      <c r="Q2" s="40"/>
      <c r="R2" s="40"/>
      <c r="S2" s="40"/>
      <c r="T2" s="41"/>
      <c r="U2" s="27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6"/>
      <c r="BC2" s="35" t="s">
        <v>247</v>
      </c>
      <c r="BD2" s="47"/>
      <c r="BE2" s="47"/>
      <c r="BF2" s="47"/>
      <c r="BG2" s="47"/>
      <c r="BH2" s="48"/>
      <c r="BJ2" s="49" t="s">
        <v>191</v>
      </c>
      <c r="BK2" s="37" t="s">
        <v>248</v>
      </c>
      <c r="BL2" s="37" t="s">
        <v>249</v>
      </c>
      <c r="BM2" s="37" t="s">
        <v>250</v>
      </c>
      <c r="BN2" s="37"/>
      <c r="BO2" s="36" t="s">
        <v>251</v>
      </c>
      <c r="BP2" s="50"/>
      <c r="BQ2" s="50"/>
      <c r="BR2" s="37"/>
      <c r="BS2" s="37"/>
      <c r="BT2" s="34" t="s">
        <v>252</v>
      </c>
      <c r="BU2" s="50"/>
      <c r="BV2" s="50"/>
      <c r="BW2" s="51"/>
      <c r="BY2" s="52" t="s">
        <v>253</v>
      </c>
      <c r="BZ2" s="50"/>
      <c r="CA2" s="36"/>
      <c r="CB2" s="37"/>
      <c r="CC2" s="50"/>
      <c r="CD2" s="36"/>
      <c r="CE2" s="53"/>
      <c r="CF2" s="50"/>
      <c r="CG2" s="47"/>
      <c r="CH2" s="54"/>
      <c r="CJ2" s="35" t="s">
        <v>227</v>
      </c>
      <c r="CK2" s="36"/>
      <c r="CL2" s="34"/>
      <c r="CM2" s="34"/>
      <c r="CN2" s="50"/>
      <c r="CO2" s="34"/>
      <c r="CP2" s="50"/>
      <c r="CQ2" s="34"/>
      <c r="CR2" s="34"/>
      <c r="CS2" s="34"/>
      <c r="CT2" s="34"/>
      <c r="CU2" s="55"/>
      <c r="CV2" s="26"/>
      <c r="CW2" s="56" t="s">
        <v>254</v>
      </c>
      <c r="CX2" s="37" t="n">
        <v>1</v>
      </c>
      <c r="CY2" s="36"/>
      <c r="CZ2" s="36" t="s">
        <v>255</v>
      </c>
      <c r="DA2" s="51" t="n">
        <v>4</v>
      </c>
      <c r="DB2" s="26"/>
    </row>
    <row r="3" customFormat="false" ht="15" hidden="false" customHeight="false" outlineLevel="0" collapsed="false">
      <c r="A3" s="2" t="s">
        <v>256</v>
      </c>
      <c r="B3" s="57" t="s">
        <v>257</v>
      </c>
      <c r="C3" s="58" t="s">
        <v>258</v>
      </c>
      <c r="D3" s="59" t="n">
        <v>36944</v>
      </c>
      <c r="E3" s="2" t="s">
        <v>259</v>
      </c>
      <c r="F3" s="28" t="n">
        <v>53</v>
      </c>
      <c r="G3" s="28" t="n">
        <v>0</v>
      </c>
      <c r="H3" s="28" t="n">
        <v>2</v>
      </c>
      <c r="I3" s="28" t="n">
        <v>30</v>
      </c>
      <c r="J3" s="28" t="n">
        <v>157</v>
      </c>
      <c r="K3" s="60" t="n">
        <v>0.563</v>
      </c>
      <c r="L3" s="28" t="s">
        <v>260</v>
      </c>
      <c r="M3" s="28" t="s">
        <v>261</v>
      </c>
      <c r="N3" s="61" t="s">
        <v>262</v>
      </c>
      <c r="O3" s="28"/>
      <c r="P3" s="62" t="n">
        <v>2024</v>
      </c>
      <c r="Q3" s="63" t="s">
        <v>263</v>
      </c>
      <c r="R3" s="63" t="s">
        <v>35</v>
      </c>
      <c r="S3" s="64" t="s">
        <v>264</v>
      </c>
      <c r="T3" s="63" t="n">
        <v>25</v>
      </c>
      <c r="U3" s="3"/>
      <c r="V3" s="65" t="s">
        <v>264</v>
      </c>
      <c r="W3" s="66" t="s">
        <v>265</v>
      </c>
      <c r="X3" s="2"/>
      <c r="Y3" s="43" t="s">
        <v>266</v>
      </c>
      <c r="Z3" s="67"/>
      <c r="AA3" s="68" t="n">
        <v>6</v>
      </c>
      <c r="AB3" s="68" t="n">
        <v>1</v>
      </c>
      <c r="AC3" s="63" t="n">
        <v>12</v>
      </c>
      <c r="AD3" s="63" t="n">
        <v>12</v>
      </c>
      <c r="AE3" s="67"/>
      <c r="AF3" s="67"/>
      <c r="AG3" s="67"/>
      <c r="AH3" s="67"/>
      <c r="AI3" s="67"/>
      <c r="AJ3" s="2"/>
      <c r="AK3" s="58" t="s">
        <v>267</v>
      </c>
      <c r="AL3" s="28" t="n">
        <v>0</v>
      </c>
      <c r="AM3" s="28" t="n">
        <v>0</v>
      </c>
      <c r="AN3" s="28" t="n">
        <v>1</v>
      </c>
      <c r="AO3" s="28" t="n">
        <f aca="false">SUM(AL3:AN3)</f>
        <v>1</v>
      </c>
      <c r="AP3" s="28"/>
      <c r="AQ3" s="69" t="s">
        <v>268</v>
      </c>
      <c r="AR3" s="69" t="s">
        <v>268</v>
      </c>
      <c r="AS3" s="69" t="s">
        <v>269</v>
      </c>
      <c r="AT3" s="69"/>
      <c r="AU3" s="69"/>
      <c r="AV3" s="69"/>
      <c r="AW3" s="69"/>
      <c r="AX3" s="69"/>
      <c r="AY3" s="69"/>
      <c r="AZ3" s="69"/>
      <c r="BA3" s="70"/>
      <c r="BB3" s="2"/>
      <c r="BC3" s="71" t="s">
        <v>191</v>
      </c>
      <c r="BD3" s="1" t="s">
        <v>270</v>
      </c>
      <c r="BE3" s="1" t="s">
        <v>271</v>
      </c>
      <c r="BF3" s="1" t="s">
        <v>272</v>
      </c>
      <c r="BG3" s="1" t="s">
        <v>273</v>
      </c>
      <c r="BH3" s="72" t="s">
        <v>274</v>
      </c>
      <c r="BI3" s="2"/>
      <c r="BJ3" s="73" t="n">
        <v>2023</v>
      </c>
      <c r="BK3" s="28" t="n">
        <v>18</v>
      </c>
      <c r="BL3" s="28" t="n">
        <v>19621</v>
      </c>
      <c r="BM3" s="74" t="n">
        <f aca="false">PRODUCT(BL3/18)</f>
        <v>1090.05555555556</v>
      </c>
      <c r="BN3" s="28"/>
      <c r="BO3" s="25" t="s">
        <v>275</v>
      </c>
      <c r="BP3" s="28" t="n">
        <v>1581</v>
      </c>
      <c r="BQ3" s="28"/>
      <c r="BR3" s="25"/>
      <c r="BS3" s="25"/>
      <c r="BT3" s="25" t="s">
        <v>276</v>
      </c>
      <c r="BU3" s="28" t="n">
        <v>648</v>
      </c>
      <c r="BV3" s="28" t="n">
        <v>5</v>
      </c>
      <c r="BW3" s="75"/>
      <c r="BX3" s="2"/>
      <c r="BY3" s="65"/>
      <c r="CA3" s="26" t="s">
        <v>277</v>
      </c>
      <c r="CD3" s="26" t="s">
        <v>278</v>
      </c>
      <c r="CG3" s="26" t="s">
        <v>279</v>
      </c>
      <c r="CH3" s="75"/>
      <c r="CI3" s="2"/>
      <c r="CJ3" s="76" t="s">
        <v>280</v>
      </c>
      <c r="CM3" s="26" t="s">
        <v>281</v>
      </c>
      <c r="CO3" s="1"/>
      <c r="CP3" s="1"/>
      <c r="CQ3" s="1"/>
      <c r="CR3" s="1"/>
      <c r="CT3" s="26" t="s">
        <v>282</v>
      </c>
      <c r="CU3" s="77"/>
      <c r="CW3" s="76" t="s">
        <v>283</v>
      </c>
      <c r="CX3" s="1" t="s">
        <v>284</v>
      </c>
      <c r="CZ3" s="26" t="s">
        <v>283</v>
      </c>
      <c r="DA3" s="78" t="s">
        <v>284</v>
      </c>
    </row>
    <row r="4" s="2" customFormat="true" ht="15" hidden="false" customHeight="false" outlineLevel="0" collapsed="false">
      <c r="A4" s="2" t="s">
        <v>285</v>
      </c>
      <c r="B4" s="57" t="s">
        <v>286</v>
      </c>
      <c r="C4" s="79" t="s">
        <v>287</v>
      </c>
      <c r="D4" s="80" t="n">
        <v>37046</v>
      </c>
      <c r="E4" s="25" t="s">
        <v>288</v>
      </c>
      <c r="F4" s="28" t="n">
        <v>57</v>
      </c>
      <c r="G4" s="28" t="n">
        <v>0</v>
      </c>
      <c r="H4" s="28" t="n">
        <v>37</v>
      </c>
      <c r="I4" s="28" t="n">
        <v>27</v>
      </c>
      <c r="J4" s="28" t="n">
        <v>162</v>
      </c>
      <c r="K4" s="60" t="n">
        <v>0.495</v>
      </c>
      <c r="L4" s="28" t="s">
        <v>260</v>
      </c>
      <c r="M4" s="28" t="s">
        <v>261</v>
      </c>
      <c r="N4" s="61" t="s">
        <v>289</v>
      </c>
      <c r="O4" s="28"/>
      <c r="P4" s="62" t="n">
        <v>2023</v>
      </c>
      <c r="Q4" s="63"/>
      <c r="R4" s="63"/>
      <c r="S4" s="64" t="s">
        <v>257</v>
      </c>
      <c r="T4" s="63" t="n">
        <v>4</v>
      </c>
      <c r="U4" s="28"/>
      <c r="V4" s="58" t="s">
        <v>257</v>
      </c>
      <c r="W4" s="81" t="s">
        <v>290</v>
      </c>
      <c r="AK4" s="58"/>
      <c r="AL4" s="28"/>
      <c r="AM4" s="28"/>
      <c r="AN4" s="28"/>
      <c r="AO4" s="28"/>
      <c r="AP4" s="28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70"/>
      <c r="BC4" s="71" t="s">
        <v>291</v>
      </c>
      <c r="BD4" s="82" t="s">
        <v>292</v>
      </c>
      <c r="BE4" s="82" t="s">
        <v>292</v>
      </c>
      <c r="BF4" s="82" t="s">
        <v>292</v>
      </c>
      <c r="BG4" s="82" t="s">
        <v>292</v>
      </c>
      <c r="BH4" s="70"/>
      <c r="BJ4" s="73" t="n">
        <v>2024</v>
      </c>
      <c r="BK4" s="28" t="n">
        <v>16</v>
      </c>
      <c r="BL4" s="28" t="n">
        <v>17624</v>
      </c>
      <c r="BM4" s="74" t="n">
        <f aca="false">PRODUCT(BL4/18)</f>
        <v>979.111111111111</v>
      </c>
      <c r="BN4" s="28"/>
      <c r="BO4" s="25" t="s">
        <v>293</v>
      </c>
      <c r="BP4" s="28" t="n">
        <v>2190</v>
      </c>
      <c r="BQ4" s="28"/>
      <c r="BR4" s="25"/>
      <c r="BS4" s="25"/>
      <c r="BT4" s="25" t="s">
        <v>294</v>
      </c>
      <c r="BU4" s="28" t="n">
        <v>571</v>
      </c>
      <c r="BV4" s="28" t="n">
        <v>9</v>
      </c>
      <c r="BW4" s="75"/>
      <c r="BY4" s="73" t="n">
        <v>2023</v>
      </c>
      <c r="BZ4" s="3" t="s">
        <v>39</v>
      </c>
      <c r="CA4" s="25" t="s">
        <v>295</v>
      </c>
      <c r="CB4" s="28" t="s">
        <v>296</v>
      </c>
      <c r="CC4" s="3" t="s">
        <v>47</v>
      </c>
      <c r="CD4" s="25" t="s">
        <v>297</v>
      </c>
      <c r="CE4" s="28" t="n">
        <v>33</v>
      </c>
      <c r="CF4" s="3" t="s">
        <v>27</v>
      </c>
      <c r="CG4" s="25" t="s">
        <v>297</v>
      </c>
      <c r="CH4" s="75" t="n">
        <v>152</v>
      </c>
      <c r="CJ4" s="58" t="s">
        <v>295</v>
      </c>
      <c r="CK4" s="3" t="n">
        <v>57</v>
      </c>
      <c r="CM4" s="2" t="s">
        <v>295</v>
      </c>
      <c r="CN4" s="3" t="n">
        <v>1</v>
      </c>
      <c r="CO4" s="2" t="s">
        <v>298</v>
      </c>
      <c r="CP4" s="3" t="n">
        <v>83</v>
      </c>
      <c r="CQ4" s="2" t="s">
        <v>299</v>
      </c>
      <c r="CR4" s="3" t="n">
        <f aca="false">PRODUCT(CN4+CP4)</f>
        <v>84</v>
      </c>
      <c r="CT4" s="2" t="s">
        <v>300</v>
      </c>
      <c r="CU4" s="83" t="n">
        <v>2</v>
      </c>
      <c r="CW4" s="58" t="s">
        <v>297</v>
      </c>
      <c r="CX4" s="28" t="n">
        <v>1</v>
      </c>
      <c r="CY4" s="26"/>
      <c r="CZ4" s="25" t="s">
        <v>301</v>
      </c>
      <c r="DA4" s="75" t="n">
        <v>1</v>
      </c>
    </row>
    <row r="5" s="2" customFormat="true" ht="15" hidden="false" customHeight="false" outlineLevel="0" collapsed="false">
      <c r="A5" s="2" t="s">
        <v>302</v>
      </c>
      <c r="B5" s="2" t="s">
        <v>303</v>
      </c>
      <c r="C5" s="58" t="s">
        <v>304</v>
      </c>
      <c r="D5" s="59" t="n">
        <v>35349</v>
      </c>
      <c r="E5" s="25" t="s">
        <v>305</v>
      </c>
      <c r="F5" s="28" t="n">
        <v>215</v>
      </c>
      <c r="G5" s="28" t="n">
        <v>8</v>
      </c>
      <c r="H5" s="28" t="n">
        <v>306</v>
      </c>
      <c r="I5" s="28" t="n">
        <v>24</v>
      </c>
      <c r="J5" s="28" t="n">
        <v>578</v>
      </c>
      <c r="K5" s="60" t="n">
        <v>0.431</v>
      </c>
      <c r="L5" s="28" t="s">
        <v>306</v>
      </c>
      <c r="M5" s="75" t="s">
        <v>261</v>
      </c>
      <c r="N5" s="61" t="s">
        <v>307</v>
      </c>
      <c r="O5" s="28"/>
      <c r="P5" s="62" t="n">
        <v>2023</v>
      </c>
      <c r="Q5" s="63" t="s">
        <v>263</v>
      </c>
      <c r="R5" s="63" t="s">
        <v>35</v>
      </c>
      <c r="S5" s="64" t="s">
        <v>264</v>
      </c>
      <c r="T5" s="63" t="n">
        <v>35</v>
      </c>
      <c r="U5" s="28"/>
      <c r="V5" s="58"/>
      <c r="W5" s="81"/>
      <c r="Y5" s="84" t="s">
        <v>206</v>
      </c>
      <c r="Z5" s="85"/>
      <c r="AA5" s="86" t="s">
        <v>308</v>
      </c>
      <c r="AB5" s="87"/>
      <c r="AC5" s="87"/>
      <c r="AD5" s="87"/>
      <c r="AE5" s="88" t="s">
        <v>309</v>
      </c>
      <c r="AF5" s="89"/>
      <c r="AG5" s="89"/>
      <c r="AH5" s="87" t="s">
        <v>310</v>
      </c>
      <c r="AI5" s="87"/>
      <c r="AK5" s="90"/>
      <c r="AL5" s="91"/>
      <c r="AM5" s="91"/>
      <c r="AN5" s="91"/>
      <c r="AO5" s="91"/>
      <c r="AP5" s="91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3"/>
      <c r="BC5" s="90"/>
      <c r="BD5" s="94"/>
      <c r="BE5" s="94"/>
      <c r="BF5" s="94"/>
      <c r="BG5" s="94"/>
      <c r="BH5" s="95"/>
      <c r="BJ5" s="71" t="s">
        <v>311</v>
      </c>
      <c r="BK5" s="1" t="n">
        <f aca="false">SUM(BK3:BK4)</f>
        <v>34</v>
      </c>
      <c r="BL5" s="1" t="n">
        <f aca="false">SUM(BL3:BL4)</f>
        <v>37245</v>
      </c>
      <c r="BM5" s="96" t="n">
        <f aca="false">PRODUCT(BL5/BK5)</f>
        <v>1095.44117647059</v>
      </c>
      <c r="BN5" s="26"/>
      <c r="BO5" s="24" t="s">
        <v>312</v>
      </c>
      <c r="BP5" s="1"/>
      <c r="BQ5" s="1" t="n">
        <v>0</v>
      </c>
      <c r="BR5" s="97" t="n">
        <v>0</v>
      </c>
      <c r="BS5" s="97"/>
      <c r="BT5" s="24" t="s">
        <v>313</v>
      </c>
      <c r="BU5" s="1"/>
      <c r="BV5" s="1" t="n">
        <v>14</v>
      </c>
      <c r="BW5" s="98" t="n">
        <f aca="false">PRODUCT(BV5/BK5)</f>
        <v>0.411764705882353</v>
      </c>
      <c r="BX5" s="98"/>
      <c r="BY5" s="73" t="n">
        <v>2024</v>
      </c>
      <c r="BZ5" s="3" t="s">
        <v>41</v>
      </c>
      <c r="CA5" s="25" t="s">
        <v>314</v>
      </c>
      <c r="CB5" s="28" t="s">
        <v>315</v>
      </c>
      <c r="CC5" s="3" t="s">
        <v>93</v>
      </c>
      <c r="CD5" s="25" t="s">
        <v>297</v>
      </c>
      <c r="CE5" s="28" t="n">
        <v>22</v>
      </c>
      <c r="CF5" s="3" t="s">
        <v>47</v>
      </c>
      <c r="CG5" s="25" t="s">
        <v>297</v>
      </c>
      <c r="CH5" s="75" t="n">
        <v>127</v>
      </c>
      <c r="CJ5" s="58" t="s">
        <v>300</v>
      </c>
      <c r="CK5" s="3" t="n">
        <v>57</v>
      </c>
      <c r="CM5" s="2" t="s">
        <v>316</v>
      </c>
      <c r="CN5" s="3" t="n">
        <v>0</v>
      </c>
      <c r="CO5" s="2" t="s">
        <v>298</v>
      </c>
      <c r="CP5" s="3" t="n">
        <v>51</v>
      </c>
      <c r="CQ5" s="2" t="s">
        <v>299</v>
      </c>
      <c r="CR5" s="3" t="n">
        <f aca="false">PRODUCT(CN5+CP5)</f>
        <v>51</v>
      </c>
      <c r="CT5" s="2" t="s">
        <v>317</v>
      </c>
      <c r="CU5" s="83" t="n">
        <v>2</v>
      </c>
      <c r="CW5" s="58"/>
      <c r="CX5" s="28"/>
      <c r="CY5" s="26"/>
      <c r="CZ5" s="25" t="s">
        <v>318</v>
      </c>
      <c r="DA5" s="75" t="n">
        <v>1</v>
      </c>
    </row>
    <row r="6" s="2" customFormat="true" ht="15" hidden="false" customHeight="false" outlineLevel="0" collapsed="false">
      <c r="A6" s="2" t="s">
        <v>319</v>
      </c>
      <c r="B6" s="2" t="s">
        <v>320</v>
      </c>
      <c r="C6" s="58" t="s">
        <v>321</v>
      </c>
      <c r="D6" s="59" t="n">
        <v>38981</v>
      </c>
      <c r="E6" s="2" t="s">
        <v>288</v>
      </c>
      <c r="F6" s="28" t="n">
        <v>2</v>
      </c>
      <c r="G6" s="28" t="n">
        <v>0</v>
      </c>
      <c r="H6" s="28" t="n">
        <v>0</v>
      </c>
      <c r="I6" s="28" t="n">
        <v>2</v>
      </c>
      <c r="J6" s="28" t="n">
        <v>4</v>
      </c>
      <c r="K6" s="60" t="n">
        <v>0.444</v>
      </c>
      <c r="L6" s="28" t="s">
        <v>261</v>
      </c>
      <c r="M6" s="28" t="s">
        <v>261</v>
      </c>
      <c r="N6" s="61" t="s">
        <v>322</v>
      </c>
      <c r="O6" s="28"/>
      <c r="P6" s="62" t="n">
        <v>2022</v>
      </c>
      <c r="Q6" s="99" t="s">
        <v>323</v>
      </c>
      <c r="R6" s="99" t="s">
        <v>12</v>
      </c>
      <c r="S6" s="100" t="s">
        <v>264</v>
      </c>
      <c r="T6" s="99" t="n">
        <v>32</v>
      </c>
      <c r="V6" s="90"/>
      <c r="W6" s="95"/>
      <c r="AL6" s="28"/>
      <c r="AM6" s="28"/>
      <c r="AN6" s="28"/>
      <c r="AO6" s="28"/>
      <c r="AP6" s="28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J6" s="101"/>
      <c r="BK6" s="102"/>
      <c r="BL6" s="102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3"/>
      <c r="BY6" s="104"/>
      <c r="BZ6" s="105"/>
      <c r="CA6" s="105"/>
      <c r="CB6" s="91"/>
      <c r="CC6" s="105"/>
      <c r="CD6" s="105"/>
      <c r="CE6" s="91"/>
      <c r="CF6" s="105"/>
      <c r="CG6" s="105"/>
      <c r="CH6" s="106"/>
      <c r="CJ6" s="58" t="s">
        <v>297</v>
      </c>
      <c r="CK6" s="3" t="n">
        <v>57</v>
      </c>
      <c r="CM6" s="2" t="s">
        <v>287</v>
      </c>
      <c r="CN6" s="3" t="n">
        <v>0</v>
      </c>
      <c r="CO6" s="2" t="s">
        <v>298</v>
      </c>
      <c r="CP6" s="3" t="n">
        <v>37</v>
      </c>
      <c r="CQ6" s="2" t="s">
        <v>299</v>
      </c>
      <c r="CR6" s="3" t="n">
        <f aca="false">PRODUCT(CN6+CP6)</f>
        <v>37</v>
      </c>
      <c r="CT6" s="2" t="s">
        <v>297</v>
      </c>
      <c r="CU6" s="81" t="n">
        <v>2</v>
      </c>
      <c r="CW6" s="58"/>
      <c r="CX6" s="28"/>
      <c r="CY6" s="26"/>
      <c r="CZ6" s="2" t="s">
        <v>324</v>
      </c>
      <c r="DA6" s="75" t="n">
        <v>1</v>
      </c>
    </row>
    <row r="7" s="2" customFormat="true" ht="15" hidden="false" customHeight="false" outlineLevel="0" collapsed="false">
      <c r="C7" s="107" t="s">
        <v>325</v>
      </c>
      <c r="D7" s="108" t="n">
        <v>36999</v>
      </c>
      <c r="E7" s="109" t="s">
        <v>326</v>
      </c>
      <c r="F7" s="28" t="n">
        <v>51</v>
      </c>
      <c r="G7" s="28" t="n">
        <v>0</v>
      </c>
      <c r="H7" s="28" t="n">
        <v>8</v>
      </c>
      <c r="I7" s="28" t="n">
        <v>1</v>
      </c>
      <c r="J7" s="28" t="n">
        <v>40</v>
      </c>
      <c r="K7" s="60" t="n">
        <v>0.342</v>
      </c>
      <c r="L7" s="28" t="s">
        <v>327</v>
      </c>
      <c r="M7" s="28" t="s">
        <v>261</v>
      </c>
      <c r="N7" s="61" t="s">
        <v>328</v>
      </c>
      <c r="O7" s="28"/>
      <c r="P7" s="62" t="n">
        <v>2021</v>
      </c>
      <c r="Q7" s="99" t="s">
        <v>323</v>
      </c>
      <c r="R7" s="99" t="s">
        <v>23</v>
      </c>
      <c r="S7" s="100" t="s">
        <v>329</v>
      </c>
      <c r="T7" s="99" t="n">
        <v>14</v>
      </c>
      <c r="AL7" s="28"/>
      <c r="AM7" s="28"/>
      <c r="AN7" s="28"/>
      <c r="AO7" s="28"/>
      <c r="AP7" s="28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Y7" s="3"/>
      <c r="BZ7" s="3"/>
      <c r="CA7" s="3"/>
      <c r="CB7" s="28"/>
      <c r="CC7" s="3"/>
      <c r="CD7" s="3"/>
      <c r="CE7" s="28"/>
      <c r="CF7" s="3"/>
      <c r="CG7" s="3"/>
      <c r="CH7" s="28"/>
      <c r="CJ7" s="58" t="s">
        <v>287</v>
      </c>
      <c r="CK7" s="3" t="n">
        <v>56</v>
      </c>
      <c r="CM7" s="2" t="s">
        <v>300</v>
      </c>
      <c r="CN7" s="3" t="n">
        <v>2</v>
      </c>
      <c r="CO7" s="2" t="s">
        <v>298</v>
      </c>
      <c r="CP7" s="3" t="n">
        <v>9</v>
      </c>
      <c r="CQ7" s="2" t="s">
        <v>299</v>
      </c>
      <c r="CR7" s="3" t="n">
        <f aca="false">PRODUCT(CN7+CP7)</f>
        <v>11</v>
      </c>
      <c r="CT7" s="2" t="s">
        <v>295</v>
      </c>
      <c r="CU7" s="83" t="n">
        <v>1</v>
      </c>
      <c r="CW7" s="58"/>
      <c r="CX7" s="28"/>
      <c r="CY7" s="26"/>
      <c r="CZ7" s="2" t="s">
        <v>325</v>
      </c>
      <c r="DA7" s="75" t="n">
        <v>1</v>
      </c>
    </row>
    <row r="8" s="2" customFormat="true" ht="15" hidden="false" customHeight="false" outlineLevel="0" collapsed="false">
      <c r="C8" s="107" t="s">
        <v>324</v>
      </c>
      <c r="D8" s="108" t="n">
        <v>37126</v>
      </c>
      <c r="E8" s="109" t="s">
        <v>330</v>
      </c>
      <c r="F8" s="28" t="n">
        <v>10</v>
      </c>
      <c r="G8" s="28" t="n">
        <v>0</v>
      </c>
      <c r="H8" s="28" t="n">
        <v>0</v>
      </c>
      <c r="I8" s="28" t="n">
        <v>0</v>
      </c>
      <c r="J8" s="28" t="n">
        <v>3</v>
      </c>
      <c r="K8" s="60" t="n">
        <v>0.231</v>
      </c>
      <c r="L8" s="28" t="s">
        <v>331</v>
      </c>
      <c r="M8" s="28" t="s">
        <v>261</v>
      </c>
      <c r="N8" s="61" t="s">
        <v>332</v>
      </c>
      <c r="O8" s="28"/>
      <c r="P8" s="110"/>
      <c r="Q8" s="99"/>
      <c r="R8" s="99"/>
      <c r="S8" s="100" t="s">
        <v>264</v>
      </c>
      <c r="T8" s="99" t="n">
        <v>8</v>
      </c>
      <c r="AL8" s="28"/>
      <c r="AM8" s="28"/>
      <c r="AN8" s="28"/>
      <c r="AO8" s="28"/>
      <c r="AP8" s="28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Y8" s="3"/>
      <c r="BZ8" s="3"/>
      <c r="CA8" s="3"/>
      <c r="CB8" s="28"/>
      <c r="CC8" s="3"/>
      <c r="CD8" s="3"/>
      <c r="CE8" s="28"/>
      <c r="CF8" s="3"/>
      <c r="CG8" s="3"/>
      <c r="CH8" s="28"/>
      <c r="CJ8" s="58" t="s">
        <v>333</v>
      </c>
      <c r="CK8" s="3" t="n">
        <v>56</v>
      </c>
      <c r="CM8" s="2" t="s">
        <v>334</v>
      </c>
      <c r="CN8" s="3" t="n">
        <v>1</v>
      </c>
      <c r="CO8" s="2" t="s">
        <v>298</v>
      </c>
      <c r="CP8" s="3" t="n">
        <v>9</v>
      </c>
      <c r="CQ8" s="2" t="s">
        <v>299</v>
      </c>
      <c r="CR8" s="3" t="n">
        <f aca="false">PRODUCT(CN8+CP8)</f>
        <v>10</v>
      </c>
      <c r="CT8" s="2" t="s">
        <v>334</v>
      </c>
      <c r="CU8" s="83" t="n">
        <v>1</v>
      </c>
      <c r="CW8" s="58"/>
      <c r="CX8" s="28"/>
      <c r="CY8" s="26"/>
      <c r="DA8" s="75"/>
    </row>
    <row r="9" s="2" customFormat="true" ht="15" hidden="false" customHeight="false" outlineLevel="0" collapsed="false">
      <c r="C9" s="79" t="s">
        <v>297</v>
      </c>
      <c r="D9" s="80" t="n">
        <v>36925</v>
      </c>
      <c r="E9" s="111" t="s">
        <v>288</v>
      </c>
      <c r="F9" s="28" t="n">
        <v>74</v>
      </c>
      <c r="G9" s="28" t="n">
        <v>3</v>
      </c>
      <c r="H9" s="28" t="n">
        <v>5</v>
      </c>
      <c r="I9" s="28" t="n">
        <v>63</v>
      </c>
      <c r="J9" s="28" t="n">
        <v>323</v>
      </c>
      <c r="K9" s="60" t="n">
        <v>0.661</v>
      </c>
      <c r="L9" s="28" t="s">
        <v>335</v>
      </c>
      <c r="M9" s="28" t="s">
        <v>261</v>
      </c>
      <c r="N9" s="61" t="s">
        <v>336</v>
      </c>
      <c r="O9" s="28"/>
      <c r="AL9" s="28"/>
      <c r="AM9" s="28"/>
      <c r="AN9" s="28"/>
      <c r="AO9" s="28"/>
      <c r="AP9" s="28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Y9" s="3"/>
      <c r="BZ9" s="3"/>
      <c r="CA9" s="3"/>
      <c r="CB9" s="28"/>
      <c r="CC9" s="3"/>
      <c r="CD9" s="3"/>
      <c r="CE9" s="28"/>
      <c r="CF9" s="3"/>
      <c r="CG9" s="3"/>
      <c r="CH9" s="28"/>
      <c r="CJ9" s="58" t="s">
        <v>337</v>
      </c>
      <c r="CK9" s="3" t="n">
        <v>54</v>
      </c>
      <c r="CM9" s="2" t="s">
        <v>337</v>
      </c>
      <c r="CN9" s="3" t="n">
        <v>1</v>
      </c>
      <c r="CO9" s="2" t="s">
        <v>298</v>
      </c>
      <c r="CP9" s="3" t="n">
        <v>8</v>
      </c>
      <c r="CQ9" s="2" t="s">
        <v>299</v>
      </c>
      <c r="CR9" s="3" t="n">
        <f aca="false">PRODUCT(CN9+CP9)</f>
        <v>9</v>
      </c>
      <c r="CT9" s="2" t="s">
        <v>338</v>
      </c>
      <c r="CU9" s="83" t="n">
        <v>1</v>
      </c>
      <c r="CW9" s="58"/>
      <c r="CX9" s="28"/>
      <c r="CY9" s="26"/>
      <c r="DA9" s="75"/>
    </row>
    <row r="10" s="2" customFormat="true" ht="15" hidden="false" customHeight="false" outlineLevel="0" collapsed="false">
      <c r="C10" s="58" t="s">
        <v>339</v>
      </c>
      <c r="D10" s="59" t="n">
        <v>37826</v>
      </c>
      <c r="E10" s="25" t="s">
        <v>340</v>
      </c>
      <c r="F10" s="28" t="n">
        <v>31</v>
      </c>
      <c r="G10" s="28" t="n">
        <v>3</v>
      </c>
      <c r="H10" s="28" t="n">
        <v>33</v>
      </c>
      <c r="I10" s="28" t="n">
        <v>9</v>
      </c>
      <c r="J10" s="28" t="n">
        <v>90</v>
      </c>
      <c r="K10" s="60" t="n">
        <v>0.514</v>
      </c>
      <c r="L10" s="28" t="s">
        <v>261</v>
      </c>
      <c r="M10" s="75" t="s">
        <v>341</v>
      </c>
      <c r="N10" s="61" t="s">
        <v>342</v>
      </c>
      <c r="O10" s="28"/>
      <c r="P10" s="112" t="s">
        <v>343</v>
      </c>
      <c r="AL10" s="28"/>
      <c r="AM10" s="28"/>
      <c r="AN10" s="28"/>
      <c r="AO10" s="28"/>
      <c r="AP10" s="28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Y10" s="3"/>
      <c r="BZ10" s="3"/>
      <c r="CA10" s="3"/>
      <c r="CB10" s="28"/>
      <c r="CC10" s="3"/>
      <c r="CD10" s="3"/>
      <c r="CE10" s="28"/>
      <c r="CF10" s="3"/>
      <c r="CG10" s="3"/>
      <c r="CH10" s="28"/>
      <c r="CJ10" s="58" t="s">
        <v>258</v>
      </c>
      <c r="CK10" s="3" t="n">
        <v>53</v>
      </c>
      <c r="CM10" s="2" t="s">
        <v>333</v>
      </c>
      <c r="CN10" s="3" t="n">
        <v>0</v>
      </c>
      <c r="CO10" s="2" t="s">
        <v>298</v>
      </c>
      <c r="CP10" s="3" t="n">
        <v>9</v>
      </c>
      <c r="CQ10" s="2" t="s">
        <v>299</v>
      </c>
      <c r="CR10" s="3" t="n">
        <f aca="false">PRODUCT(CN10+CP10)</f>
        <v>9</v>
      </c>
      <c r="CT10" s="2" t="s">
        <v>337</v>
      </c>
      <c r="CU10" s="81" t="n">
        <v>1</v>
      </c>
      <c r="CW10" s="58"/>
      <c r="CX10" s="28"/>
      <c r="DA10" s="75"/>
    </row>
    <row r="11" s="2" customFormat="true" ht="15" hidden="false" customHeight="false" outlineLevel="0" collapsed="false">
      <c r="C11" s="107" t="s">
        <v>333</v>
      </c>
      <c r="D11" s="108" t="n">
        <v>37285</v>
      </c>
      <c r="E11" s="109" t="s">
        <v>344</v>
      </c>
      <c r="F11" s="28" t="n">
        <v>56</v>
      </c>
      <c r="G11" s="28" t="n">
        <v>0</v>
      </c>
      <c r="H11" s="28" t="n">
        <v>9</v>
      </c>
      <c r="I11" s="28" t="n">
        <v>27</v>
      </c>
      <c r="J11" s="28" t="n">
        <v>177</v>
      </c>
      <c r="K11" s="60" t="n">
        <v>0.569</v>
      </c>
      <c r="L11" s="28" t="s">
        <v>261</v>
      </c>
      <c r="M11" s="28" t="s">
        <v>261</v>
      </c>
      <c r="N11" s="61" t="s">
        <v>345</v>
      </c>
      <c r="O11" s="28"/>
      <c r="P11" s="112" t="s">
        <v>346</v>
      </c>
      <c r="AL11" s="28"/>
      <c r="AM11" s="28"/>
      <c r="AN11" s="28"/>
      <c r="AO11" s="28"/>
      <c r="AP11" s="28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Y11" s="3"/>
      <c r="BZ11" s="3"/>
      <c r="CA11" s="3"/>
      <c r="CB11" s="28"/>
      <c r="CC11" s="3"/>
      <c r="CD11" s="3"/>
      <c r="CE11" s="28"/>
      <c r="CF11" s="3"/>
      <c r="CG11" s="3"/>
      <c r="CH11" s="28"/>
      <c r="CJ11" s="58" t="s">
        <v>334</v>
      </c>
      <c r="CK11" s="3" t="n">
        <v>52</v>
      </c>
      <c r="CM11" s="2" t="s">
        <v>325</v>
      </c>
      <c r="CN11" s="3" t="n">
        <v>0</v>
      </c>
      <c r="CO11" s="2" t="s">
        <v>298</v>
      </c>
      <c r="CP11" s="3" t="n">
        <v>8</v>
      </c>
      <c r="CQ11" s="2" t="s">
        <v>299</v>
      </c>
      <c r="CR11" s="3" t="n">
        <f aca="false">PRODUCT(CN11+CP11)</f>
        <v>8</v>
      </c>
      <c r="CU11" s="81"/>
      <c r="CW11" s="58"/>
      <c r="CX11" s="28"/>
      <c r="DA11" s="75"/>
    </row>
    <row r="12" s="2" customFormat="true" ht="15" hidden="false" customHeight="false" outlineLevel="0" collapsed="false">
      <c r="C12" s="58" t="s">
        <v>347</v>
      </c>
      <c r="D12" s="59" t="n">
        <v>36472</v>
      </c>
      <c r="E12" s="113" t="s">
        <v>348</v>
      </c>
      <c r="F12" s="28" t="n">
        <v>132</v>
      </c>
      <c r="G12" s="28" t="n">
        <v>7</v>
      </c>
      <c r="H12" s="28" t="n">
        <v>11</v>
      </c>
      <c r="I12" s="28" t="n">
        <v>104</v>
      </c>
      <c r="J12" s="28" t="n">
        <v>428</v>
      </c>
      <c r="K12" s="60" t="n">
        <v>0.56</v>
      </c>
      <c r="L12" s="69" t="s">
        <v>349</v>
      </c>
      <c r="M12" s="70" t="s">
        <v>350</v>
      </c>
      <c r="N12" s="61" t="s">
        <v>351</v>
      </c>
      <c r="O12" s="28"/>
      <c r="P12" s="112" t="s">
        <v>352</v>
      </c>
      <c r="AL12" s="28"/>
      <c r="AM12" s="28"/>
      <c r="AN12" s="28"/>
      <c r="AO12" s="28"/>
      <c r="AP12" s="28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Y12" s="3"/>
      <c r="BZ12" s="3"/>
      <c r="CA12" s="3"/>
      <c r="CB12" s="28"/>
      <c r="CC12" s="3"/>
      <c r="CD12" s="3"/>
      <c r="CE12" s="28"/>
      <c r="CF12" s="3"/>
      <c r="CG12" s="3"/>
      <c r="CH12" s="28"/>
      <c r="CJ12" s="58" t="s">
        <v>325</v>
      </c>
      <c r="CK12" s="3" t="n">
        <v>51</v>
      </c>
      <c r="CM12" s="2" t="s">
        <v>297</v>
      </c>
      <c r="CN12" s="3" t="n">
        <v>2</v>
      </c>
      <c r="CO12" s="2" t="s">
        <v>298</v>
      </c>
      <c r="CP12" s="3" t="n">
        <v>4</v>
      </c>
      <c r="CQ12" s="2" t="s">
        <v>299</v>
      </c>
      <c r="CR12" s="3" t="n">
        <f aca="false">PRODUCT(CN12+CP12)</f>
        <v>6</v>
      </c>
      <c r="CU12" s="81"/>
      <c r="CW12" s="58"/>
      <c r="CX12" s="28"/>
      <c r="DA12" s="75"/>
    </row>
    <row r="13" s="2" customFormat="true" ht="15" hidden="false" customHeight="false" outlineLevel="0" collapsed="false">
      <c r="C13" s="58" t="s">
        <v>353</v>
      </c>
      <c r="D13" s="59" t="n">
        <v>33901</v>
      </c>
      <c r="E13" s="25" t="s">
        <v>354</v>
      </c>
      <c r="F13" s="28" t="n">
        <v>350</v>
      </c>
      <c r="G13" s="28" t="n">
        <v>38</v>
      </c>
      <c r="H13" s="28" t="n">
        <v>130</v>
      </c>
      <c r="I13" s="28" t="n">
        <v>306</v>
      </c>
      <c r="J13" s="28" t="n">
        <v>1303</v>
      </c>
      <c r="K13" s="60" t="n">
        <v>0.572</v>
      </c>
      <c r="L13" s="28" t="s">
        <v>355</v>
      </c>
      <c r="M13" s="75" t="s">
        <v>261</v>
      </c>
      <c r="N13" s="61" t="s">
        <v>356</v>
      </c>
      <c r="O13" s="28"/>
      <c r="P13" s="112" t="s">
        <v>357</v>
      </c>
      <c r="AL13" s="28"/>
      <c r="AM13" s="28"/>
      <c r="AN13" s="28"/>
      <c r="AO13" s="28"/>
      <c r="AP13" s="28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Y13" s="3"/>
      <c r="BZ13" s="3"/>
      <c r="CA13" s="3"/>
      <c r="CB13" s="28"/>
      <c r="CC13" s="3"/>
      <c r="CD13" s="3"/>
      <c r="CE13" s="28"/>
      <c r="CF13" s="3"/>
      <c r="CG13" s="3"/>
      <c r="CH13" s="28"/>
      <c r="CJ13" s="58" t="s">
        <v>358</v>
      </c>
      <c r="CK13" s="3" t="n">
        <v>32</v>
      </c>
      <c r="CM13" s="2" t="s">
        <v>338</v>
      </c>
      <c r="CN13" s="3" t="n">
        <v>1</v>
      </c>
      <c r="CO13" s="2" t="s">
        <v>298</v>
      </c>
      <c r="CP13" s="3" t="n">
        <v>5</v>
      </c>
      <c r="CQ13" s="2" t="s">
        <v>299</v>
      </c>
      <c r="CR13" s="3" t="n">
        <f aca="false">PRODUCT(CN13+CP13)</f>
        <v>6</v>
      </c>
      <c r="CU13" s="81"/>
      <c r="CW13" s="58"/>
      <c r="CX13" s="28"/>
      <c r="DA13" s="75"/>
    </row>
    <row r="14" s="2" customFormat="true" ht="15" hidden="false" customHeight="false" outlineLevel="0" collapsed="false">
      <c r="C14" s="58" t="s">
        <v>358</v>
      </c>
      <c r="D14" s="59" t="n">
        <v>37482</v>
      </c>
      <c r="E14" s="2" t="s">
        <v>288</v>
      </c>
      <c r="F14" s="28" t="n">
        <v>31</v>
      </c>
      <c r="G14" s="28" t="n">
        <v>0</v>
      </c>
      <c r="H14" s="28" t="n">
        <v>1</v>
      </c>
      <c r="I14" s="28" t="n">
        <v>14</v>
      </c>
      <c r="J14" s="28" t="n">
        <v>77</v>
      </c>
      <c r="K14" s="60" t="n">
        <v>0.456</v>
      </c>
      <c r="L14" s="28" t="s">
        <v>331</v>
      </c>
      <c r="M14" s="28" t="s">
        <v>261</v>
      </c>
      <c r="N14" s="61" t="s">
        <v>359</v>
      </c>
      <c r="O14" s="28"/>
      <c r="P14" s="112" t="s">
        <v>360</v>
      </c>
      <c r="AL14" s="28"/>
      <c r="AM14" s="28"/>
      <c r="AN14" s="28"/>
      <c r="AO14" s="28"/>
      <c r="AP14" s="28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Y14" s="3"/>
      <c r="BZ14" s="3"/>
      <c r="CA14" s="3"/>
      <c r="CB14" s="28"/>
      <c r="CC14" s="3"/>
      <c r="CD14" s="3"/>
      <c r="CE14" s="28"/>
      <c r="CF14" s="3"/>
      <c r="CG14" s="3"/>
      <c r="CH14" s="28"/>
      <c r="CJ14" s="76"/>
      <c r="CK14" s="27"/>
      <c r="CL14" s="26"/>
      <c r="CM14" s="26"/>
      <c r="CN14" s="27"/>
      <c r="CO14" s="26"/>
      <c r="CP14" s="27"/>
      <c r="CQ14" s="26"/>
      <c r="CR14" s="27"/>
      <c r="CS14" s="26"/>
      <c r="CT14" s="26"/>
      <c r="CU14" s="77"/>
      <c r="CW14" s="58"/>
      <c r="CX14" s="28"/>
      <c r="DA14" s="75"/>
    </row>
    <row r="15" s="2" customFormat="true" ht="15" hidden="false" customHeight="false" outlineLevel="0" collapsed="false">
      <c r="C15" s="58" t="s">
        <v>361</v>
      </c>
      <c r="D15" s="59" t="n">
        <v>37471</v>
      </c>
      <c r="E15" s="25" t="s">
        <v>288</v>
      </c>
      <c r="F15" s="28" t="n">
        <v>47</v>
      </c>
      <c r="G15" s="28" t="n">
        <v>1</v>
      </c>
      <c r="H15" s="28" t="n">
        <v>2</v>
      </c>
      <c r="I15" s="28" t="n">
        <v>20</v>
      </c>
      <c r="J15" s="28" t="n">
        <v>110</v>
      </c>
      <c r="K15" s="60" t="n">
        <v>0.458</v>
      </c>
      <c r="L15" s="28" t="s">
        <v>260</v>
      </c>
      <c r="M15" s="75" t="s">
        <v>261</v>
      </c>
      <c r="N15" s="61" t="s">
        <v>362</v>
      </c>
      <c r="O15" s="28"/>
      <c r="P15" s="112" t="s">
        <v>363</v>
      </c>
      <c r="AL15" s="28"/>
      <c r="AM15" s="28"/>
      <c r="AN15" s="28"/>
      <c r="AO15" s="28"/>
      <c r="AP15" s="28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Y15" s="3"/>
      <c r="BZ15" s="3"/>
      <c r="CA15" s="3"/>
      <c r="CB15" s="28"/>
      <c r="CC15" s="3"/>
      <c r="CD15" s="3"/>
      <c r="CE15" s="28"/>
      <c r="CF15" s="3"/>
      <c r="CG15" s="3"/>
      <c r="CH15" s="28"/>
      <c r="CJ15" s="76" t="s">
        <v>364</v>
      </c>
      <c r="CK15" s="27"/>
      <c r="CL15" s="26"/>
      <c r="CM15" s="26" t="s">
        <v>365</v>
      </c>
      <c r="CN15" s="1"/>
      <c r="CO15" s="26"/>
      <c r="CP15" s="1"/>
      <c r="CQ15" s="26"/>
      <c r="CR15" s="27"/>
      <c r="CS15" s="26"/>
      <c r="CT15" s="26" t="s">
        <v>366</v>
      </c>
      <c r="CU15" s="77"/>
      <c r="CW15" s="58"/>
      <c r="CX15" s="28"/>
      <c r="DA15" s="75"/>
    </row>
    <row r="16" s="2" customFormat="true" ht="15" hidden="false" customHeight="false" outlineLevel="0" collapsed="false">
      <c r="C16" s="58" t="s">
        <v>318</v>
      </c>
      <c r="D16" s="59" t="n">
        <v>38159</v>
      </c>
      <c r="E16" s="2" t="s">
        <v>288</v>
      </c>
      <c r="F16" s="28" t="n">
        <v>14</v>
      </c>
      <c r="G16" s="28" t="n">
        <v>0</v>
      </c>
      <c r="H16" s="28" t="n">
        <v>1</v>
      </c>
      <c r="I16" s="28" t="n">
        <v>1</v>
      </c>
      <c r="J16" s="28" t="n">
        <v>9</v>
      </c>
      <c r="K16" s="60" t="n">
        <v>0.643</v>
      </c>
      <c r="L16" s="28" t="s">
        <v>331</v>
      </c>
      <c r="M16" s="28" t="s">
        <v>261</v>
      </c>
      <c r="N16" s="61" t="s">
        <v>367</v>
      </c>
      <c r="O16" s="28"/>
      <c r="P16" s="112" t="s">
        <v>368</v>
      </c>
      <c r="AL16" s="28"/>
      <c r="AM16" s="28"/>
      <c r="AN16" s="28"/>
      <c r="AO16" s="28"/>
      <c r="AP16" s="28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Y16" s="3"/>
      <c r="BZ16" s="3"/>
      <c r="CA16" s="3"/>
      <c r="CB16" s="28"/>
      <c r="CC16" s="3"/>
      <c r="CD16" s="3"/>
      <c r="CE16" s="28"/>
      <c r="CF16" s="3"/>
      <c r="CG16" s="3"/>
      <c r="CH16" s="28"/>
      <c r="CJ16" s="58" t="s">
        <v>297</v>
      </c>
      <c r="CK16" s="3" t="n">
        <v>55</v>
      </c>
      <c r="CM16" s="2" t="s">
        <v>295</v>
      </c>
      <c r="CN16" s="3" t="n">
        <v>84</v>
      </c>
      <c r="CO16" s="2" t="s">
        <v>298</v>
      </c>
      <c r="CP16" s="3" t="n">
        <v>4</v>
      </c>
      <c r="CQ16" s="2" t="s">
        <v>299</v>
      </c>
      <c r="CR16" s="3" t="n">
        <f aca="false">PRODUCT(CN16+CP16)</f>
        <v>88</v>
      </c>
      <c r="CT16" s="2" t="s">
        <v>297</v>
      </c>
      <c r="CU16" s="81" t="n">
        <v>279</v>
      </c>
      <c r="CW16" s="58"/>
      <c r="CX16" s="28"/>
      <c r="DA16" s="75"/>
    </row>
    <row r="17" s="2" customFormat="true" ht="15" hidden="false" customHeight="false" outlineLevel="0" collapsed="false">
      <c r="C17" s="58" t="s">
        <v>317</v>
      </c>
      <c r="D17" s="59" t="n">
        <v>35288</v>
      </c>
      <c r="E17" s="25" t="s">
        <v>288</v>
      </c>
      <c r="F17" s="28" t="n">
        <v>136</v>
      </c>
      <c r="G17" s="28" t="n">
        <v>7</v>
      </c>
      <c r="H17" s="28" t="n">
        <v>18</v>
      </c>
      <c r="I17" s="28" t="n">
        <v>81</v>
      </c>
      <c r="J17" s="28" t="n">
        <v>428</v>
      </c>
      <c r="K17" s="60" t="n">
        <v>0.527</v>
      </c>
      <c r="L17" s="28" t="s">
        <v>261</v>
      </c>
      <c r="M17" s="28" t="s">
        <v>261</v>
      </c>
      <c r="N17" s="61" t="s">
        <v>369</v>
      </c>
      <c r="O17" s="28"/>
      <c r="P17" s="112" t="s">
        <v>370</v>
      </c>
      <c r="AL17" s="28"/>
      <c r="AM17" s="28"/>
      <c r="AN17" s="28"/>
      <c r="AO17" s="28"/>
      <c r="AP17" s="28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Y17" s="3"/>
      <c r="BZ17" s="3"/>
      <c r="CA17" s="3"/>
      <c r="CB17" s="28"/>
      <c r="CC17" s="3"/>
      <c r="CD17" s="3"/>
      <c r="CE17" s="28"/>
      <c r="CF17" s="3"/>
      <c r="CG17" s="3"/>
      <c r="CH17" s="28"/>
      <c r="CJ17" s="58" t="s">
        <v>300</v>
      </c>
      <c r="CK17" s="3" t="n">
        <v>38</v>
      </c>
      <c r="CM17" s="2" t="s">
        <v>287</v>
      </c>
      <c r="CN17" s="3" t="n">
        <v>37</v>
      </c>
      <c r="CO17" s="2" t="s">
        <v>298</v>
      </c>
      <c r="CP17" s="3" t="n">
        <v>27</v>
      </c>
      <c r="CQ17" s="2" t="s">
        <v>299</v>
      </c>
      <c r="CR17" s="3" t="n">
        <f aca="false">PRODUCT(CN17+CP17)</f>
        <v>64</v>
      </c>
      <c r="CT17" s="2" t="s">
        <v>300</v>
      </c>
      <c r="CU17" s="81" t="n">
        <v>240</v>
      </c>
      <c r="CW17" s="58"/>
      <c r="CX17" s="28"/>
      <c r="DA17" s="75"/>
    </row>
    <row r="18" s="2" customFormat="true" ht="15" hidden="false" customHeight="false" outlineLevel="0" collapsed="false">
      <c r="C18" s="90" t="s">
        <v>300</v>
      </c>
      <c r="D18" s="114" t="n">
        <v>35006</v>
      </c>
      <c r="E18" s="102" t="s">
        <v>288</v>
      </c>
      <c r="F18" s="91" t="n">
        <v>226</v>
      </c>
      <c r="G18" s="91" t="n">
        <v>3</v>
      </c>
      <c r="H18" s="91" t="n">
        <v>23</v>
      </c>
      <c r="I18" s="91" t="n">
        <v>85</v>
      </c>
      <c r="J18" s="91" t="n">
        <v>573</v>
      </c>
      <c r="K18" s="115" t="n">
        <v>0.475</v>
      </c>
      <c r="L18" s="91" t="s">
        <v>331</v>
      </c>
      <c r="M18" s="91" t="s">
        <v>261</v>
      </c>
      <c r="N18" s="116" t="s">
        <v>371</v>
      </c>
      <c r="O18" s="28"/>
      <c r="P18" s="112" t="s">
        <v>372</v>
      </c>
      <c r="AL18" s="28"/>
      <c r="AM18" s="28"/>
      <c r="AN18" s="28"/>
      <c r="AO18" s="28"/>
      <c r="AP18" s="28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Y18" s="3"/>
      <c r="BZ18" s="3"/>
      <c r="CA18" s="3"/>
      <c r="CB18" s="28"/>
      <c r="CC18" s="3"/>
      <c r="CD18" s="3"/>
      <c r="CE18" s="28"/>
      <c r="CF18" s="3"/>
      <c r="CG18" s="3"/>
      <c r="CH18" s="28"/>
      <c r="CJ18" s="58" t="s">
        <v>258</v>
      </c>
      <c r="CK18" s="3" t="n">
        <v>30</v>
      </c>
      <c r="CM18" s="2" t="s">
        <v>297</v>
      </c>
      <c r="CN18" s="3" t="n">
        <v>6</v>
      </c>
      <c r="CO18" s="2" t="s">
        <v>298</v>
      </c>
      <c r="CP18" s="3" t="n">
        <v>55</v>
      </c>
      <c r="CQ18" s="2" t="s">
        <v>299</v>
      </c>
      <c r="CR18" s="3" t="n">
        <f aca="false">PRODUCT(CN18+CP18)</f>
        <v>61</v>
      </c>
      <c r="CT18" s="2" t="s">
        <v>333</v>
      </c>
      <c r="CU18" s="81" t="n">
        <v>177</v>
      </c>
      <c r="CW18" s="58"/>
      <c r="DA18" s="75"/>
    </row>
    <row r="19" s="2" customFormat="true" ht="15" hidden="false" customHeight="false" outlineLevel="0" collapsed="false">
      <c r="C19" s="117"/>
      <c r="D19" s="118"/>
      <c r="E19" s="24"/>
      <c r="F19" s="28"/>
      <c r="G19" s="28"/>
      <c r="H19" s="74"/>
      <c r="I19" s="74"/>
      <c r="J19" s="74"/>
      <c r="K19" s="119"/>
      <c r="L19" s="28"/>
      <c r="M19" s="120"/>
      <c r="N19" s="75"/>
      <c r="O19" s="1"/>
      <c r="P19" s="112" t="s">
        <v>373</v>
      </c>
      <c r="AL19" s="28"/>
      <c r="AM19" s="28"/>
      <c r="AN19" s="28"/>
      <c r="AO19" s="28"/>
      <c r="AP19" s="28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Y19" s="3"/>
      <c r="BZ19" s="3"/>
      <c r="CA19" s="3"/>
      <c r="CB19" s="28"/>
      <c r="CC19" s="3"/>
      <c r="CD19" s="3"/>
      <c r="CE19" s="28"/>
      <c r="CF19" s="3"/>
      <c r="CG19" s="3"/>
      <c r="CH19" s="28"/>
      <c r="CJ19" s="58" t="s">
        <v>317</v>
      </c>
      <c r="CK19" s="3" t="n">
        <v>28</v>
      </c>
      <c r="CM19" s="2" t="s">
        <v>316</v>
      </c>
      <c r="CN19" s="3" t="n">
        <v>51</v>
      </c>
      <c r="CO19" s="2" t="s">
        <v>298</v>
      </c>
      <c r="CP19" s="3" t="n">
        <v>0</v>
      </c>
      <c r="CQ19" s="2" t="s">
        <v>299</v>
      </c>
      <c r="CR19" s="3" t="n">
        <f aca="false">PRODUCT(CN19+CP19)</f>
        <v>51</v>
      </c>
      <c r="CT19" s="2" t="s">
        <v>287</v>
      </c>
      <c r="CU19" s="81" t="n">
        <v>162</v>
      </c>
      <c r="CW19" s="58"/>
      <c r="DA19" s="75"/>
    </row>
    <row r="20" s="2" customFormat="true" ht="15" hidden="false" customHeight="false" outlineLevel="0" collapsed="false">
      <c r="C20" s="35" t="s">
        <v>374</v>
      </c>
      <c r="D20" s="36" t="s">
        <v>375</v>
      </c>
      <c r="E20" s="34"/>
      <c r="F20" s="37" t="s">
        <v>230</v>
      </c>
      <c r="G20" s="37" t="s">
        <v>231</v>
      </c>
      <c r="H20" s="37" t="s">
        <v>232</v>
      </c>
      <c r="I20" s="37" t="s">
        <v>233</v>
      </c>
      <c r="J20" s="37" t="s">
        <v>234</v>
      </c>
      <c r="K20" s="37" t="s">
        <v>235</v>
      </c>
      <c r="L20" s="37" t="s">
        <v>376</v>
      </c>
      <c r="M20" s="121" t="s">
        <v>377</v>
      </c>
      <c r="N20" s="38" t="s">
        <v>238</v>
      </c>
      <c r="O20" s="28"/>
      <c r="P20" s="112" t="s">
        <v>378</v>
      </c>
      <c r="AL20" s="28"/>
      <c r="AM20" s="28"/>
      <c r="AN20" s="28"/>
      <c r="AO20" s="28"/>
      <c r="AP20" s="28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69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Y20" s="3"/>
      <c r="BZ20" s="3"/>
      <c r="CA20" s="3"/>
      <c r="CB20" s="28"/>
      <c r="CC20" s="3"/>
      <c r="CD20" s="3"/>
      <c r="CE20" s="28"/>
      <c r="CF20" s="3"/>
      <c r="CG20" s="3"/>
      <c r="CH20" s="28"/>
      <c r="CJ20" s="58" t="s">
        <v>333</v>
      </c>
      <c r="CK20" s="3" t="n">
        <v>27</v>
      </c>
      <c r="CM20" s="2" t="s">
        <v>300</v>
      </c>
      <c r="CN20" s="3" t="n">
        <v>11</v>
      </c>
      <c r="CO20" s="2" t="s">
        <v>298</v>
      </c>
      <c r="CP20" s="3" t="n">
        <v>38</v>
      </c>
      <c r="CQ20" s="2" t="s">
        <v>299</v>
      </c>
      <c r="CR20" s="3" t="n">
        <f aca="false">PRODUCT(CN20+CP20)</f>
        <v>49</v>
      </c>
      <c r="CT20" s="2" t="s">
        <v>317</v>
      </c>
      <c r="CU20" s="81" t="n">
        <v>158</v>
      </c>
      <c r="CW20" s="58"/>
      <c r="DA20" s="75"/>
    </row>
    <row r="21" s="2" customFormat="true" ht="15" hidden="false" customHeight="false" outlineLevel="0" collapsed="false">
      <c r="C21" s="58" t="s">
        <v>353</v>
      </c>
      <c r="D21" s="122" t="s">
        <v>34</v>
      </c>
      <c r="E21" s="26"/>
      <c r="F21" s="28" t="n">
        <v>34</v>
      </c>
      <c r="G21" s="28" t="n">
        <v>2</v>
      </c>
      <c r="H21" s="28" t="n">
        <v>7</v>
      </c>
      <c r="I21" s="28" t="n">
        <v>21</v>
      </c>
      <c r="J21" s="28" t="n">
        <v>102</v>
      </c>
      <c r="K21" s="60" t="n">
        <v>0.483412322274882</v>
      </c>
      <c r="L21" s="123" t="n">
        <v>994</v>
      </c>
      <c r="M21" s="66" t="s">
        <v>379</v>
      </c>
      <c r="N21" s="61" t="s">
        <v>380</v>
      </c>
      <c r="O21" s="28"/>
      <c r="P21" s="112" t="s">
        <v>381</v>
      </c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Y21" s="3"/>
      <c r="BZ21" s="3"/>
      <c r="CA21" s="3"/>
      <c r="CB21" s="28"/>
      <c r="CC21" s="3"/>
      <c r="CD21" s="3"/>
      <c r="CE21" s="28"/>
      <c r="CF21" s="3"/>
      <c r="CG21" s="3"/>
      <c r="CH21" s="28"/>
      <c r="CJ21" s="58" t="s">
        <v>287</v>
      </c>
      <c r="CK21" s="3" t="n">
        <v>27</v>
      </c>
      <c r="CM21" s="2" t="s">
        <v>333</v>
      </c>
      <c r="CN21" s="3" t="n">
        <v>9</v>
      </c>
      <c r="CO21" s="2" t="s">
        <v>298</v>
      </c>
      <c r="CP21" s="3" t="n">
        <v>27</v>
      </c>
      <c r="CQ21" s="2" t="s">
        <v>299</v>
      </c>
      <c r="CR21" s="3" t="n">
        <f aca="false">PRODUCT(CN21+CP21)</f>
        <v>36</v>
      </c>
      <c r="CT21" s="2" t="s">
        <v>258</v>
      </c>
      <c r="CU21" s="81" t="n">
        <v>157</v>
      </c>
      <c r="CW21" s="58"/>
      <c r="DA21" s="75"/>
    </row>
    <row r="22" s="2" customFormat="true" ht="15" hidden="false" customHeight="false" outlineLevel="0" collapsed="false">
      <c r="C22" s="58" t="s">
        <v>304</v>
      </c>
      <c r="D22" s="25" t="s">
        <v>44</v>
      </c>
      <c r="F22" s="28" t="n">
        <v>17</v>
      </c>
      <c r="G22" s="28" t="n">
        <v>0</v>
      </c>
      <c r="H22" s="28" t="n">
        <v>16</v>
      </c>
      <c r="I22" s="28" t="n">
        <v>1</v>
      </c>
      <c r="J22" s="28" t="n">
        <v>35</v>
      </c>
      <c r="K22" s="60" t="n">
        <v>0.384615384615385</v>
      </c>
      <c r="L22" s="123" t="n">
        <v>497.7</v>
      </c>
      <c r="M22" s="25" t="s">
        <v>379</v>
      </c>
      <c r="N22" s="61" t="s">
        <v>382</v>
      </c>
      <c r="O22" s="28"/>
      <c r="P22" s="112" t="s">
        <v>383</v>
      </c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Y22" s="3"/>
      <c r="BZ22" s="3"/>
      <c r="CA22" s="3"/>
      <c r="CB22" s="28"/>
      <c r="CC22" s="3"/>
      <c r="CD22" s="3"/>
      <c r="CE22" s="28"/>
      <c r="CF22" s="3"/>
      <c r="CG22" s="3"/>
      <c r="CH22" s="28"/>
      <c r="CJ22" s="58" t="s">
        <v>337</v>
      </c>
      <c r="CK22" s="3" t="n">
        <v>11</v>
      </c>
      <c r="CM22" s="2" t="s">
        <v>258</v>
      </c>
      <c r="CN22" s="3" t="n">
        <v>2</v>
      </c>
      <c r="CO22" s="2" t="s">
        <v>298</v>
      </c>
      <c r="CP22" s="3" t="n">
        <v>30</v>
      </c>
      <c r="CQ22" s="2" t="s">
        <v>299</v>
      </c>
      <c r="CR22" s="3" t="n">
        <f aca="false">PRODUCT(CN22+CP22)</f>
        <v>32</v>
      </c>
      <c r="CT22" s="2" t="s">
        <v>295</v>
      </c>
      <c r="CU22" s="81" t="n">
        <v>151</v>
      </c>
      <c r="CW22" s="58"/>
      <c r="DA22" s="75"/>
    </row>
    <row r="23" s="2" customFormat="true" ht="15" hidden="false" customHeight="false" outlineLevel="0" collapsed="false">
      <c r="C23" s="58" t="s">
        <v>300</v>
      </c>
      <c r="D23" s="25" t="s">
        <v>36</v>
      </c>
      <c r="F23" s="28" t="n">
        <v>3</v>
      </c>
      <c r="G23" s="28" t="n">
        <v>0</v>
      </c>
      <c r="H23" s="28" t="n">
        <v>0</v>
      </c>
      <c r="I23" s="28" t="n">
        <v>0</v>
      </c>
      <c r="J23" s="28" t="n">
        <v>9</v>
      </c>
      <c r="K23" s="60" t="n">
        <v>0.6</v>
      </c>
      <c r="L23" s="123" t="n">
        <v>368.7</v>
      </c>
      <c r="M23" s="25" t="s">
        <v>384</v>
      </c>
      <c r="N23" s="61" t="s">
        <v>385</v>
      </c>
      <c r="O23" s="28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Y23" s="3"/>
      <c r="BZ23" s="3"/>
      <c r="CA23" s="3"/>
      <c r="CB23" s="28"/>
      <c r="CC23" s="3"/>
      <c r="CD23" s="3"/>
      <c r="CE23" s="28"/>
      <c r="CF23" s="3"/>
      <c r="CG23" s="3"/>
      <c r="CH23" s="28"/>
      <c r="CJ23" s="58" t="s">
        <v>334</v>
      </c>
      <c r="CK23" s="3" t="n">
        <v>5</v>
      </c>
      <c r="CM23" s="2" t="s">
        <v>317</v>
      </c>
      <c r="CN23" s="3" t="n">
        <v>3</v>
      </c>
      <c r="CO23" s="2" t="s">
        <v>298</v>
      </c>
      <c r="CP23" s="3" t="n">
        <v>28</v>
      </c>
      <c r="CQ23" s="2" t="s">
        <v>299</v>
      </c>
      <c r="CR23" s="3" t="n">
        <f aca="false">PRODUCT(CN23+CP23)</f>
        <v>31</v>
      </c>
      <c r="CT23" s="2" t="s">
        <v>337</v>
      </c>
      <c r="CU23" s="81" t="n">
        <v>106</v>
      </c>
      <c r="CW23" s="58"/>
      <c r="DA23" s="81"/>
    </row>
    <row r="24" s="2" customFormat="true" ht="15" hidden="false" customHeight="false" outlineLevel="0" collapsed="false">
      <c r="C24" s="58" t="s">
        <v>347</v>
      </c>
      <c r="D24" s="25" t="s">
        <v>60</v>
      </c>
      <c r="F24" s="28" t="n">
        <v>19</v>
      </c>
      <c r="G24" s="28" t="n">
        <v>0</v>
      </c>
      <c r="H24" s="28" t="n">
        <v>2</v>
      </c>
      <c r="I24" s="28" t="n">
        <v>2</v>
      </c>
      <c r="J24" s="28" t="n">
        <v>42</v>
      </c>
      <c r="K24" s="60" t="n">
        <v>0.608695652173913</v>
      </c>
      <c r="L24" s="123" t="n">
        <v>347.7</v>
      </c>
      <c r="M24" s="124" t="s">
        <v>379</v>
      </c>
      <c r="N24" s="61" t="s">
        <v>386</v>
      </c>
      <c r="O24" s="28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Y24" s="3"/>
      <c r="BZ24" s="3"/>
      <c r="CA24" s="3"/>
      <c r="CB24" s="28"/>
      <c r="CC24" s="3"/>
      <c r="CD24" s="3"/>
      <c r="CE24" s="28"/>
      <c r="CF24" s="3"/>
      <c r="CG24" s="3"/>
      <c r="CH24" s="28"/>
      <c r="CJ24" s="58" t="s">
        <v>387</v>
      </c>
      <c r="CK24" s="3" t="n">
        <v>4</v>
      </c>
      <c r="CM24" s="2" t="s">
        <v>337</v>
      </c>
      <c r="CN24" s="3" t="n">
        <v>9</v>
      </c>
      <c r="CO24" s="2" t="s">
        <v>298</v>
      </c>
      <c r="CP24" s="3" t="n">
        <v>11</v>
      </c>
      <c r="CQ24" s="2" t="s">
        <v>299</v>
      </c>
      <c r="CR24" s="3" t="n">
        <f aca="false">PRODUCT(CN24+CP24)</f>
        <v>20</v>
      </c>
      <c r="CT24" s="2" t="s">
        <v>334</v>
      </c>
      <c r="CU24" s="81" t="n">
        <v>77</v>
      </c>
      <c r="CW24" s="58"/>
      <c r="DA24" s="81"/>
    </row>
    <row r="25" s="2" customFormat="true" ht="15" hidden="false" customHeight="false" outlineLevel="0" collapsed="false">
      <c r="C25" s="58" t="s">
        <v>317</v>
      </c>
      <c r="D25" s="25" t="s">
        <v>36</v>
      </c>
      <c r="F25" s="28"/>
      <c r="G25" s="28"/>
      <c r="H25" s="28"/>
      <c r="I25" s="28"/>
      <c r="J25" s="28"/>
      <c r="K25" s="60"/>
      <c r="L25" s="123" t="n">
        <v>285.7</v>
      </c>
      <c r="M25" s="25" t="s">
        <v>388</v>
      </c>
      <c r="N25" s="61"/>
      <c r="O25" s="28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Y25" s="3"/>
      <c r="BZ25" s="3"/>
      <c r="CA25" s="3"/>
      <c r="CB25" s="28"/>
      <c r="CC25" s="3"/>
      <c r="CD25" s="3"/>
      <c r="CE25" s="28"/>
      <c r="CF25" s="3"/>
      <c r="CG25" s="3"/>
      <c r="CH25" s="28"/>
      <c r="CJ25" s="125"/>
      <c r="CK25" s="126"/>
      <c r="CL25" s="127"/>
      <c r="CM25" s="127"/>
      <c r="CN25" s="126"/>
      <c r="CO25" s="127"/>
      <c r="CP25" s="126"/>
      <c r="CQ25" s="127"/>
      <c r="CR25" s="127"/>
      <c r="CS25" s="127"/>
      <c r="CT25" s="127"/>
      <c r="CU25" s="128"/>
      <c r="CW25" s="90"/>
      <c r="CX25" s="94"/>
      <c r="CY25" s="94"/>
      <c r="CZ25" s="94"/>
      <c r="DA25" s="95"/>
    </row>
    <row r="26" s="2" customFormat="true" ht="15" hidden="false" customHeight="false" outlineLevel="0" collapsed="false">
      <c r="C26" s="79" t="s">
        <v>297</v>
      </c>
      <c r="D26" s="25" t="s">
        <v>36</v>
      </c>
      <c r="F26" s="28"/>
      <c r="G26" s="28"/>
      <c r="H26" s="28"/>
      <c r="I26" s="28"/>
      <c r="J26" s="28"/>
      <c r="K26" s="28"/>
      <c r="L26" s="123" t="n">
        <v>225.7</v>
      </c>
      <c r="M26" s="66" t="s">
        <v>384</v>
      </c>
      <c r="N26" s="61"/>
      <c r="O26" s="28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Y26" s="3"/>
      <c r="BZ26" s="3"/>
      <c r="CA26" s="3"/>
      <c r="CB26" s="28"/>
      <c r="CC26" s="3"/>
      <c r="CD26" s="3"/>
      <c r="CE26" s="28"/>
      <c r="CF26" s="3"/>
      <c r="CG26" s="3"/>
      <c r="CH26" s="28"/>
      <c r="CJ26" s="35" t="s">
        <v>220</v>
      </c>
      <c r="CK26" s="36"/>
      <c r="CL26" s="34"/>
      <c r="CM26" s="34"/>
      <c r="CN26" s="50"/>
      <c r="CO26" s="34"/>
      <c r="CP26" s="50"/>
      <c r="CQ26" s="34"/>
      <c r="CR26" s="34"/>
      <c r="CS26" s="34"/>
      <c r="CT26" s="34"/>
      <c r="CU26" s="55"/>
    </row>
    <row r="27" s="2" customFormat="true" ht="15" hidden="false" customHeight="false" outlineLevel="0" collapsed="false">
      <c r="C27" s="79" t="s">
        <v>287</v>
      </c>
      <c r="D27" s="25" t="s">
        <v>36</v>
      </c>
      <c r="F27" s="28"/>
      <c r="G27" s="28"/>
      <c r="H27" s="28"/>
      <c r="I27" s="28"/>
      <c r="J27" s="28"/>
      <c r="K27" s="28"/>
      <c r="L27" s="123" t="n">
        <v>124.7</v>
      </c>
      <c r="M27" s="25" t="s">
        <v>384</v>
      </c>
      <c r="N27" s="61"/>
      <c r="O27" s="28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Y27" s="3"/>
      <c r="BZ27" s="3"/>
      <c r="CA27" s="3"/>
      <c r="CB27" s="28"/>
      <c r="CC27" s="3"/>
      <c r="CD27" s="3"/>
      <c r="CE27" s="28"/>
      <c r="CF27" s="3"/>
      <c r="CG27" s="3"/>
      <c r="CH27" s="28"/>
      <c r="CJ27" s="76" t="s">
        <v>280</v>
      </c>
      <c r="CK27" s="27"/>
      <c r="CL27" s="26"/>
      <c r="CM27" s="26" t="s">
        <v>281</v>
      </c>
      <c r="CN27" s="1"/>
      <c r="CO27" s="1"/>
      <c r="CP27" s="1"/>
      <c r="CQ27" s="1"/>
      <c r="CR27" s="1"/>
      <c r="CS27" s="26"/>
      <c r="CT27" s="26" t="s">
        <v>282</v>
      </c>
      <c r="CU27" s="77"/>
    </row>
    <row r="28" s="2" customFormat="true" ht="15" hidden="false" customHeight="false" outlineLevel="0" collapsed="false">
      <c r="C28" s="107" t="s">
        <v>333</v>
      </c>
      <c r="D28" s="122" t="s">
        <v>104</v>
      </c>
      <c r="F28" s="28"/>
      <c r="G28" s="28"/>
      <c r="H28" s="28"/>
      <c r="I28" s="28"/>
      <c r="J28" s="28"/>
      <c r="K28" s="28"/>
      <c r="L28" s="123" t="n">
        <v>110.7</v>
      </c>
      <c r="M28" s="25" t="s">
        <v>384</v>
      </c>
      <c r="N28" s="61"/>
      <c r="O28" s="28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Y28" s="3"/>
      <c r="BZ28" s="3"/>
      <c r="CA28" s="3"/>
      <c r="CB28" s="28"/>
      <c r="CC28" s="3"/>
      <c r="CD28" s="3"/>
      <c r="CE28" s="28"/>
      <c r="CF28" s="3"/>
      <c r="CG28" s="3"/>
      <c r="CH28" s="28"/>
      <c r="CJ28" s="76"/>
      <c r="CK28" s="27"/>
      <c r="CL28" s="26"/>
      <c r="CM28" s="26"/>
      <c r="CN28" s="27"/>
      <c r="CO28" s="26"/>
      <c r="CP28" s="27"/>
      <c r="CQ28" s="26"/>
      <c r="CR28" s="26"/>
      <c r="CS28" s="26"/>
      <c r="CT28" s="26"/>
      <c r="CU28" s="77"/>
    </row>
    <row r="29" s="2" customFormat="true" ht="15" hidden="false" customHeight="false" outlineLevel="0" collapsed="false">
      <c r="C29" s="58" t="s">
        <v>258</v>
      </c>
      <c r="D29" s="129" t="s">
        <v>389</v>
      </c>
      <c r="F29" s="28"/>
      <c r="G29" s="28"/>
      <c r="H29" s="28"/>
      <c r="I29" s="28"/>
      <c r="J29" s="28"/>
      <c r="K29" s="60"/>
      <c r="L29" s="123" t="n">
        <v>101.3</v>
      </c>
      <c r="M29" s="25" t="s">
        <v>384</v>
      </c>
      <c r="N29" s="61"/>
      <c r="O29" s="28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Y29" s="3"/>
      <c r="BZ29" s="3"/>
      <c r="CA29" s="3"/>
      <c r="CB29" s="28"/>
      <c r="CC29" s="3"/>
      <c r="CD29" s="3"/>
      <c r="CE29" s="28"/>
      <c r="CF29" s="3"/>
      <c r="CG29" s="3"/>
      <c r="CH29" s="28"/>
      <c r="CJ29" s="76"/>
      <c r="CK29" s="27"/>
      <c r="CL29" s="26"/>
      <c r="CM29" s="26"/>
      <c r="CN29" s="27"/>
      <c r="CO29" s="26"/>
      <c r="CP29" s="27"/>
      <c r="CQ29" s="26"/>
      <c r="CR29" s="26"/>
      <c r="CS29" s="26"/>
      <c r="CT29" s="26"/>
      <c r="CU29" s="77"/>
    </row>
    <row r="30" s="2" customFormat="true" ht="15" hidden="false" customHeight="false" outlineLevel="0" collapsed="false">
      <c r="C30" s="58" t="s">
        <v>339</v>
      </c>
      <c r="D30" s="25" t="s">
        <v>390</v>
      </c>
      <c r="F30" s="28" t="n">
        <v>3</v>
      </c>
      <c r="G30" s="28" t="n">
        <v>0</v>
      </c>
      <c r="H30" s="28" t="n">
        <v>0</v>
      </c>
      <c r="I30" s="28" t="n">
        <v>0</v>
      </c>
      <c r="J30" s="28" t="n">
        <v>3</v>
      </c>
      <c r="K30" s="60" t="n">
        <v>0.214285714285714</v>
      </c>
      <c r="L30" s="123" t="n">
        <v>98.3</v>
      </c>
      <c r="M30" s="124" t="s">
        <v>391</v>
      </c>
      <c r="N30" s="61" t="s">
        <v>392</v>
      </c>
      <c r="O30" s="28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Y30" s="3"/>
      <c r="BZ30" s="3"/>
      <c r="CA30" s="3"/>
      <c r="CB30" s="28"/>
      <c r="CC30" s="3"/>
      <c r="CD30" s="3"/>
      <c r="CE30" s="28"/>
      <c r="CF30" s="3"/>
      <c r="CG30" s="3"/>
      <c r="CH30" s="28"/>
      <c r="CJ30" s="76"/>
      <c r="CK30" s="27"/>
      <c r="CL30" s="26"/>
      <c r="CM30" s="26"/>
      <c r="CN30" s="27"/>
      <c r="CO30" s="26"/>
      <c r="CP30" s="27"/>
      <c r="CQ30" s="26"/>
      <c r="CR30" s="26"/>
      <c r="CS30" s="26"/>
      <c r="CT30" s="26"/>
      <c r="CU30" s="77"/>
    </row>
    <row r="31" s="2" customFormat="true" ht="15" hidden="false" customHeight="false" outlineLevel="0" collapsed="false">
      <c r="C31" s="58" t="s">
        <v>361</v>
      </c>
      <c r="D31" s="25" t="s">
        <v>16</v>
      </c>
      <c r="F31" s="28" t="n">
        <v>7</v>
      </c>
      <c r="G31" s="28" t="n">
        <v>0</v>
      </c>
      <c r="H31" s="28" t="n">
        <v>1</v>
      </c>
      <c r="I31" s="28" t="n">
        <v>0</v>
      </c>
      <c r="J31" s="28" t="n">
        <v>7</v>
      </c>
      <c r="K31" s="60" t="n">
        <v>0.35</v>
      </c>
      <c r="L31" s="123" t="n">
        <v>74.3</v>
      </c>
      <c r="M31" s="124" t="s">
        <v>379</v>
      </c>
      <c r="N31" s="61" t="s">
        <v>393</v>
      </c>
      <c r="O31" s="28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Y31" s="3"/>
      <c r="BZ31" s="3"/>
      <c r="CA31" s="3"/>
      <c r="CB31" s="28"/>
      <c r="CC31" s="3"/>
      <c r="CD31" s="3"/>
      <c r="CE31" s="28"/>
      <c r="CF31" s="3"/>
      <c r="CG31" s="3"/>
      <c r="CH31" s="28"/>
      <c r="CJ31" s="76"/>
      <c r="CK31" s="27"/>
      <c r="CL31" s="26"/>
      <c r="CM31" s="26"/>
      <c r="CN31" s="27"/>
      <c r="CO31" s="26"/>
      <c r="CP31" s="27"/>
      <c r="CQ31" s="26"/>
      <c r="CR31" s="26"/>
      <c r="CS31" s="26"/>
      <c r="CT31" s="26"/>
      <c r="CU31" s="77"/>
    </row>
    <row r="32" s="2" customFormat="true" ht="15" hidden="false" customHeight="false" outlineLevel="0" collapsed="false">
      <c r="C32" s="58" t="s">
        <v>358</v>
      </c>
      <c r="D32" s="122" t="s">
        <v>36</v>
      </c>
      <c r="F32" s="28"/>
      <c r="G32" s="28"/>
      <c r="H32" s="28"/>
      <c r="I32" s="28"/>
      <c r="J32" s="28"/>
      <c r="K32" s="60"/>
      <c r="L32" s="123" t="n">
        <v>50.7</v>
      </c>
      <c r="M32" s="25" t="s">
        <v>384</v>
      </c>
      <c r="N32" s="61"/>
      <c r="O32" s="28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Y32" s="3"/>
      <c r="BZ32" s="3"/>
      <c r="CA32" s="3"/>
      <c r="CB32" s="28"/>
      <c r="CC32" s="3"/>
      <c r="CD32" s="3"/>
      <c r="CE32" s="28"/>
      <c r="CF32" s="3"/>
      <c r="CG32" s="3"/>
      <c r="CH32" s="28"/>
      <c r="CJ32" s="76"/>
      <c r="CK32" s="27"/>
      <c r="CL32" s="26"/>
      <c r="CM32" s="26"/>
      <c r="CN32" s="27"/>
      <c r="CO32" s="26"/>
      <c r="CP32" s="27"/>
      <c r="CQ32" s="26"/>
      <c r="CR32" s="26"/>
      <c r="CS32" s="26"/>
      <c r="CT32" s="26"/>
      <c r="CU32" s="77"/>
    </row>
    <row r="33" s="2" customFormat="true" ht="15" hidden="false" customHeight="false" outlineLevel="0" collapsed="false">
      <c r="C33" s="107" t="s">
        <v>325</v>
      </c>
      <c r="D33" s="122" t="s">
        <v>394</v>
      </c>
      <c r="E33" s="26"/>
      <c r="F33" s="28"/>
      <c r="G33" s="28"/>
      <c r="H33" s="28"/>
      <c r="I33" s="28"/>
      <c r="J33" s="28"/>
      <c r="K33" s="60"/>
      <c r="L33" s="123" t="n">
        <v>36.7</v>
      </c>
      <c r="M33" s="25" t="s">
        <v>384</v>
      </c>
      <c r="N33" s="61"/>
      <c r="O33" s="28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Y33" s="3"/>
      <c r="BZ33" s="3"/>
      <c r="CA33" s="3"/>
      <c r="CB33" s="28"/>
      <c r="CC33" s="3"/>
      <c r="CD33" s="3"/>
      <c r="CE33" s="28"/>
      <c r="CF33" s="3"/>
      <c r="CG33" s="3"/>
      <c r="CH33" s="28"/>
      <c r="CJ33" s="76"/>
      <c r="CK33" s="27"/>
      <c r="CL33" s="26"/>
      <c r="CM33" s="26"/>
      <c r="CN33" s="27"/>
      <c r="CO33" s="26"/>
      <c r="CP33" s="27"/>
      <c r="CQ33" s="26"/>
      <c r="CR33" s="26"/>
      <c r="CS33" s="26"/>
      <c r="CT33" s="26"/>
      <c r="CU33" s="77"/>
    </row>
    <row r="34" s="2" customFormat="true" ht="15" hidden="false" customHeight="false" outlineLevel="0" collapsed="false">
      <c r="C34" s="58" t="s">
        <v>318</v>
      </c>
      <c r="D34" s="122" t="s">
        <v>36</v>
      </c>
      <c r="F34" s="28"/>
      <c r="G34" s="28"/>
      <c r="H34" s="28"/>
      <c r="I34" s="28"/>
      <c r="J34" s="28"/>
      <c r="K34" s="60"/>
      <c r="L34" s="123" t="n">
        <v>9.3</v>
      </c>
      <c r="M34" s="25" t="s">
        <v>384</v>
      </c>
      <c r="N34" s="61"/>
      <c r="O34" s="28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Y34" s="3"/>
      <c r="BZ34" s="3"/>
      <c r="CA34" s="3"/>
      <c r="CB34" s="28"/>
      <c r="CC34" s="3"/>
      <c r="CD34" s="3"/>
      <c r="CE34" s="28"/>
      <c r="CF34" s="3"/>
      <c r="CG34" s="3"/>
      <c r="CH34" s="28"/>
      <c r="CJ34" s="76"/>
      <c r="CK34" s="27"/>
      <c r="CL34" s="26"/>
      <c r="CM34" s="26"/>
      <c r="CN34" s="27"/>
      <c r="CO34" s="26"/>
      <c r="CP34" s="27"/>
      <c r="CQ34" s="26"/>
      <c r="CR34" s="26"/>
      <c r="CS34" s="26"/>
      <c r="CT34" s="26"/>
      <c r="CU34" s="77"/>
    </row>
    <row r="35" s="2" customFormat="true" ht="15" hidden="false" customHeight="false" outlineLevel="0" collapsed="false">
      <c r="C35" s="107" t="s">
        <v>324</v>
      </c>
      <c r="D35" s="122" t="s">
        <v>395</v>
      </c>
      <c r="F35" s="28"/>
      <c r="G35" s="28"/>
      <c r="H35" s="28"/>
      <c r="I35" s="28"/>
      <c r="J35" s="28"/>
      <c r="K35" s="60"/>
      <c r="L35" s="123" t="n">
        <v>4.3</v>
      </c>
      <c r="M35" s="66" t="s">
        <v>384</v>
      </c>
      <c r="N35" s="61"/>
      <c r="O35" s="28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Y35" s="3"/>
      <c r="BZ35" s="3"/>
      <c r="CA35" s="3"/>
      <c r="CB35" s="28"/>
      <c r="CC35" s="3"/>
      <c r="CD35" s="3"/>
      <c r="CE35" s="28"/>
      <c r="CF35" s="3"/>
      <c r="CG35" s="3"/>
      <c r="CH35" s="28"/>
      <c r="CJ35" s="76"/>
      <c r="CK35" s="27"/>
      <c r="CL35" s="26"/>
      <c r="CM35" s="26"/>
      <c r="CN35" s="27"/>
      <c r="CO35" s="26"/>
      <c r="CP35" s="27"/>
      <c r="CQ35" s="26"/>
      <c r="CR35" s="26"/>
      <c r="CS35" s="26"/>
      <c r="CT35" s="26"/>
      <c r="CU35" s="77"/>
    </row>
    <row r="36" s="2" customFormat="true" ht="15" hidden="false" customHeight="false" outlineLevel="0" collapsed="false">
      <c r="C36" s="58" t="s">
        <v>321</v>
      </c>
      <c r="D36" s="25" t="s">
        <v>36</v>
      </c>
      <c r="F36" s="28"/>
      <c r="G36" s="28"/>
      <c r="H36" s="28"/>
      <c r="I36" s="28"/>
      <c r="J36" s="28"/>
      <c r="K36" s="60"/>
      <c r="L36" s="123" t="n">
        <v>4</v>
      </c>
      <c r="M36" s="25" t="s">
        <v>384</v>
      </c>
      <c r="N36" s="61"/>
      <c r="O36" s="28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Y36" s="3"/>
      <c r="BZ36" s="3"/>
      <c r="CA36" s="3"/>
      <c r="CB36" s="28"/>
      <c r="CC36" s="3"/>
      <c r="CD36" s="3"/>
      <c r="CE36" s="28"/>
      <c r="CF36" s="3"/>
      <c r="CG36" s="3"/>
      <c r="CH36" s="28"/>
      <c r="CJ36" s="76"/>
      <c r="CK36" s="27"/>
      <c r="CL36" s="26"/>
      <c r="CM36" s="26"/>
      <c r="CN36" s="27"/>
      <c r="CO36" s="26"/>
      <c r="CP36" s="27"/>
      <c r="CQ36" s="26"/>
      <c r="CR36" s="26"/>
      <c r="CS36" s="26"/>
      <c r="CT36" s="26"/>
      <c r="CU36" s="77"/>
    </row>
    <row r="37" s="2" customFormat="true" ht="15" hidden="false" customHeight="false" outlineLevel="0" collapsed="false"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120"/>
      <c r="O37" s="28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Y37" s="3"/>
      <c r="BZ37" s="3"/>
      <c r="CA37" s="3"/>
      <c r="CB37" s="28"/>
      <c r="CC37" s="3"/>
      <c r="CD37" s="3"/>
      <c r="CE37" s="28"/>
      <c r="CF37" s="3"/>
      <c r="CG37" s="3"/>
      <c r="CH37" s="28"/>
      <c r="CJ37" s="76" t="s">
        <v>364</v>
      </c>
      <c r="CK37" s="27"/>
      <c r="CL37" s="26"/>
      <c r="CM37" s="26" t="s">
        <v>365</v>
      </c>
      <c r="CN37" s="1"/>
      <c r="CO37" s="26"/>
      <c r="CP37" s="1"/>
      <c r="CQ37" s="26"/>
      <c r="CR37" s="1"/>
      <c r="CS37" s="26"/>
      <c r="CT37" s="26" t="s">
        <v>366</v>
      </c>
      <c r="CU37" s="77"/>
    </row>
    <row r="38" s="2" customFormat="true" ht="15" hidden="false" customHeight="false" outlineLevel="0" collapsed="false">
      <c r="C38" s="35" t="s">
        <v>396</v>
      </c>
      <c r="D38" s="36" t="s">
        <v>227</v>
      </c>
      <c r="E38" s="47"/>
      <c r="F38" s="37" t="s">
        <v>230</v>
      </c>
      <c r="G38" s="37" t="s">
        <v>231</v>
      </c>
      <c r="H38" s="37" t="s">
        <v>232</v>
      </c>
      <c r="I38" s="37" t="s">
        <v>233</v>
      </c>
      <c r="J38" s="37" t="s">
        <v>234</v>
      </c>
      <c r="K38" s="37" t="s">
        <v>235</v>
      </c>
      <c r="L38" s="37" t="s">
        <v>376</v>
      </c>
      <c r="M38" s="45" t="s">
        <v>397</v>
      </c>
      <c r="N38" s="51" t="s">
        <v>375</v>
      </c>
      <c r="O38" s="28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Y38" s="3"/>
      <c r="BZ38" s="3"/>
      <c r="CA38" s="3"/>
      <c r="CB38" s="28"/>
      <c r="CC38" s="3"/>
      <c r="CD38" s="3"/>
      <c r="CE38" s="28"/>
      <c r="CF38" s="3"/>
      <c r="CG38" s="3"/>
      <c r="CH38" s="28"/>
      <c r="CJ38" s="76"/>
      <c r="CK38" s="27"/>
      <c r="CL38" s="26"/>
      <c r="CM38" s="26"/>
      <c r="CN38" s="27"/>
      <c r="CO38" s="26"/>
      <c r="CP38" s="27"/>
      <c r="CQ38" s="26"/>
      <c r="CR38" s="26"/>
      <c r="CS38" s="26"/>
      <c r="CT38" s="26"/>
      <c r="CU38" s="77"/>
    </row>
    <row r="39" s="2" customFormat="true" ht="15" hidden="false" customHeight="false" outlineLevel="0" collapsed="false">
      <c r="C39" s="58" t="s">
        <v>398</v>
      </c>
      <c r="D39" s="59" t="n">
        <v>34187</v>
      </c>
      <c r="E39" s="2" t="s">
        <v>288</v>
      </c>
      <c r="F39" s="28" t="n">
        <v>312</v>
      </c>
      <c r="G39" s="28" t="n">
        <v>9</v>
      </c>
      <c r="H39" s="28" t="n">
        <v>29</v>
      </c>
      <c r="I39" s="28" t="n">
        <v>184</v>
      </c>
      <c r="J39" s="28" t="n">
        <v>840</v>
      </c>
      <c r="K39" s="60" t="n">
        <v>0.502</v>
      </c>
      <c r="L39" s="28" t="n">
        <v>608.3</v>
      </c>
      <c r="M39" s="2" t="s">
        <v>399</v>
      </c>
      <c r="N39" s="75" t="s">
        <v>36</v>
      </c>
      <c r="O39" s="28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Y39" s="3"/>
      <c r="BZ39" s="3"/>
      <c r="CA39" s="3"/>
      <c r="CB39" s="28"/>
      <c r="CC39" s="3"/>
      <c r="CD39" s="3"/>
      <c r="CE39" s="28"/>
      <c r="CF39" s="3"/>
      <c r="CG39" s="3"/>
      <c r="CH39" s="28"/>
      <c r="CJ39" s="76"/>
      <c r="CK39" s="27"/>
      <c r="CL39" s="26"/>
      <c r="CM39" s="26"/>
      <c r="CN39" s="27"/>
      <c r="CO39" s="26"/>
      <c r="CP39" s="27"/>
      <c r="CQ39" s="26"/>
      <c r="CR39" s="26"/>
      <c r="CS39" s="26"/>
      <c r="CT39" s="26"/>
      <c r="CU39" s="77"/>
    </row>
    <row r="40" s="2" customFormat="true" ht="15" hidden="false" customHeight="false" outlineLevel="0" collapsed="false">
      <c r="C40" s="58" t="s">
        <v>314</v>
      </c>
      <c r="D40" s="59" t="n">
        <v>34646</v>
      </c>
      <c r="E40" s="2" t="s">
        <v>400</v>
      </c>
      <c r="F40" s="28" t="n">
        <v>256</v>
      </c>
      <c r="G40" s="28" t="n">
        <v>12</v>
      </c>
      <c r="H40" s="28" t="n">
        <v>394</v>
      </c>
      <c r="I40" s="28" t="n">
        <v>33</v>
      </c>
      <c r="J40" s="28" t="n">
        <v>643</v>
      </c>
      <c r="K40" s="60" t="n">
        <v>0.41</v>
      </c>
      <c r="L40" s="28" t="n">
        <v>603.3</v>
      </c>
      <c r="M40" s="2" t="s">
        <v>401</v>
      </c>
      <c r="N40" s="75" t="s">
        <v>34</v>
      </c>
      <c r="O40" s="28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Y40" s="3"/>
      <c r="BZ40" s="3"/>
      <c r="CA40" s="3"/>
      <c r="CB40" s="28"/>
      <c r="CC40" s="3"/>
      <c r="CD40" s="3"/>
      <c r="CE40" s="28"/>
      <c r="CF40" s="3"/>
      <c r="CG40" s="3"/>
      <c r="CH40" s="28"/>
      <c r="CJ40" s="76"/>
      <c r="CK40" s="27"/>
      <c r="CL40" s="26"/>
      <c r="CM40" s="26"/>
      <c r="CN40" s="27"/>
      <c r="CO40" s="26"/>
      <c r="CP40" s="27"/>
      <c r="CQ40" s="26"/>
      <c r="CR40" s="26"/>
      <c r="CS40" s="26"/>
      <c r="CT40" s="26"/>
      <c r="CU40" s="77"/>
    </row>
    <row r="41" s="2" customFormat="true" ht="15" hidden="false" customHeight="false" outlineLevel="0" collapsed="false">
      <c r="C41" s="58" t="s">
        <v>295</v>
      </c>
      <c r="D41" s="59" t="n">
        <v>36055</v>
      </c>
      <c r="E41" s="2" t="s">
        <v>288</v>
      </c>
      <c r="F41" s="28" t="n">
        <v>57</v>
      </c>
      <c r="G41" s="28" t="n">
        <v>1</v>
      </c>
      <c r="H41" s="28" t="n">
        <v>83</v>
      </c>
      <c r="I41" s="28" t="n">
        <v>4</v>
      </c>
      <c r="J41" s="28" t="n">
        <v>151</v>
      </c>
      <c r="K41" s="60" t="n">
        <v>0.386</v>
      </c>
      <c r="L41" s="28" t="n">
        <v>129.3</v>
      </c>
      <c r="M41" s="2" t="s">
        <v>399</v>
      </c>
      <c r="N41" s="75" t="s">
        <v>36</v>
      </c>
      <c r="O41" s="28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Y41" s="3"/>
      <c r="BZ41" s="3"/>
      <c r="CA41" s="3"/>
      <c r="CB41" s="28"/>
      <c r="CC41" s="3"/>
      <c r="CD41" s="3"/>
      <c r="CE41" s="28"/>
      <c r="CF41" s="3"/>
      <c r="CG41" s="3"/>
      <c r="CH41" s="28"/>
      <c r="CJ41" s="76"/>
      <c r="CK41" s="27"/>
      <c r="CL41" s="26"/>
      <c r="CM41" s="26"/>
      <c r="CN41" s="27"/>
      <c r="CO41" s="26"/>
      <c r="CP41" s="27"/>
      <c r="CQ41" s="26"/>
      <c r="CR41" s="26"/>
      <c r="CS41" s="26"/>
      <c r="CT41" s="26"/>
      <c r="CU41" s="77"/>
    </row>
    <row r="42" s="2" customFormat="true" ht="15" hidden="false" customHeight="false" outlineLevel="0" collapsed="false">
      <c r="C42" s="58" t="s">
        <v>337</v>
      </c>
      <c r="D42" s="59" t="n">
        <v>36268</v>
      </c>
      <c r="E42" s="2" t="s">
        <v>288</v>
      </c>
      <c r="F42" s="28" t="n">
        <v>68</v>
      </c>
      <c r="G42" s="28" t="n">
        <v>1</v>
      </c>
      <c r="H42" s="28" t="n">
        <v>13</v>
      </c>
      <c r="I42" s="28" t="n">
        <v>14</v>
      </c>
      <c r="J42" s="28" t="n">
        <v>121</v>
      </c>
      <c r="K42" s="60" t="n">
        <v>0.403</v>
      </c>
      <c r="L42" s="28" t="n">
        <v>86.3</v>
      </c>
      <c r="M42" s="2" t="s">
        <v>402</v>
      </c>
      <c r="N42" s="75" t="s">
        <v>36</v>
      </c>
      <c r="O42" s="28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Y42" s="3"/>
      <c r="BZ42" s="3"/>
      <c r="CA42" s="3"/>
      <c r="CB42" s="28"/>
      <c r="CC42" s="3"/>
      <c r="CD42" s="3"/>
      <c r="CE42" s="28"/>
      <c r="CF42" s="3"/>
      <c r="CG42" s="3"/>
      <c r="CH42" s="28"/>
      <c r="CJ42" s="76"/>
      <c r="CK42" s="27"/>
      <c r="CL42" s="26"/>
      <c r="CM42" s="26"/>
      <c r="CN42" s="27"/>
      <c r="CO42" s="26"/>
      <c r="CP42" s="27"/>
      <c r="CQ42" s="26"/>
      <c r="CR42" s="26"/>
      <c r="CS42" s="26"/>
      <c r="CT42" s="26"/>
      <c r="CU42" s="77"/>
    </row>
    <row r="43" s="2" customFormat="true" ht="15" hidden="false" customHeight="false" outlineLevel="0" collapsed="false">
      <c r="C43" s="58" t="s">
        <v>334</v>
      </c>
      <c r="D43" s="59" t="n">
        <v>37157</v>
      </c>
      <c r="E43" s="2" t="s">
        <v>288</v>
      </c>
      <c r="F43" s="28" t="n">
        <v>52</v>
      </c>
      <c r="G43" s="28" t="n">
        <v>1</v>
      </c>
      <c r="H43" s="28" t="n">
        <v>9</v>
      </c>
      <c r="I43" s="28" t="n">
        <v>5</v>
      </c>
      <c r="J43" s="28" t="n">
        <v>73</v>
      </c>
      <c r="K43" s="60" t="n">
        <v>0.397</v>
      </c>
      <c r="L43" s="28" t="n">
        <v>53.3</v>
      </c>
      <c r="M43" s="2" t="s">
        <v>399</v>
      </c>
      <c r="N43" s="75" t="s">
        <v>36</v>
      </c>
      <c r="O43" s="28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Y43" s="3"/>
      <c r="BZ43" s="3"/>
      <c r="CA43" s="3"/>
      <c r="CB43" s="28"/>
      <c r="CC43" s="3"/>
      <c r="CD43" s="3"/>
      <c r="CE43" s="28"/>
      <c r="CF43" s="3"/>
      <c r="CG43" s="3"/>
      <c r="CH43" s="28"/>
      <c r="CJ43" s="76"/>
      <c r="CK43" s="27"/>
      <c r="CL43" s="26"/>
      <c r="CM43" s="26"/>
      <c r="CN43" s="27"/>
      <c r="CO43" s="26"/>
      <c r="CP43" s="27"/>
      <c r="CQ43" s="26"/>
      <c r="CR43" s="26"/>
      <c r="CS43" s="26"/>
      <c r="CT43" s="26"/>
      <c r="CU43" s="77"/>
    </row>
    <row r="44" s="2" customFormat="true" ht="15" hidden="false" customHeight="false" outlineLevel="0" collapsed="false">
      <c r="C44" s="58" t="s">
        <v>403</v>
      </c>
      <c r="D44" s="59" t="n">
        <v>37597</v>
      </c>
      <c r="E44" s="2" t="s">
        <v>288</v>
      </c>
      <c r="F44" s="28" t="n">
        <v>11</v>
      </c>
      <c r="G44" s="28" t="n">
        <v>0</v>
      </c>
      <c r="H44" s="28" t="n">
        <v>1</v>
      </c>
      <c r="I44" s="28" t="n">
        <v>0</v>
      </c>
      <c r="J44" s="28" t="n">
        <v>4</v>
      </c>
      <c r="K44" s="60" t="n">
        <v>0.235</v>
      </c>
      <c r="L44" s="28" t="n">
        <v>5.7</v>
      </c>
      <c r="M44" s="2" t="s">
        <v>402</v>
      </c>
      <c r="N44" s="75" t="s">
        <v>36</v>
      </c>
      <c r="O44" s="28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Y44" s="3"/>
      <c r="BZ44" s="3"/>
      <c r="CA44" s="3"/>
      <c r="CB44" s="28"/>
      <c r="CC44" s="3"/>
      <c r="CD44" s="3"/>
      <c r="CE44" s="28"/>
      <c r="CF44" s="3"/>
      <c r="CG44" s="3"/>
      <c r="CH44" s="28"/>
      <c r="CJ44" s="76"/>
      <c r="CK44" s="27"/>
      <c r="CL44" s="26"/>
      <c r="CM44" s="26"/>
      <c r="CN44" s="27"/>
      <c r="CO44" s="26"/>
      <c r="CP44" s="27"/>
      <c r="CQ44" s="26"/>
      <c r="CR44" s="26"/>
      <c r="CS44" s="26"/>
      <c r="CT44" s="26"/>
      <c r="CU44" s="77"/>
    </row>
    <row r="45" s="2" customFormat="true" ht="15" hidden="false" customHeight="false" outlineLevel="0" collapsed="false">
      <c r="C45" s="130" t="s">
        <v>404</v>
      </c>
      <c r="D45" s="114" t="n">
        <v>38454</v>
      </c>
      <c r="E45" s="102" t="s">
        <v>288</v>
      </c>
      <c r="F45" s="91" t="n">
        <v>1</v>
      </c>
      <c r="G45" s="91" t="n">
        <v>0</v>
      </c>
      <c r="H45" s="91" t="n">
        <v>0</v>
      </c>
      <c r="I45" s="91" t="n">
        <v>1</v>
      </c>
      <c r="J45" s="91" t="n">
        <v>3</v>
      </c>
      <c r="K45" s="115" t="n">
        <v>0.75</v>
      </c>
      <c r="L45" s="91" t="n">
        <v>2.3</v>
      </c>
      <c r="M45" s="94" t="s">
        <v>405</v>
      </c>
      <c r="N45" s="106" t="s">
        <v>36</v>
      </c>
      <c r="O45" s="28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Y45" s="3"/>
      <c r="BZ45" s="3"/>
      <c r="CA45" s="3"/>
      <c r="CB45" s="28"/>
      <c r="CC45" s="3"/>
      <c r="CD45" s="3"/>
      <c r="CE45" s="28"/>
      <c r="CF45" s="3"/>
      <c r="CG45" s="3"/>
      <c r="CH45" s="28"/>
      <c r="CJ45" s="76"/>
      <c r="CK45" s="27"/>
      <c r="CL45" s="26"/>
      <c r="CM45" s="26"/>
      <c r="CN45" s="27"/>
      <c r="CO45" s="26"/>
      <c r="CP45" s="27"/>
      <c r="CQ45" s="26"/>
      <c r="CR45" s="26"/>
      <c r="CS45" s="26"/>
      <c r="CT45" s="26"/>
      <c r="CU45" s="77"/>
    </row>
    <row r="46" s="2" customFormat="true" ht="15" hidden="false" customHeight="false" outlineLevel="0" collapsed="false">
      <c r="D46" s="25"/>
      <c r="N46" s="28"/>
      <c r="O46" s="28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Y46" s="3"/>
      <c r="BZ46" s="3"/>
      <c r="CA46" s="3"/>
      <c r="CB46" s="28"/>
      <c r="CC46" s="3"/>
      <c r="CD46" s="3"/>
      <c r="CE46" s="28"/>
      <c r="CF46" s="3"/>
      <c r="CG46" s="3"/>
      <c r="CH46" s="28"/>
      <c r="CJ46" s="76"/>
      <c r="CK46" s="27"/>
      <c r="CL46" s="26"/>
      <c r="CM46" s="26"/>
      <c r="CN46" s="27"/>
      <c r="CO46" s="26"/>
      <c r="CP46" s="27"/>
      <c r="CQ46" s="26"/>
      <c r="CR46" s="26"/>
      <c r="CS46" s="26"/>
      <c r="CT46" s="26"/>
      <c r="CU46" s="77"/>
    </row>
    <row r="47" s="2" customFormat="true" ht="15" hidden="false" customHeight="false" outlineLevel="0" collapsed="false">
      <c r="D47" s="25"/>
      <c r="N47" s="28"/>
      <c r="O47" s="28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Y47" s="3"/>
      <c r="BZ47" s="3"/>
      <c r="CA47" s="3"/>
      <c r="CB47" s="28"/>
      <c r="CC47" s="3"/>
      <c r="CD47" s="3"/>
      <c r="CE47" s="28"/>
      <c r="CF47" s="3"/>
      <c r="CG47" s="3"/>
      <c r="CH47" s="28"/>
      <c r="CJ47" s="76"/>
      <c r="CK47" s="27"/>
      <c r="CL47" s="26"/>
      <c r="CM47" s="26"/>
      <c r="CN47" s="27"/>
      <c r="CO47" s="26"/>
      <c r="CP47" s="27"/>
      <c r="CQ47" s="26"/>
      <c r="CR47" s="26"/>
      <c r="CS47" s="26"/>
      <c r="CT47" s="26"/>
      <c r="CU47" s="77"/>
    </row>
    <row r="48" s="2" customFormat="true" ht="15" hidden="false" customHeight="false" outlineLevel="0" collapsed="false">
      <c r="D48" s="25"/>
      <c r="N48" s="28"/>
      <c r="O48" s="28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Y48" s="3"/>
      <c r="BZ48" s="3"/>
      <c r="CA48" s="3"/>
      <c r="CB48" s="28"/>
      <c r="CC48" s="3"/>
      <c r="CD48" s="3"/>
      <c r="CE48" s="28"/>
      <c r="CF48" s="3"/>
      <c r="CG48" s="3"/>
      <c r="CH48" s="28"/>
      <c r="CJ48" s="125"/>
      <c r="CK48" s="126"/>
      <c r="CL48" s="127"/>
      <c r="CM48" s="127"/>
      <c r="CN48" s="126"/>
      <c r="CO48" s="127"/>
      <c r="CP48" s="126"/>
      <c r="CQ48" s="127"/>
      <c r="CR48" s="127"/>
      <c r="CS48" s="127"/>
      <c r="CT48" s="127"/>
      <c r="CU48" s="128"/>
    </row>
    <row r="49" s="2" customFormat="true" ht="15" hidden="false" customHeight="false" outlineLevel="0" collapsed="false">
      <c r="D49" s="25"/>
      <c r="N49" s="28"/>
      <c r="O49" s="28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Y49" s="3"/>
      <c r="BZ49" s="3"/>
      <c r="CA49" s="3"/>
      <c r="CB49" s="28"/>
      <c r="CC49" s="3"/>
      <c r="CD49" s="3"/>
      <c r="CE49" s="28"/>
      <c r="CF49" s="3"/>
      <c r="CG49" s="3"/>
      <c r="CH49" s="28"/>
    </row>
    <row r="50" s="2" customFormat="true" ht="15" hidden="false" customHeight="false" outlineLevel="0" collapsed="false">
      <c r="C50" s="25"/>
      <c r="D50" s="25"/>
      <c r="E50" s="25"/>
      <c r="F50" s="28"/>
      <c r="G50" s="28"/>
      <c r="H50" s="28"/>
      <c r="I50" s="1"/>
      <c r="J50" s="1"/>
      <c r="K50" s="1"/>
      <c r="L50" s="1"/>
      <c r="M50" s="1"/>
      <c r="N50" s="28"/>
      <c r="O50" s="28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Y50" s="3"/>
      <c r="BZ50" s="3"/>
      <c r="CA50" s="3"/>
      <c r="CB50" s="28"/>
      <c r="CC50" s="3"/>
      <c r="CD50" s="3"/>
      <c r="CE50" s="28"/>
      <c r="CF50" s="3"/>
      <c r="CG50" s="3"/>
      <c r="CH50" s="28"/>
    </row>
    <row r="51" s="2" customFormat="true" ht="15" hidden="false" customHeight="false" outlineLevel="0" collapsed="false">
      <c r="C51" s="26"/>
      <c r="D51" s="25"/>
      <c r="E51" s="25"/>
      <c r="F51" s="28"/>
      <c r="G51" s="28"/>
      <c r="H51" s="28"/>
      <c r="I51" s="1"/>
      <c r="J51" s="1"/>
      <c r="K51" s="1"/>
      <c r="L51" s="1"/>
      <c r="M51" s="1"/>
      <c r="N51" s="28"/>
      <c r="O51" s="28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Y51" s="3"/>
      <c r="BZ51" s="3"/>
      <c r="CA51" s="3"/>
      <c r="CB51" s="28"/>
      <c r="CC51" s="3"/>
      <c r="CD51" s="3"/>
      <c r="CE51" s="28"/>
      <c r="CF51" s="3"/>
      <c r="CG51" s="3"/>
      <c r="CH51" s="28"/>
    </row>
    <row r="52" s="2" customFormat="true" ht="15" hidden="false" customHeight="false" outlineLevel="0" collapsed="false">
      <c r="C52" s="25"/>
      <c r="D52" s="25"/>
      <c r="E52" s="25"/>
      <c r="F52" s="28"/>
      <c r="G52" s="28"/>
      <c r="H52" s="28"/>
      <c r="I52" s="1"/>
      <c r="J52" s="1"/>
      <c r="K52" s="1"/>
      <c r="L52" s="1"/>
      <c r="M52" s="1"/>
      <c r="N52" s="28"/>
      <c r="O52" s="28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Y52" s="3"/>
      <c r="BZ52" s="3"/>
      <c r="CA52" s="3"/>
      <c r="CB52" s="28"/>
      <c r="CC52" s="3"/>
      <c r="CD52" s="3"/>
      <c r="CE52" s="28"/>
      <c r="CF52" s="3"/>
      <c r="CG52" s="3"/>
      <c r="CH52" s="28"/>
    </row>
    <row r="53" s="2" customFormat="true" ht="15" hidden="false" customHeight="false" outlineLevel="0" collapsed="false">
      <c r="C53" s="25"/>
      <c r="D53" s="25"/>
      <c r="E53" s="25"/>
      <c r="F53" s="28"/>
      <c r="G53" s="28"/>
      <c r="H53" s="28"/>
      <c r="I53" s="1"/>
      <c r="J53" s="1"/>
      <c r="K53" s="1"/>
      <c r="L53" s="1"/>
      <c r="M53" s="1"/>
      <c r="N53" s="28"/>
      <c r="O53" s="28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Y53" s="3"/>
      <c r="BZ53" s="3"/>
      <c r="CA53" s="3"/>
      <c r="CB53" s="28"/>
      <c r="CC53" s="3"/>
      <c r="CD53" s="3"/>
      <c r="CE53" s="28"/>
      <c r="CF53" s="3"/>
      <c r="CG53" s="3"/>
      <c r="CH53" s="28"/>
    </row>
    <row r="54" s="2" customFormat="true" ht="15" hidden="false" customHeight="false" outlineLevel="0" collapsed="false">
      <c r="C54" s="25"/>
      <c r="D54" s="25"/>
      <c r="E54" s="25"/>
      <c r="F54" s="28"/>
      <c r="G54" s="28"/>
      <c r="H54" s="28"/>
      <c r="I54" s="1"/>
      <c r="J54" s="1"/>
      <c r="K54" s="1"/>
      <c r="L54" s="1"/>
      <c r="M54" s="1"/>
      <c r="N54" s="28"/>
      <c r="O54" s="28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Y54" s="3"/>
      <c r="BZ54" s="3"/>
      <c r="CA54" s="3"/>
      <c r="CB54" s="28"/>
      <c r="CC54" s="3"/>
      <c r="CD54" s="3"/>
      <c r="CE54" s="28"/>
      <c r="CF54" s="3"/>
      <c r="CG54" s="3"/>
      <c r="CH54" s="28"/>
    </row>
    <row r="55" s="2" customFormat="true" ht="15" hidden="false" customHeight="false" outlineLevel="0" collapsed="false">
      <c r="A55" s="3"/>
      <c r="C55" s="25"/>
      <c r="D55" s="25"/>
      <c r="E55" s="25"/>
      <c r="F55" s="28"/>
      <c r="G55" s="28"/>
      <c r="H55" s="28"/>
      <c r="I55" s="1"/>
      <c r="J55" s="1"/>
      <c r="K55" s="1"/>
      <c r="L55" s="1"/>
      <c r="M55" s="1"/>
      <c r="N55" s="28"/>
      <c r="O55" s="28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Y55" s="3"/>
      <c r="BZ55" s="3"/>
      <c r="CA55" s="3"/>
      <c r="CB55" s="28"/>
      <c r="CC55" s="3"/>
      <c r="CD55" s="3"/>
      <c r="CE55" s="28"/>
      <c r="CF55" s="3"/>
      <c r="CG55" s="3"/>
      <c r="CH55" s="28"/>
    </row>
    <row r="56" s="2" customFormat="true" ht="15" hidden="false" customHeight="false" outlineLevel="0" collapsed="false">
      <c r="A56" s="3"/>
      <c r="C56" s="25"/>
      <c r="D56" s="25"/>
      <c r="E56" s="25"/>
      <c r="F56" s="28"/>
      <c r="G56" s="28"/>
      <c r="H56" s="28"/>
      <c r="I56" s="1"/>
      <c r="J56" s="1"/>
      <c r="K56" s="1"/>
      <c r="L56" s="1"/>
      <c r="M56" s="1"/>
      <c r="N56" s="28"/>
      <c r="O56" s="28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Y56" s="3"/>
      <c r="BZ56" s="3"/>
      <c r="CA56" s="3"/>
      <c r="CB56" s="28"/>
      <c r="CC56" s="3"/>
      <c r="CD56" s="3"/>
      <c r="CE56" s="28"/>
      <c r="CF56" s="3"/>
      <c r="CG56" s="3"/>
      <c r="CH56" s="28"/>
    </row>
    <row r="57" s="2" customFormat="true" ht="15" hidden="false" customHeight="false" outlineLevel="0" collapsed="false">
      <c r="A57" s="3"/>
      <c r="C57" s="25"/>
      <c r="D57" s="25"/>
      <c r="E57" s="25"/>
      <c r="F57" s="28"/>
      <c r="G57" s="28"/>
      <c r="H57" s="28"/>
      <c r="I57" s="1"/>
      <c r="J57" s="1"/>
      <c r="K57" s="1"/>
      <c r="L57" s="1"/>
      <c r="M57" s="1"/>
      <c r="N57" s="28"/>
      <c r="O57" s="28"/>
      <c r="BH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Y57" s="3"/>
      <c r="BZ57" s="3"/>
      <c r="CA57" s="3"/>
      <c r="CB57" s="28"/>
      <c r="CC57" s="3"/>
      <c r="CD57" s="3"/>
      <c r="CE57" s="28"/>
      <c r="CF57" s="3"/>
      <c r="CG57" s="3"/>
      <c r="CH57" s="28"/>
      <c r="CJ57" s="26"/>
    </row>
    <row r="58" s="2" customFormat="true" ht="15" hidden="false" customHeight="false" outlineLevel="0" collapsed="false">
      <c r="A58" s="3"/>
      <c r="C58" s="1"/>
      <c r="D58" s="24"/>
      <c r="E58" s="1"/>
      <c r="F58" s="1"/>
      <c r="G58" s="1"/>
      <c r="H58" s="1"/>
      <c r="I58" s="1"/>
      <c r="J58" s="1"/>
      <c r="K58" s="1"/>
      <c r="L58" s="1"/>
      <c r="M58" s="1"/>
      <c r="N58" s="28"/>
      <c r="O58" s="28"/>
      <c r="BH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Y58" s="3"/>
      <c r="BZ58" s="3"/>
      <c r="CA58" s="3"/>
      <c r="CB58" s="28"/>
      <c r="CC58" s="3"/>
      <c r="CD58" s="3"/>
      <c r="CE58" s="28"/>
      <c r="CF58" s="3"/>
      <c r="CG58" s="3"/>
      <c r="CH58" s="28"/>
      <c r="CJ58" s="26"/>
    </row>
    <row r="59" customFormat="false" ht="15" hidden="false" customHeight="false" outlineLevel="0" collapsed="false">
      <c r="A59" s="10"/>
      <c r="C59" s="1"/>
      <c r="D59" s="24"/>
      <c r="E59" s="1"/>
      <c r="N59" s="28"/>
      <c r="O59" s="28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BB59" s="2"/>
      <c r="BI59" s="2"/>
      <c r="BK59" s="25"/>
      <c r="BL59" s="25"/>
      <c r="BM59" s="25"/>
      <c r="BP59" s="25"/>
      <c r="BQ59" s="25"/>
      <c r="BR59" s="25"/>
      <c r="BS59" s="25"/>
      <c r="BT59" s="25"/>
      <c r="BU59" s="25"/>
      <c r="BV59" s="25"/>
      <c r="BW59" s="25"/>
      <c r="BX59" s="2"/>
      <c r="BY59" s="3"/>
      <c r="CA59" s="3"/>
      <c r="CD59" s="3"/>
      <c r="CG59" s="3"/>
      <c r="CI59" s="2"/>
      <c r="CV59" s="2"/>
      <c r="CY59" s="2"/>
      <c r="DB59" s="2"/>
    </row>
    <row r="60" customFormat="false" ht="15" hidden="false" customHeight="false" outlineLevel="0" collapsed="false">
      <c r="C60" s="1"/>
      <c r="D60" s="24"/>
      <c r="E60" s="1"/>
      <c r="N60" s="28"/>
      <c r="O60" s="28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BB60" s="2"/>
      <c r="BI60" s="2"/>
      <c r="BK60" s="25"/>
      <c r="BL60" s="25"/>
      <c r="BM60" s="25"/>
      <c r="BP60" s="25"/>
      <c r="BQ60" s="25"/>
      <c r="BR60" s="25"/>
      <c r="BS60" s="25"/>
      <c r="BT60" s="25"/>
      <c r="BU60" s="25"/>
      <c r="BV60" s="25"/>
      <c r="BW60" s="25"/>
      <c r="BX60" s="2"/>
      <c r="BY60" s="3"/>
      <c r="CA60" s="3"/>
      <c r="CD60" s="3"/>
      <c r="CG60" s="3"/>
      <c r="CI60" s="2"/>
      <c r="CV60" s="2"/>
      <c r="CY60" s="2"/>
      <c r="DB60" s="2"/>
    </row>
    <row r="61" customFormat="false" ht="15" hidden="false" customHeight="false" outlineLevel="0" collapsed="false">
      <c r="C61" s="1"/>
      <c r="D61" s="24"/>
      <c r="E61" s="1"/>
      <c r="N61" s="28"/>
      <c r="O61" s="28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I61" s="2"/>
      <c r="AJ61" s="2"/>
      <c r="BB61" s="2"/>
      <c r="BI61" s="2"/>
      <c r="BK61" s="25"/>
      <c r="BL61" s="25"/>
      <c r="BM61" s="25"/>
      <c r="BP61" s="25"/>
      <c r="BQ61" s="25"/>
      <c r="BR61" s="25"/>
      <c r="BS61" s="25"/>
      <c r="BT61" s="25"/>
      <c r="BU61" s="25"/>
      <c r="BV61" s="25"/>
      <c r="BW61" s="25"/>
      <c r="BX61" s="2"/>
      <c r="BY61" s="3"/>
      <c r="CA61" s="3"/>
      <c r="CD61" s="3"/>
      <c r="CG61" s="3"/>
      <c r="CI61" s="2"/>
      <c r="CV61" s="2"/>
      <c r="CY61" s="2"/>
      <c r="DB61" s="2"/>
    </row>
    <row r="62" s="2" customFormat="true" ht="15" hidden="false" customHeight="false" outlineLevel="0" collapsed="false">
      <c r="C62" s="1"/>
      <c r="D62" s="24"/>
      <c r="E62" s="1"/>
      <c r="F62" s="1"/>
      <c r="G62" s="1"/>
      <c r="H62" s="1"/>
      <c r="I62" s="1"/>
      <c r="J62" s="1"/>
      <c r="K62" s="1"/>
      <c r="L62" s="1"/>
      <c r="M62" s="1"/>
      <c r="N62" s="28"/>
      <c r="O62" s="28"/>
      <c r="AE62" s="1"/>
      <c r="AF62" s="1"/>
      <c r="AG62" s="1"/>
      <c r="AH62" s="1"/>
      <c r="BH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Y62" s="3"/>
      <c r="BZ62" s="3"/>
      <c r="CA62" s="3"/>
      <c r="CB62" s="28"/>
      <c r="CC62" s="3"/>
      <c r="CD62" s="3"/>
      <c r="CE62" s="28"/>
      <c r="CF62" s="3"/>
      <c r="CG62" s="3"/>
      <c r="CH62" s="28"/>
      <c r="CJ62" s="26"/>
    </row>
    <row r="63" customFormat="false" ht="15" hidden="false" customHeight="false" outlineLevel="0" collapsed="false">
      <c r="C63" s="1"/>
      <c r="D63" s="24"/>
      <c r="E63" s="1"/>
      <c r="N63" s="28"/>
      <c r="O63" s="28"/>
      <c r="P63" s="2"/>
      <c r="Q63" s="2"/>
      <c r="R63" s="2"/>
      <c r="S63" s="2"/>
      <c r="T63" s="2"/>
      <c r="U63" s="2"/>
      <c r="V63" s="2"/>
      <c r="W63" s="2"/>
      <c r="X63" s="2"/>
      <c r="Z63" s="2"/>
      <c r="AI63" s="2"/>
      <c r="AJ63" s="2"/>
      <c r="BB63" s="2"/>
      <c r="BI63" s="2"/>
      <c r="BK63" s="25"/>
      <c r="BL63" s="25"/>
      <c r="BM63" s="25"/>
      <c r="BP63" s="25"/>
      <c r="BQ63" s="25"/>
      <c r="BR63" s="25"/>
      <c r="BS63" s="25"/>
      <c r="BT63" s="25"/>
      <c r="BU63" s="25"/>
      <c r="BV63" s="25"/>
      <c r="BW63" s="25"/>
      <c r="BX63" s="2"/>
      <c r="BY63" s="3"/>
      <c r="CA63" s="3"/>
      <c r="CD63" s="3"/>
      <c r="CG63" s="3"/>
      <c r="CI63" s="2"/>
      <c r="CV63" s="2"/>
      <c r="CY63" s="2"/>
      <c r="DB63" s="2"/>
    </row>
    <row r="64" customFormat="false" ht="15" hidden="false" customHeight="false" outlineLevel="0" collapsed="false">
      <c r="C64" s="1"/>
      <c r="D64" s="24"/>
      <c r="E64" s="1"/>
      <c r="J64" s="28"/>
      <c r="K64" s="28"/>
      <c r="L64" s="28"/>
      <c r="N64" s="28"/>
      <c r="O64" s="28"/>
      <c r="P64" s="2"/>
      <c r="Q64" s="2"/>
      <c r="R64" s="2"/>
      <c r="S64" s="2"/>
      <c r="T64" s="2"/>
      <c r="U64" s="2"/>
      <c r="V64" s="2"/>
      <c r="W64" s="2"/>
      <c r="X64" s="2"/>
      <c r="Z64" s="2"/>
      <c r="AI64" s="2"/>
      <c r="AJ64" s="2"/>
      <c r="BB64" s="2"/>
      <c r="BI64" s="2"/>
      <c r="BK64" s="25"/>
      <c r="BL64" s="25"/>
      <c r="BM64" s="25"/>
      <c r="BP64" s="25"/>
      <c r="BQ64" s="25"/>
      <c r="BR64" s="25"/>
      <c r="BS64" s="25"/>
      <c r="BT64" s="25"/>
      <c r="BU64" s="25"/>
      <c r="BV64" s="25"/>
      <c r="BW64" s="25"/>
      <c r="BX64" s="2"/>
      <c r="BY64" s="3"/>
      <c r="CA64" s="3"/>
      <c r="CD64" s="3"/>
      <c r="CG64" s="3"/>
      <c r="CI64" s="2"/>
      <c r="CV64" s="2"/>
      <c r="CY64" s="2"/>
      <c r="DB64" s="2"/>
    </row>
    <row r="65" customFormat="false" ht="15" hidden="false" customHeight="false" outlineLevel="0" collapsed="false">
      <c r="C65" s="1"/>
      <c r="D65" s="24"/>
      <c r="E65" s="1"/>
      <c r="J65" s="28"/>
      <c r="K65" s="28"/>
      <c r="L65" s="28"/>
      <c r="N65" s="28"/>
      <c r="O65" s="28"/>
      <c r="P65" s="2"/>
      <c r="Q65" s="2"/>
      <c r="R65" s="2"/>
      <c r="S65" s="2"/>
      <c r="T65" s="2"/>
      <c r="U65" s="2"/>
      <c r="V65" s="2"/>
      <c r="W65" s="2"/>
      <c r="X65" s="2"/>
      <c r="Z65" s="2"/>
      <c r="AI65" s="2"/>
      <c r="AJ65" s="2"/>
      <c r="BB65" s="2"/>
      <c r="BI65" s="2"/>
      <c r="BK65" s="25"/>
      <c r="BL65" s="25"/>
      <c r="BM65" s="25"/>
      <c r="BP65" s="25"/>
      <c r="BQ65" s="25"/>
      <c r="BR65" s="25"/>
      <c r="BS65" s="25"/>
      <c r="BT65" s="25"/>
      <c r="BU65" s="25"/>
      <c r="BV65" s="25"/>
      <c r="BW65" s="25"/>
      <c r="BX65" s="2"/>
      <c r="BY65" s="3"/>
      <c r="CA65" s="3"/>
      <c r="CD65" s="3"/>
      <c r="CG65" s="3"/>
      <c r="CI65" s="2"/>
      <c r="CV65" s="2"/>
      <c r="CY65" s="2"/>
      <c r="DB65" s="2"/>
    </row>
    <row r="66" customFormat="false" ht="15" hidden="false" customHeight="false" outlineLevel="0" collapsed="false">
      <c r="C66" s="1"/>
      <c r="D66" s="24"/>
      <c r="E66" s="1"/>
      <c r="J66" s="28"/>
      <c r="K66" s="28"/>
      <c r="L66" s="28"/>
      <c r="N66" s="28"/>
      <c r="O66" s="28"/>
      <c r="P66" s="2"/>
      <c r="Q66" s="2"/>
      <c r="R66" s="2"/>
      <c r="S66" s="2"/>
      <c r="T66" s="2"/>
      <c r="U66" s="2"/>
      <c r="V66" s="2"/>
      <c r="W66" s="2"/>
      <c r="X66" s="2"/>
      <c r="Z66" s="2"/>
      <c r="AI66" s="2"/>
      <c r="AJ66" s="2"/>
      <c r="BB66" s="2"/>
      <c r="BI66" s="2"/>
      <c r="BK66" s="25"/>
      <c r="BL66" s="25"/>
      <c r="BM66" s="25"/>
      <c r="BP66" s="25"/>
      <c r="BQ66" s="25"/>
      <c r="BR66" s="25"/>
      <c r="BS66" s="25"/>
      <c r="BT66" s="25"/>
      <c r="BU66" s="25"/>
      <c r="BV66" s="25"/>
      <c r="BW66" s="25"/>
      <c r="BX66" s="2"/>
      <c r="BY66" s="3"/>
      <c r="CA66" s="3"/>
      <c r="CD66" s="3"/>
      <c r="CG66" s="3"/>
      <c r="CI66" s="2"/>
      <c r="CV66" s="2"/>
      <c r="CY66" s="2"/>
      <c r="DB66" s="2"/>
    </row>
    <row r="67" customFormat="false" ht="15" hidden="false" customHeight="false" outlineLevel="0" collapsed="false">
      <c r="C67" s="1"/>
      <c r="D67" s="24"/>
      <c r="E67" s="1"/>
      <c r="J67" s="28"/>
      <c r="K67" s="28"/>
      <c r="L67" s="28"/>
      <c r="N67" s="28"/>
      <c r="O67" s="28"/>
      <c r="P67" s="2"/>
      <c r="Q67" s="2"/>
      <c r="R67" s="2"/>
      <c r="S67" s="2"/>
      <c r="T67" s="2"/>
      <c r="U67" s="2"/>
      <c r="V67" s="2"/>
      <c r="W67" s="2"/>
      <c r="X67" s="2"/>
      <c r="Z67" s="2"/>
      <c r="AI67" s="2"/>
      <c r="AJ67" s="2"/>
      <c r="BB67" s="2"/>
      <c r="BI67" s="2"/>
      <c r="BK67" s="25"/>
      <c r="BL67" s="25"/>
      <c r="BM67" s="25"/>
      <c r="BP67" s="25"/>
      <c r="BQ67" s="25"/>
      <c r="BR67" s="25"/>
      <c r="BS67" s="25"/>
      <c r="BT67" s="25"/>
      <c r="BU67" s="25"/>
      <c r="BV67" s="25"/>
      <c r="BW67" s="25"/>
      <c r="BX67" s="2"/>
      <c r="BY67" s="3"/>
      <c r="CA67" s="3"/>
      <c r="CD67" s="3"/>
      <c r="CG67" s="3"/>
      <c r="CI67" s="2"/>
      <c r="CV67" s="2"/>
      <c r="CY67" s="2"/>
      <c r="DB67" s="2"/>
    </row>
    <row r="68" customFormat="false" ht="15" hidden="false" customHeight="false" outlineLevel="0" collapsed="false">
      <c r="C68" s="1"/>
      <c r="D68" s="24"/>
      <c r="E68" s="1"/>
      <c r="J68" s="28"/>
      <c r="K68" s="28"/>
      <c r="L68" s="28"/>
      <c r="N68" s="28"/>
      <c r="O68" s="28"/>
      <c r="P68" s="2"/>
      <c r="Q68" s="2"/>
      <c r="R68" s="2"/>
      <c r="S68" s="2"/>
      <c r="T68" s="2"/>
      <c r="U68" s="2"/>
      <c r="V68" s="2"/>
      <c r="W68" s="2"/>
      <c r="X68" s="2"/>
      <c r="AI68" s="2"/>
      <c r="AJ68" s="2"/>
      <c r="BB68" s="2"/>
      <c r="BI68" s="2"/>
      <c r="BK68" s="25"/>
      <c r="BL68" s="25"/>
      <c r="BM68" s="25"/>
      <c r="BP68" s="25"/>
      <c r="BQ68" s="25"/>
      <c r="BR68" s="25"/>
      <c r="BS68" s="25"/>
      <c r="BT68" s="25"/>
      <c r="BU68" s="25"/>
      <c r="BV68" s="25"/>
      <c r="BW68" s="25"/>
      <c r="BX68" s="2"/>
      <c r="BY68" s="3"/>
      <c r="CA68" s="3"/>
      <c r="CD68" s="3"/>
      <c r="CG68" s="3"/>
      <c r="CI68" s="2"/>
      <c r="CV68" s="2"/>
      <c r="CY68" s="2"/>
      <c r="DB68" s="2"/>
    </row>
    <row r="69" customFormat="false" ht="15" hidden="false" customHeight="false" outlineLevel="0" collapsed="false">
      <c r="C69" s="1"/>
      <c r="D69" s="24"/>
      <c r="E69" s="1"/>
      <c r="J69" s="28"/>
      <c r="K69" s="28"/>
      <c r="L69" s="28"/>
      <c r="N69" s="28"/>
      <c r="O69" s="28"/>
      <c r="P69" s="2"/>
      <c r="Q69" s="2"/>
      <c r="R69" s="2"/>
      <c r="S69" s="2"/>
      <c r="T69" s="3"/>
      <c r="U69" s="2"/>
      <c r="V69" s="2"/>
      <c r="W69" s="2"/>
      <c r="X69" s="2"/>
      <c r="AI69" s="2"/>
      <c r="AJ69" s="2"/>
      <c r="BB69" s="2"/>
      <c r="BI69" s="2"/>
      <c r="BK69" s="25"/>
      <c r="BL69" s="25"/>
      <c r="BM69" s="25"/>
      <c r="BP69" s="25"/>
      <c r="BQ69" s="25"/>
      <c r="BR69" s="25"/>
      <c r="BS69" s="25"/>
      <c r="BT69" s="25"/>
      <c r="BU69" s="25"/>
      <c r="BV69" s="25"/>
      <c r="BW69" s="25"/>
      <c r="BX69" s="2"/>
      <c r="BY69" s="3"/>
      <c r="CA69" s="3"/>
      <c r="CD69" s="3"/>
      <c r="CG69" s="3"/>
      <c r="CI69" s="2"/>
      <c r="CV69" s="2"/>
      <c r="CY69" s="2"/>
      <c r="DB69" s="2"/>
    </row>
    <row r="70" customFormat="false" ht="15" hidden="false" customHeight="false" outlineLevel="0" collapsed="false">
      <c r="C70" s="1"/>
      <c r="D70" s="24"/>
      <c r="E70" s="1"/>
      <c r="J70" s="28"/>
      <c r="K70" s="28"/>
      <c r="L70" s="28"/>
      <c r="N70" s="28"/>
      <c r="O70" s="28"/>
      <c r="P70" s="2"/>
      <c r="Q70" s="2"/>
      <c r="R70" s="2"/>
      <c r="S70" s="2"/>
      <c r="T70" s="3"/>
      <c r="U70" s="2"/>
      <c r="V70" s="2"/>
      <c r="W70" s="2"/>
      <c r="X70" s="2"/>
      <c r="AI70" s="2"/>
      <c r="AJ70" s="2"/>
      <c r="BB70" s="2"/>
      <c r="BI70" s="2"/>
      <c r="BK70" s="25"/>
      <c r="BL70" s="25"/>
      <c r="BM70" s="25"/>
      <c r="BP70" s="25"/>
      <c r="BQ70" s="25"/>
      <c r="BR70" s="25"/>
      <c r="BS70" s="25"/>
      <c r="BT70" s="25"/>
      <c r="BU70" s="25"/>
      <c r="BV70" s="25"/>
      <c r="BW70" s="25"/>
      <c r="BX70" s="2"/>
      <c r="BY70" s="3"/>
      <c r="CA70" s="3"/>
      <c r="CD70" s="3"/>
      <c r="CG70" s="3"/>
      <c r="CI70" s="2"/>
      <c r="CV70" s="2"/>
      <c r="CY70" s="2"/>
      <c r="DB70" s="2"/>
    </row>
    <row r="71" customFormat="false" ht="15" hidden="false" customHeight="false" outlineLevel="0" collapsed="false">
      <c r="C71" s="1"/>
      <c r="D71" s="24"/>
      <c r="E71" s="1"/>
      <c r="J71" s="28"/>
      <c r="K71" s="28"/>
      <c r="L71" s="28"/>
      <c r="N71" s="28"/>
      <c r="O71" s="28"/>
      <c r="P71" s="2"/>
      <c r="Q71" s="2"/>
      <c r="R71" s="2"/>
      <c r="S71" s="2"/>
      <c r="T71" s="3"/>
      <c r="U71" s="2"/>
      <c r="V71" s="2"/>
      <c r="W71" s="2"/>
      <c r="X71" s="2"/>
      <c r="AI71" s="2"/>
      <c r="AJ71" s="2"/>
      <c r="BB71" s="2"/>
      <c r="BI71" s="2"/>
      <c r="BK71" s="25"/>
      <c r="BL71" s="25"/>
      <c r="BM71" s="25"/>
      <c r="BP71" s="25"/>
      <c r="BQ71" s="25"/>
      <c r="BR71" s="25"/>
      <c r="BS71" s="25"/>
      <c r="BT71" s="25"/>
      <c r="BU71" s="25"/>
      <c r="BV71" s="25"/>
      <c r="BW71" s="25"/>
      <c r="BX71" s="2"/>
      <c r="BY71" s="3"/>
      <c r="CA71" s="3"/>
      <c r="CD71" s="3"/>
      <c r="CG71" s="3"/>
      <c r="CI71" s="2"/>
      <c r="CV71" s="2"/>
      <c r="CY71" s="2"/>
      <c r="DB71" s="2"/>
    </row>
    <row r="72" customFormat="false" ht="15" hidden="false" customHeight="false" outlineLevel="0" collapsed="false">
      <c r="C72" s="1"/>
      <c r="D72" s="24"/>
      <c r="E72" s="1"/>
      <c r="J72" s="28"/>
      <c r="K72" s="28"/>
      <c r="L72" s="28"/>
      <c r="N72" s="28"/>
      <c r="O72" s="28"/>
      <c r="P72" s="2"/>
      <c r="Q72" s="2"/>
      <c r="R72" s="2"/>
      <c r="S72" s="2"/>
      <c r="T72" s="3"/>
      <c r="U72" s="2"/>
      <c r="V72" s="2"/>
      <c r="W72" s="2"/>
      <c r="X72" s="2"/>
      <c r="AI72" s="2"/>
      <c r="AJ72" s="2"/>
      <c r="BB72" s="2"/>
      <c r="BI72" s="2"/>
      <c r="BK72" s="25"/>
      <c r="BL72" s="25"/>
      <c r="BM72" s="25"/>
      <c r="BP72" s="25"/>
      <c r="BQ72" s="25"/>
      <c r="BR72" s="25"/>
      <c r="BS72" s="25"/>
      <c r="BT72" s="25"/>
      <c r="BU72" s="25"/>
      <c r="BV72" s="25"/>
      <c r="BW72" s="25"/>
      <c r="BX72" s="2"/>
      <c r="BY72" s="3"/>
      <c r="CA72" s="3"/>
      <c r="CD72" s="3"/>
      <c r="CG72" s="3"/>
      <c r="CI72" s="2"/>
      <c r="CV72" s="2"/>
      <c r="CY72" s="2"/>
      <c r="DB72" s="2"/>
    </row>
    <row r="73" s="2" customFormat="true" ht="15" hidden="false" customHeight="false" outlineLevel="0" collapsed="false">
      <c r="C73" s="1"/>
      <c r="D73" s="24"/>
      <c r="E73" s="1"/>
      <c r="F73" s="1"/>
      <c r="G73" s="1"/>
      <c r="H73" s="1"/>
      <c r="I73" s="1"/>
      <c r="J73" s="28"/>
      <c r="K73" s="28"/>
      <c r="L73" s="28"/>
      <c r="M73" s="1"/>
      <c r="N73" s="28"/>
      <c r="O73" s="28"/>
      <c r="T73" s="3"/>
      <c r="Y73" s="26"/>
      <c r="Z73" s="1"/>
      <c r="AA73" s="1"/>
      <c r="AB73" s="1"/>
      <c r="AC73" s="1"/>
      <c r="AD73" s="1"/>
      <c r="AE73" s="1"/>
      <c r="AF73" s="1"/>
      <c r="AG73" s="1"/>
      <c r="AH73" s="1"/>
      <c r="BH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Y73" s="3"/>
      <c r="BZ73" s="3"/>
      <c r="CA73" s="3"/>
      <c r="CB73" s="28"/>
      <c r="CC73" s="3"/>
      <c r="CD73" s="3"/>
      <c r="CE73" s="28"/>
      <c r="CF73" s="3"/>
      <c r="CG73" s="3"/>
      <c r="CH73" s="28"/>
      <c r="CJ73" s="26"/>
    </row>
    <row r="74" customFormat="false" ht="15" hidden="false" customHeight="false" outlineLevel="0" collapsed="false">
      <c r="C74" s="1"/>
      <c r="D74" s="24"/>
      <c r="E74" s="1"/>
      <c r="J74" s="28"/>
      <c r="K74" s="28"/>
      <c r="L74" s="28"/>
      <c r="N74" s="28"/>
      <c r="O74" s="28"/>
      <c r="P74" s="2"/>
      <c r="Q74" s="2"/>
      <c r="R74" s="2"/>
      <c r="S74" s="2"/>
      <c r="T74" s="3"/>
      <c r="U74" s="2"/>
      <c r="V74" s="2"/>
      <c r="W74" s="2"/>
      <c r="X74" s="2"/>
      <c r="AI74" s="2"/>
      <c r="AJ74" s="2"/>
      <c r="BB74" s="2"/>
      <c r="BI74" s="2"/>
      <c r="BK74" s="25"/>
      <c r="BL74" s="25"/>
      <c r="BM74" s="25"/>
      <c r="BP74" s="25"/>
      <c r="BQ74" s="25"/>
      <c r="BR74" s="25"/>
      <c r="BS74" s="25"/>
      <c r="BT74" s="25"/>
      <c r="BU74" s="25"/>
      <c r="BV74" s="25"/>
      <c r="BW74" s="25"/>
      <c r="BX74" s="2"/>
      <c r="BY74" s="3"/>
      <c r="CA74" s="3"/>
      <c r="CD74" s="3"/>
      <c r="CG74" s="3"/>
      <c r="CI74" s="2"/>
      <c r="CV74" s="2"/>
      <c r="CY74" s="2"/>
      <c r="DB74" s="2"/>
    </row>
    <row r="75" customFormat="false" ht="15" hidden="false" customHeight="false" outlineLevel="0" collapsed="false">
      <c r="C75" s="1"/>
      <c r="D75" s="24"/>
      <c r="E75" s="1"/>
      <c r="J75" s="28"/>
      <c r="K75" s="28"/>
      <c r="L75" s="28"/>
      <c r="N75" s="28"/>
      <c r="O75" s="28"/>
      <c r="P75" s="2"/>
      <c r="Q75" s="2"/>
      <c r="R75" s="2"/>
      <c r="S75" s="2"/>
      <c r="T75" s="3"/>
      <c r="U75" s="2"/>
      <c r="V75" s="2"/>
      <c r="W75" s="2"/>
      <c r="X75" s="2"/>
      <c r="AI75" s="2"/>
      <c r="AJ75" s="2"/>
      <c r="BB75" s="2"/>
      <c r="BI75" s="2"/>
      <c r="BK75" s="25"/>
      <c r="BL75" s="25"/>
      <c r="BM75" s="25"/>
      <c r="BP75" s="25"/>
      <c r="BQ75" s="25"/>
      <c r="BR75" s="25"/>
      <c r="BS75" s="25"/>
      <c r="BT75" s="25"/>
      <c r="BU75" s="25"/>
      <c r="BV75" s="25"/>
      <c r="BW75" s="25"/>
      <c r="BX75" s="2"/>
      <c r="BY75" s="3"/>
      <c r="CA75" s="3"/>
      <c r="CD75" s="3"/>
      <c r="CG75" s="3"/>
      <c r="CI75" s="2"/>
      <c r="CV75" s="2"/>
      <c r="CY75" s="2"/>
      <c r="DB75" s="2"/>
    </row>
    <row r="76" customFormat="false" ht="15" hidden="false" customHeight="false" outlineLevel="0" collapsed="false">
      <c r="C76" s="1"/>
      <c r="D76" s="24"/>
      <c r="E76" s="1"/>
      <c r="J76" s="28"/>
      <c r="K76" s="28"/>
      <c r="L76" s="28"/>
      <c r="N76" s="28"/>
      <c r="O76" s="28"/>
      <c r="P76" s="2"/>
      <c r="Q76" s="2"/>
      <c r="R76" s="2"/>
      <c r="S76" s="2"/>
      <c r="T76" s="3"/>
      <c r="U76" s="2"/>
      <c r="V76" s="2"/>
      <c r="W76" s="2"/>
      <c r="X76" s="2"/>
      <c r="AI76" s="2"/>
      <c r="AJ76" s="2"/>
      <c r="BB76" s="2"/>
      <c r="BI76" s="2"/>
      <c r="BK76" s="25"/>
      <c r="BL76" s="25"/>
      <c r="BM76" s="25"/>
      <c r="BP76" s="25"/>
      <c r="BQ76" s="25"/>
      <c r="BR76" s="25"/>
      <c r="BS76" s="25"/>
      <c r="BT76" s="25"/>
      <c r="BU76" s="25"/>
      <c r="BV76" s="25"/>
      <c r="BW76" s="25"/>
      <c r="BX76" s="2"/>
      <c r="BY76" s="3"/>
      <c r="CA76" s="3"/>
      <c r="CD76" s="3"/>
      <c r="CG76" s="3"/>
      <c r="CI76" s="2"/>
      <c r="CV76" s="2"/>
      <c r="CY76" s="2"/>
      <c r="DB76" s="2"/>
    </row>
    <row r="77" customFormat="false" ht="15" hidden="false" customHeight="false" outlineLevel="0" collapsed="false">
      <c r="C77" s="1"/>
      <c r="D77" s="24"/>
      <c r="E77" s="1"/>
      <c r="J77" s="28"/>
      <c r="K77" s="28"/>
      <c r="L77" s="28"/>
      <c r="N77" s="28"/>
      <c r="O77" s="28"/>
      <c r="P77" s="2"/>
      <c r="Q77" s="2"/>
      <c r="R77" s="2"/>
      <c r="S77" s="2"/>
      <c r="T77" s="3"/>
      <c r="U77" s="2"/>
      <c r="V77" s="2"/>
      <c r="W77" s="2"/>
      <c r="X77" s="2"/>
      <c r="AI77" s="2"/>
      <c r="AJ77" s="2"/>
      <c r="BB77" s="2"/>
      <c r="BI77" s="2"/>
      <c r="BK77" s="25"/>
      <c r="BL77" s="25"/>
      <c r="BM77" s="25"/>
      <c r="BP77" s="25"/>
      <c r="BQ77" s="25"/>
      <c r="BR77" s="25"/>
      <c r="BS77" s="25"/>
      <c r="BT77" s="25"/>
      <c r="BU77" s="25"/>
      <c r="BV77" s="25"/>
      <c r="BW77" s="25"/>
      <c r="BX77" s="2"/>
      <c r="BY77" s="3"/>
      <c r="CA77" s="3"/>
      <c r="CD77" s="3"/>
      <c r="CG77" s="3"/>
      <c r="CI77" s="2"/>
      <c r="CV77" s="2"/>
      <c r="CY77" s="2"/>
      <c r="DB77" s="2"/>
    </row>
    <row r="78" customFormat="false" ht="15" hidden="false" customHeight="false" outlineLevel="0" collapsed="false">
      <c r="C78" s="1"/>
      <c r="D78" s="24"/>
      <c r="E78" s="1"/>
      <c r="J78" s="28"/>
      <c r="K78" s="28"/>
      <c r="L78" s="28"/>
      <c r="N78" s="28"/>
      <c r="O78" s="28"/>
      <c r="P78" s="2"/>
      <c r="Q78" s="2"/>
      <c r="R78" s="2"/>
      <c r="S78" s="2"/>
      <c r="T78" s="3"/>
      <c r="U78" s="2"/>
      <c r="V78" s="2"/>
      <c r="W78" s="2"/>
      <c r="X78" s="2"/>
      <c r="AI78" s="2"/>
      <c r="AJ78" s="2"/>
      <c r="BB78" s="2"/>
      <c r="BI78" s="2"/>
      <c r="BK78" s="25"/>
      <c r="BL78" s="25"/>
      <c r="BM78" s="25"/>
      <c r="BP78" s="25"/>
      <c r="BQ78" s="25"/>
      <c r="BR78" s="25"/>
      <c r="BS78" s="25"/>
      <c r="BT78" s="25"/>
      <c r="BU78" s="25"/>
      <c r="BV78" s="25"/>
      <c r="BW78" s="25"/>
      <c r="BX78" s="2"/>
      <c r="BY78" s="3"/>
      <c r="CA78" s="3"/>
      <c r="CD78" s="3"/>
      <c r="CG78" s="3"/>
      <c r="CI78" s="2"/>
      <c r="CV78" s="2"/>
      <c r="CY78" s="2"/>
      <c r="DB78" s="2"/>
    </row>
    <row r="79" customFormat="false" ht="15" hidden="false" customHeight="false" outlineLevel="0" collapsed="false">
      <c r="C79" s="1"/>
      <c r="D79" s="24"/>
      <c r="E79" s="1"/>
      <c r="J79" s="28"/>
      <c r="K79" s="28"/>
      <c r="L79" s="28"/>
      <c r="N79" s="28"/>
      <c r="O79" s="28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BB79" s="2"/>
      <c r="BI79" s="2"/>
      <c r="BK79" s="25"/>
      <c r="BL79" s="25"/>
      <c r="BM79" s="25"/>
      <c r="BP79" s="25"/>
      <c r="BQ79" s="25"/>
      <c r="BR79" s="25"/>
      <c r="BS79" s="25"/>
      <c r="BT79" s="25"/>
      <c r="BU79" s="25"/>
      <c r="BV79" s="25"/>
      <c r="BW79" s="25"/>
      <c r="BX79" s="2"/>
      <c r="BY79" s="3"/>
      <c r="CA79" s="3"/>
      <c r="CD79" s="3"/>
      <c r="CG79" s="3"/>
      <c r="CI79" s="2"/>
      <c r="CV79" s="2"/>
      <c r="CY79" s="2"/>
      <c r="DB79" s="2"/>
    </row>
    <row r="80" customFormat="false" ht="15" hidden="false" customHeight="false" outlineLevel="0" collapsed="false">
      <c r="C80" s="1"/>
      <c r="D80" s="24"/>
      <c r="E80" s="1"/>
      <c r="J80" s="28"/>
      <c r="K80" s="28"/>
      <c r="L80" s="28"/>
      <c r="N80" s="28"/>
      <c r="O80" s="28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B80" s="2"/>
      <c r="BI80" s="2"/>
      <c r="BK80" s="25"/>
      <c r="BL80" s="25"/>
      <c r="BM80" s="25"/>
      <c r="BP80" s="25"/>
      <c r="BQ80" s="25"/>
      <c r="BR80" s="25"/>
      <c r="BS80" s="25"/>
      <c r="BT80" s="25"/>
      <c r="BU80" s="25"/>
      <c r="BV80" s="25"/>
      <c r="BW80" s="25"/>
      <c r="BX80" s="2"/>
      <c r="BY80" s="3"/>
      <c r="CA80" s="3"/>
      <c r="CD80" s="3"/>
      <c r="CG80" s="3"/>
      <c r="CI80" s="2"/>
      <c r="CV80" s="2"/>
      <c r="CY80" s="2"/>
      <c r="DB80" s="2"/>
    </row>
    <row r="81" customFormat="false" ht="15" hidden="false" customHeight="false" outlineLevel="0" collapsed="false">
      <c r="C81" s="1"/>
      <c r="D81" s="24"/>
      <c r="E81" s="1"/>
      <c r="J81" s="28"/>
      <c r="K81" s="28"/>
      <c r="L81" s="28"/>
      <c r="N81" s="28"/>
      <c r="O81" s="28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BB81" s="2"/>
      <c r="BI81" s="2"/>
      <c r="BK81" s="25"/>
      <c r="BL81" s="25"/>
      <c r="BM81" s="25"/>
      <c r="BP81" s="25"/>
      <c r="BQ81" s="25"/>
      <c r="BR81" s="25"/>
      <c r="BS81" s="25"/>
      <c r="BT81" s="25"/>
      <c r="BU81" s="25"/>
      <c r="BV81" s="25"/>
      <c r="BW81" s="25"/>
      <c r="BX81" s="2"/>
      <c r="BY81" s="3"/>
      <c r="CA81" s="3"/>
      <c r="CD81" s="3"/>
      <c r="CG81" s="3"/>
      <c r="CI81" s="2"/>
      <c r="CV81" s="2"/>
      <c r="CY81" s="2"/>
      <c r="DB81" s="2"/>
    </row>
    <row r="82" customFormat="false" ht="15" hidden="false" customHeight="false" outlineLevel="0" collapsed="false">
      <c r="C82" s="1"/>
      <c r="D82" s="24"/>
      <c r="E82" s="1"/>
      <c r="J82" s="28"/>
      <c r="K82" s="28"/>
      <c r="L82" s="28"/>
      <c r="N82" s="28"/>
      <c r="O82" s="28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BB82" s="2"/>
      <c r="BI82" s="2"/>
      <c r="BK82" s="25"/>
      <c r="BL82" s="25"/>
      <c r="BM82" s="25"/>
      <c r="BP82" s="25"/>
      <c r="BQ82" s="25"/>
      <c r="BR82" s="25"/>
      <c r="BS82" s="25"/>
      <c r="BT82" s="25"/>
      <c r="BU82" s="25"/>
      <c r="BV82" s="25"/>
      <c r="BW82" s="25"/>
      <c r="BX82" s="2"/>
      <c r="BY82" s="3"/>
      <c r="CA82" s="3"/>
      <c r="CD82" s="3"/>
      <c r="CG82" s="3"/>
      <c r="CI82" s="2"/>
      <c r="CV82" s="2"/>
      <c r="CY82" s="2"/>
      <c r="DB82" s="2"/>
    </row>
    <row r="83" customFormat="false" ht="15" hidden="false" customHeight="false" outlineLevel="0" collapsed="false">
      <c r="A83" s="3"/>
      <c r="B83" s="3"/>
      <c r="C83" s="1"/>
      <c r="D83" s="24"/>
      <c r="E83" s="1"/>
      <c r="N83" s="28"/>
      <c r="O83" s="28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B83" s="2"/>
      <c r="BI83" s="2"/>
      <c r="BK83" s="25"/>
      <c r="BL83" s="25"/>
      <c r="BM83" s="25"/>
      <c r="BP83" s="25"/>
      <c r="BQ83" s="25"/>
      <c r="BR83" s="25"/>
      <c r="BS83" s="25"/>
      <c r="BT83" s="25"/>
      <c r="BU83" s="25"/>
      <c r="BV83" s="25"/>
      <c r="BW83" s="25"/>
      <c r="BX83" s="2"/>
      <c r="BY83" s="3"/>
      <c r="CA83" s="3"/>
      <c r="CD83" s="3"/>
      <c r="CG83" s="3"/>
      <c r="CI83" s="2"/>
      <c r="CV83" s="2"/>
      <c r="CY83" s="2"/>
      <c r="DB83" s="2"/>
    </row>
    <row r="84" customFormat="false" ht="15" hidden="false" customHeight="false" outlineLevel="0" collapsed="false">
      <c r="A84" s="3"/>
      <c r="B84" s="3"/>
      <c r="C84" s="1"/>
      <c r="D84" s="24"/>
      <c r="E84" s="1"/>
      <c r="N84" s="28"/>
      <c r="O84" s="28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B84" s="2"/>
      <c r="BI84" s="2"/>
      <c r="BK84" s="25"/>
      <c r="BL84" s="25"/>
      <c r="BM84" s="25"/>
      <c r="BP84" s="25"/>
      <c r="BQ84" s="25"/>
      <c r="BR84" s="25"/>
      <c r="BS84" s="25"/>
      <c r="BT84" s="25"/>
      <c r="BU84" s="25"/>
      <c r="BV84" s="25"/>
      <c r="BW84" s="25"/>
      <c r="BX84" s="2"/>
      <c r="BY84" s="3"/>
      <c r="CA84" s="3"/>
      <c r="CD84" s="3"/>
      <c r="CG84" s="3"/>
      <c r="CI84" s="2"/>
      <c r="CV84" s="2"/>
      <c r="CY84" s="2"/>
      <c r="DB84" s="2"/>
    </row>
    <row r="85" customFormat="false" ht="15" hidden="false" customHeight="false" outlineLevel="0" collapsed="false">
      <c r="A85" s="3"/>
      <c r="B85" s="3"/>
      <c r="C85" s="1"/>
      <c r="D85" s="24"/>
      <c r="E85" s="1"/>
      <c r="N85" s="28"/>
      <c r="O85" s="28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B85" s="2"/>
      <c r="BI85" s="2"/>
      <c r="BK85" s="25"/>
      <c r="BL85" s="25"/>
      <c r="BM85" s="25"/>
      <c r="BP85" s="25"/>
      <c r="BQ85" s="25"/>
      <c r="BR85" s="25"/>
      <c r="BS85" s="25"/>
      <c r="BT85" s="25"/>
      <c r="BU85" s="25"/>
      <c r="BV85" s="25"/>
      <c r="BW85" s="25"/>
      <c r="BX85" s="2"/>
      <c r="BY85" s="3"/>
      <c r="CA85" s="3"/>
      <c r="CD85" s="3"/>
      <c r="CG85" s="3"/>
      <c r="CI85" s="2"/>
      <c r="CV85" s="2"/>
      <c r="CY85" s="2"/>
      <c r="DB85" s="2"/>
    </row>
    <row r="86" customFormat="false" ht="15" hidden="false" customHeight="false" outlineLevel="0" collapsed="false">
      <c r="A86" s="3"/>
      <c r="B86" s="3"/>
      <c r="C86" s="1"/>
      <c r="D86" s="24"/>
      <c r="E86" s="1"/>
      <c r="N86" s="28"/>
      <c r="O86" s="28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B86" s="2"/>
      <c r="BI86" s="2"/>
      <c r="BK86" s="25"/>
      <c r="BL86" s="25"/>
      <c r="BM86" s="25"/>
      <c r="BP86" s="25"/>
      <c r="BQ86" s="25"/>
      <c r="BR86" s="25"/>
      <c r="BS86" s="25"/>
      <c r="BT86" s="25"/>
      <c r="BU86" s="25"/>
      <c r="BV86" s="25"/>
      <c r="BW86" s="25"/>
      <c r="BX86" s="2"/>
      <c r="BY86" s="3"/>
      <c r="CA86" s="3"/>
      <c r="CD86" s="3"/>
      <c r="CG86" s="3"/>
      <c r="CI86" s="2"/>
      <c r="CV86" s="2"/>
      <c r="CY86" s="2"/>
      <c r="DB86" s="2"/>
    </row>
    <row r="87" customFormat="false" ht="15" hidden="false" customHeight="false" outlineLevel="0" collapsed="false">
      <c r="A87" s="3"/>
      <c r="B87" s="3"/>
      <c r="C87" s="1"/>
      <c r="D87" s="24"/>
      <c r="E87" s="1"/>
      <c r="N87" s="28"/>
      <c r="O87" s="28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B87" s="2"/>
      <c r="BI87" s="2"/>
      <c r="BK87" s="25"/>
      <c r="BL87" s="25"/>
      <c r="BM87" s="25"/>
      <c r="BP87" s="25"/>
      <c r="BQ87" s="25"/>
      <c r="BR87" s="25"/>
      <c r="BS87" s="25"/>
      <c r="BT87" s="25"/>
      <c r="BU87" s="25"/>
      <c r="BV87" s="25"/>
      <c r="BW87" s="25"/>
      <c r="BX87" s="2"/>
      <c r="BY87" s="3"/>
      <c r="CA87" s="3"/>
      <c r="CD87" s="3"/>
      <c r="CG87" s="3"/>
      <c r="CI87" s="2"/>
      <c r="CV87" s="2"/>
      <c r="CY87" s="2"/>
      <c r="DB87" s="2"/>
    </row>
    <row r="88" customFormat="false" ht="15" hidden="false" customHeight="false" outlineLevel="0" collapsed="false">
      <c r="A88" s="3"/>
      <c r="B88" s="3"/>
      <c r="C88" s="1"/>
      <c r="D88" s="24"/>
      <c r="E88" s="1"/>
      <c r="N88" s="28"/>
      <c r="O88" s="28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B88" s="2"/>
      <c r="BI88" s="2"/>
      <c r="BK88" s="25"/>
      <c r="BL88" s="25"/>
      <c r="BM88" s="25"/>
      <c r="BP88" s="25"/>
      <c r="BQ88" s="25"/>
      <c r="BR88" s="25"/>
      <c r="BS88" s="25"/>
      <c r="BT88" s="25"/>
      <c r="BU88" s="25"/>
      <c r="BV88" s="25"/>
      <c r="BW88" s="25"/>
      <c r="BX88" s="2"/>
      <c r="BY88" s="3"/>
      <c r="CA88" s="3"/>
      <c r="CD88" s="3"/>
      <c r="CG88" s="3"/>
      <c r="CI88" s="2"/>
      <c r="CV88" s="2"/>
      <c r="CY88" s="2"/>
      <c r="DB88" s="2"/>
    </row>
    <row r="89" customFormat="false" ht="15" hidden="false" customHeight="false" outlineLevel="0" collapsed="false">
      <c r="A89" s="3"/>
      <c r="B89" s="3"/>
      <c r="C89" s="1"/>
      <c r="D89" s="24"/>
      <c r="E89" s="1"/>
      <c r="N89" s="28"/>
      <c r="O89" s="28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B89" s="2"/>
      <c r="BI89" s="2"/>
      <c r="BK89" s="25"/>
      <c r="BL89" s="25"/>
      <c r="BM89" s="25"/>
      <c r="BP89" s="25"/>
      <c r="BQ89" s="25"/>
      <c r="BR89" s="25"/>
      <c r="BS89" s="25"/>
      <c r="BT89" s="25"/>
      <c r="BU89" s="25"/>
      <c r="BV89" s="25"/>
      <c r="BW89" s="25"/>
      <c r="BX89" s="2"/>
      <c r="BY89" s="3"/>
      <c r="CA89" s="3"/>
      <c r="CD89" s="3"/>
      <c r="CG89" s="3"/>
      <c r="CI89" s="2"/>
      <c r="CV89" s="2"/>
      <c r="CY89" s="2"/>
      <c r="DB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O90" s="28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BB90" s="2"/>
      <c r="BI90" s="2"/>
      <c r="BK90" s="25"/>
      <c r="BL90" s="25"/>
      <c r="BM90" s="25"/>
      <c r="BP90" s="25"/>
      <c r="BQ90" s="25"/>
      <c r="BR90" s="25"/>
      <c r="BS90" s="25"/>
      <c r="BT90" s="25"/>
      <c r="BU90" s="25"/>
      <c r="BV90" s="25"/>
      <c r="BW90" s="25"/>
      <c r="BX90" s="2"/>
      <c r="BY90" s="3"/>
      <c r="CA90" s="3"/>
      <c r="CD90" s="3"/>
      <c r="CG90" s="3"/>
      <c r="CI90" s="2"/>
      <c r="CV90" s="2"/>
      <c r="CY90" s="2"/>
      <c r="DB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O91" s="28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BB91" s="2"/>
      <c r="BI91" s="2"/>
      <c r="BK91" s="25"/>
      <c r="BL91" s="25"/>
      <c r="BM91" s="25"/>
      <c r="BP91" s="25"/>
      <c r="BQ91" s="25"/>
      <c r="BR91" s="25"/>
      <c r="BS91" s="25"/>
      <c r="BT91" s="25"/>
      <c r="BU91" s="25"/>
      <c r="BV91" s="25"/>
      <c r="BW91" s="25"/>
      <c r="BX91" s="2"/>
      <c r="BY91" s="3"/>
      <c r="CA91" s="3"/>
      <c r="CD91" s="3"/>
      <c r="CG91" s="3"/>
      <c r="CI91" s="2"/>
      <c r="CV91" s="2"/>
      <c r="CY91" s="2"/>
      <c r="DB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O92" s="28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BB92" s="2"/>
      <c r="BI92" s="2"/>
      <c r="BK92" s="25"/>
      <c r="BL92" s="25"/>
      <c r="BM92" s="25"/>
      <c r="BP92" s="25"/>
      <c r="BQ92" s="25"/>
      <c r="BR92" s="25"/>
      <c r="BS92" s="25"/>
      <c r="BT92" s="25"/>
      <c r="BU92" s="25"/>
      <c r="BV92" s="25"/>
      <c r="BW92" s="25"/>
      <c r="BX92" s="2"/>
      <c r="BY92" s="3"/>
      <c r="CA92" s="3"/>
      <c r="CD92" s="3"/>
      <c r="CG92" s="3"/>
      <c r="CI92" s="2"/>
      <c r="CV92" s="2"/>
      <c r="CY92" s="2"/>
      <c r="DB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O93" s="28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BB93" s="2"/>
      <c r="BI93" s="2"/>
      <c r="BK93" s="25"/>
      <c r="BL93" s="25"/>
      <c r="BM93" s="25"/>
      <c r="BP93" s="25"/>
      <c r="BQ93" s="25"/>
      <c r="BR93" s="25"/>
      <c r="BS93" s="25"/>
      <c r="BT93" s="25"/>
      <c r="BU93" s="25"/>
      <c r="BV93" s="25"/>
      <c r="BW93" s="25"/>
      <c r="BX93" s="2"/>
      <c r="BY93" s="3"/>
      <c r="CA93" s="3"/>
      <c r="CD93" s="3"/>
      <c r="CG93" s="3"/>
      <c r="CI93" s="2"/>
      <c r="CV93" s="2"/>
      <c r="CY93" s="2"/>
      <c r="DB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O94" s="28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BB94" s="2"/>
      <c r="BI94" s="2"/>
      <c r="BK94" s="25"/>
      <c r="BL94" s="25"/>
      <c r="BM94" s="25"/>
      <c r="BP94" s="25"/>
      <c r="BQ94" s="25"/>
      <c r="BR94" s="25"/>
      <c r="BS94" s="25"/>
      <c r="BT94" s="25"/>
      <c r="BU94" s="25"/>
      <c r="BV94" s="25"/>
      <c r="BW94" s="25"/>
      <c r="BX94" s="2"/>
      <c r="BY94" s="3"/>
      <c r="CA94" s="3"/>
      <c r="CD94" s="3"/>
      <c r="CG94" s="3"/>
      <c r="CI94" s="2"/>
      <c r="CV94" s="2"/>
      <c r="CY94" s="2"/>
      <c r="DB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O95" s="28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BB95" s="2"/>
      <c r="BI95" s="2"/>
      <c r="BK95" s="25"/>
      <c r="BL95" s="25"/>
      <c r="BM95" s="25"/>
      <c r="BP95" s="25"/>
      <c r="BQ95" s="25"/>
      <c r="BR95" s="25"/>
      <c r="BS95" s="25"/>
      <c r="BT95" s="25"/>
      <c r="BU95" s="25"/>
      <c r="BV95" s="25"/>
      <c r="BW95" s="25"/>
      <c r="BX95" s="2"/>
      <c r="BY95" s="3"/>
      <c r="CA95" s="3"/>
      <c r="CD95" s="3"/>
      <c r="CG95" s="3"/>
      <c r="CI95" s="2"/>
      <c r="CV95" s="2"/>
      <c r="CY95" s="2"/>
      <c r="DB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O96" s="28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BB96" s="2"/>
      <c r="BI96" s="2"/>
      <c r="BK96" s="25"/>
      <c r="BL96" s="25"/>
      <c r="BM96" s="25"/>
      <c r="BP96" s="25"/>
      <c r="BQ96" s="25"/>
      <c r="BR96" s="25"/>
      <c r="BS96" s="25"/>
      <c r="BT96" s="25"/>
      <c r="BU96" s="25"/>
      <c r="BV96" s="25"/>
      <c r="BW96" s="25"/>
      <c r="BX96" s="2"/>
      <c r="BY96" s="3"/>
      <c r="CA96" s="3"/>
      <c r="CD96" s="3"/>
      <c r="CG96" s="3"/>
      <c r="CI96" s="2"/>
      <c r="CV96" s="2"/>
      <c r="CY96" s="2"/>
      <c r="DB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O97" s="28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BB97" s="2"/>
      <c r="BI97" s="2"/>
      <c r="BK97" s="25"/>
      <c r="BL97" s="25"/>
      <c r="BM97" s="25"/>
      <c r="BP97" s="25"/>
      <c r="BQ97" s="25"/>
      <c r="BR97" s="25"/>
      <c r="BS97" s="25"/>
      <c r="BT97" s="25"/>
      <c r="BU97" s="25"/>
      <c r="BV97" s="25"/>
      <c r="BW97" s="25"/>
      <c r="BX97" s="2"/>
      <c r="BY97" s="3"/>
      <c r="CA97" s="3"/>
      <c r="CD97" s="3"/>
      <c r="CG97" s="3"/>
      <c r="CI97" s="2"/>
      <c r="CV97" s="2"/>
      <c r="CY97" s="2"/>
      <c r="DB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O98" s="28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BB98" s="2"/>
      <c r="BI98" s="2"/>
      <c r="BK98" s="25"/>
      <c r="BL98" s="25"/>
      <c r="BM98" s="25"/>
      <c r="BP98" s="25"/>
      <c r="BQ98" s="25"/>
      <c r="BR98" s="25"/>
      <c r="BS98" s="25"/>
      <c r="BT98" s="25"/>
      <c r="BU98" s="25"/>
      <c r="BV98" s="25"/>
      <c r="BW98" s="25"/>
      <c r="BX98" s="2"/>
      <c r="BY98" s="3"/>
      <c r="CA98" s="3"/>
      <c r="CD98" s="3"/>
      <c r="CG98" s="3"/>
      <c r="CI98" s="2"/>
      <c r="CV98" s="2"/>
      <c r="CY98" s="2"/>
      <c r="DB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O99" s="28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BB99" s="2"/>
      <c r="BI99" s="2"/>
      <c r="BK99" s="25"/>
      <c r="BL99" s="25"/>
      <c r="BM99" s="25"/>
      <c r="BP99" s="25"/>
      <c r="BQ99" s="25"/>
      <c r="BR99" s="25"/>
      <c r="BS99" s="25"/>
      <c r="BT99" s="25"/>
      <c r="BU99" s="25"/>
      <c r="BV99" s="25"/>
      <c r="BW99" s="25"/>
      <c r="BX99" s="2"/>
      <c r="BY99" s="3"/>
      <c r="CA99" s="3"/>
      <c r="CD99" s="3"/>
      <c r="CG99" s="3"/>
      <c r="CI99" s="2"/>
      <c r="CV99" s="2"/>
      <c r="CY99" s="2"/>
      <c r="DB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O100" s="28"/>
      <c r="P100" s="2"/>
      <c r="Q100" s="2"/>
      <c r="R100" s="2"/>
      <c r="S100" s="2"/>
      <c r="T100" s="3"/>
      <c r="U100" s="2"/>
      <c r="V100" s="2"/>
      <c r="W100" s="2"/>
      <c r="X100" s="2"/>
      <c r="AI100" s="2"/>
      <c r="AJ100" s="2"/>
      <c r="BB100" s="2"/>
      <c r="BI100" s="2"/>
      <c r="BK100" s="25"/>
      <c r="BL100" s="25"/>
      <c r="BM100" s="25"/>
      <c r="BP100" s="25"/>
      <c r="BQ100" s="25"/>
      <c r="BR100" s="25"/>
      <c r="BS100" s="25"/>
      <c r="BT100" s="25"/>
      <c r="BU100" s="25"/>
      <c r="BV100" s="25"/>
      <c r="BW100" s="25"/>
      <c r="BX100" s="2"/>
      <c r="BY100" s="3"/>
      <c r="CA100" s="3"/>
      <c r="CD100" s="3"/>
      <c r="CG100" s="3"/>
      <c r="CI100" s="2"/>
      <c r="CV100" s="2"/>
      <c r="CY100" s="2"/>
      <c r="DB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O101" s="28"/>
      <c r="P101" s="2"/>
      <c r="Q101" s="2"/>
      <c r="R101" s="2"/>
      <c r="S101" s="2"/>
      <c r="T101" s="3"/>
      <c r="U101" s="2"/>
      <c r="V101" s="2"/>
      <c r="W101" s="2"/>
      <c r="X101" s="2"/>
      <c r="AI101" s="2"/>
      <c r="AJ101" s="2"/>
      <c r="BB101" s="2"/>
      <c r="BI101" s="2"/>
      <c r="BK101" s="25"/>
      <c r="BL101" s="25"/>
      <c r="BM101" s="25"/>
      <c r="BP101" s="25"/>
      <c r="BQ101" s="25"/>
      <c r="BR101" s="25"/>
      <c r="BS101" s="25"/>
      <c r="BT101" s="25"/>
      <c r="BU101" s="25"/>
      <c r="BV101" s="25"/>
      <c r="BW101" s="25"/>
      <c r="BX101" s="2"/>
      <c r="BY101" s="3"/>
      <c r="CA101" s="3"/>
      <c r="CD101" s="3"/>
      <c r="CG101" s="3"/>
      <c r="CI101" s="2"/>
      <c r="CV101" s="2"/>
      <c r="CY101" s="2"/>
      <c r="DB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O102" s="28"/>
      <c r="P102" s="2"/>
      <c r="Q102" s="2"/>
      <c r="R102" s="2"/>
      <c r="S102" s="2"/>
      <c r="T102" s="3"/>
      <c r="U102" s="2"/>
      <c r="V102" s="2"/>
      <c r="W102" s="2"/>
      <c r="X102" s="2"/>
      <c r="AI102" s="2"/>
      <c r="AJ102" s="2"/>
      <c r="BB102" s="2"/>
      <c r="BI102" s="2"/>
      <c r="BK102" s="25"/>
      <c r="BL102" s="25"/>
      <c r="BM102" s="25"/>
      <c r="BP102" s="25"/>
      <c r="BQ102" s="25"/>
      <c r="BR102" s="25"/>
      <c r="BS102" s="25"/>
      <c r="BT102" s="25"/>
      <c r="BU102" s="25"/>
      <c r="BV102" s="25"/>
      <c r="BW102" s="25"/>
      <c r="BX102" s="2"/>
      <c r="BY102" s="3"/>
      <c r="CA102" s="3"/>
      <c r="CD102" s="3"/>
      <c r="CG102" s="3"/>
      <c r="CI102" s="2"/>
      <c r="CV102" s="2"/>
      <c r="CY102" s="2"/>
      <c r="DB102" s="2"/>
    </row>
    <row r="103" customFormat="false" ht="15" hidden="false" customHeight="false" outlineLevel="0" collapsed="false">
      <c r="A103" s="3"/>
      <c r="B103" s="3"/>
      <c r="C103" s="3"/>
      <c r="E103" s="3"/>
      <c r="F103" s="28"/>
      <c r="G103" s="28"/>
      <c r="H103" s="28"/>
      <c r="N103" s="28"/>
      <c r="O103" s="28"/>
      <c r="P103" s="2"/>
      <c r="Q103" s="2"/>
      <c r="R103" s="2"/>
      <c r="S103" s="2"/>
      <c r="T103" s="3"/>
      <c r="U103" s="2"/>
      <c r="V103" s="2"/>
      <c r="W103" s="2"/>
      <c r="X103" s="2"/>
      <c r="AI103" s="2"/>
      <c r="AJ103" s="2"/>
      <c r="BB103" s="2"/>
      <c r="BI103" s="2"/>
      <c r="BK103" s="25"/>
      <c r="BL103" s="25"/>
      <c r="BM103" s="25"/>
      <c r="BP103" s="25"/>
      <c r="BQ103" s="25"/>
      <c r="BR103" s="25"/>
      <c r="BS103" s="25"/>
      <c r="BT103" s="25"/>
      <c r="BU103" s="25"/>
      <c r="BV103" s="25"/>
      <c r="BW103" s="25"/>
      <c r="BX103" s="2"/>
      <c r="BY103" s="3"/>
      <c r="CA103" s="3"/>
      <c r="CD103" s="3"/>
      <c r="CG103" s="3"/>
      <c r="CI103" s="2"/>
      <c r="CV103" s="2"/>
      <c r="CY103" s="2"/>
      <c r="DB103" s="2"/>
    </row>
    <row r="104" customFormat="false" ht="15" hidden="false" customHeight="false" outlineLevel="0" collapsed="false">
      <c r="A104" s="3"/>
      <c r="B104" s="3"/>
      <c r="C104" s="3"/>
      <c r="E104" s="3"/>
      <c r="F104" s="28"/>
      <c r="G104" s="28"/>
      <c r="H104" s="28"/>
      <c r="N104" s="28"/>
      <c r="O104" s="28"/>
      <c r="P104" s="2"/>
      <c r="Q104" s="2"/>
      <c r="R104" s="2"/>
      <c r="S104" s="2"/>
      <c r="T104" s="3"/>
      <c r="U104" s="2"/>
      <c r="V104" s="2"/>
      <c r="W104" s="2"/>
      <c r="X104" s="2"/>
      <c r="AI104" s="2"/>
      <c r="AJ104" s="2"/>
      <c r="BB104" s="2"/>
      <c r="BI104" s="2"/>
      <c r="BK104" s="25"/>
      <c r="BL104" s="25"/>
      <c r="BM104" s="25"/>
      <c r="BP104" s="25"/>
      <c r="BQ104" s="25"/>
      <c r="BR104" s="25"/>
      <c r="BS104" s="25"/>
      <c r="BT104" s="25"/>
      <c r="BU104" s="25"/>
      <c r="BV104" s="25"/>
      <c r="BW104" s="25"/>
      <c r="BX104" s="2"/>
      <c r="BY104" s="3"/>
      <c r="CA104" s="3"/>
      <c r="CD104" s="3"/>
      <c r="CG104" s="3"/>
      <c r="CI104" s="2"/>
      <c r="CV104" s="2"/>
      <c r="CY104" s="2"/>
      <c r="DB104" s="2"/>
    </row>
    <row r="105" customFormat="false" ht="15" hidden="false" customHeight="false" outlineLevel="0" collapsed="false">
      <c r="A105" s="3"/>
      <c r="B105" s="3"/>
      <c r="C105" s="3"/>
      <c r="E105" s="3"/>
      <c r="F105" s="28"/>
      <c r="G105" s="28"/>
      <c r="H105" s="28"/>
      <c r="N105" s="28"/>
      <c r="O105" s="28"/>
      <c r="P105" s="2"/>
      <c r="Q105" s="2"/>
      <c r="R105" s="2"/>
      <c r="S105" s="2"/>
      <c r="T105" s="3"/>
      <c r="U105" s="2"/>
      <c r="V105" s="2"/>
      <c r="W105" s="2"/>
      <c r="X105" s="2"/>
      <c r="AI105" s="2"/>
      <c r="AJ105" s="2"/>
      <c r="BB105" s="2"/>
      <c r="BI105" s="2"/>
      <c r="BK105" s="25"/>
      <c r="BL105" s="25"/>
      <c r="BM105" s="25"/>
      <c r="BP105" s="25"/>
      <c r="BQ105" s="25"/>
      <c r="BR105" s="25"/>
      <c r="BS105" s="25"/>
      <c r="BT105" s="25"/>
      <c r="BU105" s="25"/>
      <c r="BV105" s="25"/>
      <c r="BW105" s="25"/>
      <c r="BX105" s="2"/>
      <c r="BY105" s="3"/>
      <c r="CA105" s="3"/>
      <c r="CD105" s="3"/>
      <c r="CG105" s="3"/>
      <c r="CI105" s="2"/>
      <c r="CV105" s="2"/>
      <c r="CY105" s="2"/>
      <c r="DB105" s="2"/>
    </row>
    <row r="106" customFormat="false" ht="15" hidden="false" customHeight="false" outlineLevel="0" collapsed="false">
      <c r="A106" s="3"/>
      <c r="B106" s="3"/>
      <c r="C106" s="3"/>
      <c r="E106" s="3"/>
      <c r="F106" s="28"/>
      <c r="G106" s="28"/>
      <c r="H106" s="28"/>
      <c r="N106" s="28"/>
      <c r="O106" s="28"/>
      <c r="P106" s="2"/>
      <c r="Q106" s="2"/>
      <c r="R106" s="2"/>
      <c r="S106" s="2"/>
      <c r="T106" s="3"/>
      <c r="U106" s="2"/>
      <c r="V106" s="2"/>
      <c r="W106" s="2"/>
      <c r="X106" s="2"/>
      <c r="AI106" s="2"/>
      <c r="AJ106" s="2"/>
      <c r="BB106" s="2"/>
      <c r="BI106" s="2"/>
      <c r="BK106" s="25"/>
      <c r="BL106" s="25"/>
      <c r="BM106" s="25"/>
      <c r="BP106" s="25"/>
      <c r="BQ106" s="25"/>
      <c r="BR106" s="25"/>
      <c r="BS106" s="25"/>
      <c r="BT106" s="25"/>
      <c r="BU106" s="25"/>
      <c r="BV106" s="25"/>
      <c r="BW106" s="25"/>
      <c r="BX106" s="2"/>
      <c r="BY106" s="3"/>
      <c r="CA106" s="3"/>
      <c r="CD106" s="3"/>
      <c r="CG106" s="3"/>
      <c r="CI106" s="2"/>
      <c r="CV106" s="2"/>
      <c r="CY106" s="2"/>
      <c r="DB106" s="2"/>
    </row>
    <row r="107" customFormat="false" ht="15" hidden="false" customHeight="false" outlineLevel="0" collapsed="false">
      <c r="A107" s="3"/>
      <c r="B107" s="3"/>
      <c r="C107" s="3"/>
      <c r="E107" s="3"/>
      <c r="F107" s="28"/>
      <c r="G107" s="28"/>
      <c r="H107" s="28"/>
      <c r="N107" s="28"/>
      <c r="O107" s="28"/>
      <c r="P107" s="2"/>
      <c r="Q107" s="2"/>
      <c r="R107" s="2"/>
      <c r="S107" s="2"/>
      <c r="T107" s="3"/>
      <c r="U107" s="2"/>
      <c r="V107" s="2"/>
      <c r="W107" s="2"/>
      <c r="X107" s="2"/>
      <c r="AI107" s="2"/>
      <c r="AJ107" s="2"/>
      <c r="BB107" s="2"/>
      <c r="BI107" s="2"/>
      <c r="BK107" s="25"/>
      <c r="BL107" s="25"/>
      <c r="BM107" s="25"/>
      <c r="BP107" s="25"/>
      <c r="BQ107" s="25"/>
      <c r="BR107" s="25"/>
      <c r="BS107" s="25"/>
      <c r="BT107" s="25"/>
      <c r="BU107" s="25"/>
      <c r="BV107" s="25"/>
      <c r="BW107" s="25"/>
      <c r="BX107" s="2"/>
      <c r="BY107" s="3"/>
      <c r="CA107" s="3"/>
      <c r="CD107" s="3"/>
      <c r="CG107" s="3"/>
      <c r="CI107" s="2"/>
      <c r="CV107" s="2"/>
      <c r="CY107" s="2"/>
      <c r="DB107" s="2"/>
    </row>
    <row r="108" customFormat="false" ht="15" hidden="false" customHeight="false" outlineLevel="0" collapsed="false">
      <c r="A108" s="3"/>
      <c r="B108" s="3"/>
      <c r="C108" s="3"/>
      <c r="E108" s="3"/>
      <c r="F108" s="28"/>
      <c r="G108" s="28"/>
      <c r="H108" s="28"/>
      <c r="N108" s="28"/>
      <c r="O108" s="28"/>
      <c r="P108" s="2"/>
      <c r="Q108" s="2"/>
      <c r="R108" s="2"/>
      <c r="S108" s="2"/>
      <c r="T108" s="3"/>
      <c r="U108" s="2"/>
      <c r="V108" s="2"/>
      <c r="W108" s="2"/>
      <c r="X108" s="2"/>
      <c r="AI108" s="2"/>
      <c r="AJ108" s="2"/>
      <c r="BB108" s="2"/>
      <c r="BI108" s="2"/>
      <c r="BK108" s="25"/>
      <c r="BL108" s="25"/>
      <c r="BM108" s="25"/>
      <c r="BP108" s="25"/>
      <c r="BQ108" s="25"/>
      <c r="BR108" s="25"/>
      <c r="BS108" s="25"/>
      <c r="BT108" s="25"/>
      <c r="BU108" s="25"/>
      <c r="BV108" s="25"/>
      <c r="BW108" s="25"/>
      <c r="BX108" s="2"/>
      <c r="BY108" s="3"/>
      <c r="CA108" s="3"/>
      <c r="CD108" s="3"/>
      <c r="CG108" s="3"/>
      <c r="CI108" s="2"/>
      <c r="CV108" s="2"/>
      <c r="CY108" s="2"/>
      <c r="DB108" s="2"/>
    </row>
    <row r="109" customFormat="false" ht="15" hidden="false" customHeight="false" outlineLevel="0" collapsed="false">
      <c r="A109" s="3"/>
      <c r="B109" s="3"/>
      <c r="C109" s="3"/>
      <c r="E109" s="3"/>
      <c r="F109" s="28"/>
      <c r="G109" s="28"/>
      <c r="H109" s="28"/>
      <c r="N109" s="28"/>
      <c r="O109" s="28"/>
      <c r="P109" s="2"/>
      <c r="Q109" s="2"/>
      <c r="R109" s="2"/>
      <c r="S109" s="2"/>
      <c r="T109" s="3"/>
      <c r="U109" s="2"/>
      <c r="V109" s="2"/>
      <c r="W109" s="2"/>
      <c r="X109" s="2"/>
      <c r="AI109" s="2"/>
      <c r="AJ109" s="2"/>
      <c r="BB109" s="2"/>
      <c r="BI109" s="2"/>
      <c r="BK109" s="25"/>
      <c r="BL109" s="25"/>
      <c r="BM109" s="25"/>
      <c r="BP109" s="25"/>
      <c r="BQ109" s="25"/>
      <c r="BR109" s="25"/>
      <c r="BS109" s="25"/>
      <c r="BT109" s="25"/>
      <c r="BU109" s="25"/>
      <c r="BV109" s="25"/>
      <c r="BW109" s="25"/>
      <c r="BX109" s="2"/>
      <c r="BY109" s="3"/>
      <c r="CA109" s="3"/>
      <c r="CD109" s="3"/>
      <c r="CG109" s="3"/>
      <c r="CI109" s="2"/>
      <c r="CV109" s="2"/>
      <c r="CY109" s="2"/>
      <c r="DB109" s="2"/>
    </row>
    <row r="110" customFormat="false" ht="15" hidden="false" customHeight="false" outlineLevel="0" collapsed="false">
      <c r="A110" s="3"/>
      <c r="B110" s="3"/>
      <c r="C110" s="3"/>
      <c r="E110" s="3"/>
      <c r="F110" s="28"/>
      <c r="G110" s="28"/>
      <c r="H110" s="28"/>
      <c r="N110" s="28"/>
      <c r="O110" s="28"/>
      <c r="P110" s="2"/>
      <c r="Q110" s="2"/>
      <c r="R110" s="2"/>
      <c r="S110" s="2"/>
      <c r="T110" s="3"/>
      <c r="U110" s="2"/>
      <c r="V110" s="2"/>
      <c r="W110" s="2"/>
      <c r="X110" s="2"/>
      <c r="AI110" s="2"/>
      <c r="AJ110" s="2"/>
      <c r="BB110" s="2"/>
      <c r="BI110" s="2"/>
      <c r="BK110" s="25"/>
      <c r="BL110" s="25"/>
      <c r="BM110" s="25"/>
      <c r="BP110" s="25"/>
      <c r="BQ110" s="25"/>
      <c r="BR110" s="25"/>
      <c r="BS110" s="25"/>
      <c r="BT110" s="25"/>
      <c r="BU110" s="25"/>
      <c r="BV110" s="25"/>
      <c r="BW110" s="25"/>
      <c r="BX110" s="2"/>
      <c r="BY110" s="3"/>
      <c r="CA110" s="3"/>
      <c r="CD110" s="3"/>
      <c r="CG110" s="3"/>
      <c r="CI110" s="2"/>
      <c r="CV110" s="2"/>
      <c r="CY110" s="2"/>
      <c r="DB110" s="2"/>
    </row>
    <row r="111" customFormat="false" ht="15" hidden="false" customHeight="false" outlineLevel="0" collapsed="false">
      <c r="A111" s="3"/>
      <c r="B111" s="3"/>
      <c r="C111" s="3"/>
      <c r="E111" s="3"/>
      <c r="F111" s="28"/>
      <c r="G111" s="28"/>
      <c r="H111" s="28"/>
      <c r="N111" s="28"/>
      <c r="O111" s="28"/>
      <c r="P111" s="2"/>
      <c r="Q111" s="2"/>
      <c r="R111" s="2"/>
      <c r="S111" s="2"/>
      <c r="T111" s="3"/>
      <c r="U111" s="2"/>
      <c r="V111" s="2"/>
      <c r="W111" s="2"/>
      <c r="X111" s="2"/>
      <c r="AI111" s="2"/>
      <c r="AJ111" s="2"/>
      <c r="BB111" s="2"/>
      <c r="BI111" s="2"/>
      <c r="BK111" s="25"/>
      <c r="BL111" s="25"/>
      <c r="BM111" s="25"/>
      <c r="BP111" s="25"/>
      <c r="BQ111" s="25"/>
      <c r="BR111" s="25"/>
      <c r="BS111" s="25"/>
      <c r="BT111" s="25"/>
      <c r="BU111" s="25"/>
      <c r="BV111" s="25"/>
      <c r="BW111" s="25"/>
      <c r="BX111" s="2"/>
      <c r="BY111" s="3"/>
      <c r="CA111" s="3"/>
      <c r="CD111" s="3"/>
      <c r="CG111" s="3"/>
      <c r="CI111" s="2"/>
      <c r="CV111" s="2"/>
      <c r="CY111" s="2"/>
      <c r="DB111" s="2"/>
    </row>
    <row r="112" customFormat="false" ht="15" hidden="false" customHeight="false" outlineLevel="0" collapsed="false">
      <c r="A112" s="3"/>
      <c r="B112" s="3"/>
      <c r="C112" s="3"/>
      <c r="E112" s="3"/>
      <c r="F112" s="28"/>
      <c r="G112" s="28"/>
      <c r="H112" s="28"/>
      <c r="N112" s="28"/>
      <c r="O112" s="28"/>
      <c r="P112" s="2"/>
      <c r="Q112" s="2"/>
      <c r="R112" s="2"/>
      <c r="S112" s="2"/>
      <c r="T112" s="3"/>
      <c r="U112" s="2"/>
      <c r="V112" s="2"/>
      <c r="W112" s="2"/>
      <c r="X112" s="2"/>
      <c r="AI112" s="2"/>
      <c r="AJ112" s="2"/>
      <c r="BB112" s="2"/>
      <c r="BI112" s="2"/>
      <c r="BK112" s="25"/>
      <c r="BL112" s="25"/>
      <c r="BM112" s="25"/>
      <c r="BP112" s="25"/>
      <c r="BQ112" s="25"/>
      <c r="BR112" s="25"/>
      <c r="BS112" s="25"/>
      <c r="BT112" s="25"/>
      <c r="BU112" s="25"/>
      <c r="BV112" s="25"/>
      <c r="BW112" s="25"/>
      <c r="BX112" s="2"/>
      <c r="BY112" s="3"/>
      <c r="CA112" s="3"/>
      <c r="CD112" s="3"/>
      <c r="CG112" s="3"/>
      <c r="CI112" s="2"/>
      <c r="CV112" s="2"/>
      <c r="CY112" s="2"/>
      <c r="DB112" s="2"/>
    </row>
    <row r="113" customFormat="false" ht="15" hidden="false" customHeight="false" outlineLevel="0" collapsed="false">
      <c r="A113" s="3"/>
      <c r="B113" s="3"/>
      <c r="C113" s="3"/>
      <c r="E113" s="3"/>
      <c r="F113" s="28"/>
      <c r="G113" s="28"/>
      <c r="H113" s="28"/>
      <c r="N113" s="28"/>
      <c r="O113" s="28"/>
      <c r="P113" s="2"/>
      <c r="Q113" s="2"/>
      <c r="R113" s="2"/>
      <c r="S113" s="2"/>
      <c r="T113" s="3"/>
      <c r="U113" s="2"/>
      <c r="V113" s="2"/>
      <c r="W113" s="2"/>
      <c r="X113" s="2"/>
      <c r="AI113" s="2"/>
      <c r="AJ113" s="2"/>
      <c r="BB113" s="2"/>
      <c r="BI113" s="2"/>
      <c r="BK113" s="25"/>
      <c r="BL113" s="25"/>
      <c r="BM113" s="25"/>
      <c r="BP113" s="25"/>
      <c r="BQ113" s="25"/>
      <c r="BR113" s="25"/>
      <c r="BS113" s="25"/>
      <c r="BT113" s="25"/>
      <c r="BU113" s="25"/>
      <c r="BV113" s="25"/>
      <c r="BW113" s="25"/>
      <c r="BX113" s="2"/>
      <c r="BY113" s="3"/>
      <c r="CA113" s="3"/>
      <c r="CD113" s="3"/>
      <c r="CG113" s="3"/>
      <c r="CI113" s="2"/>
      <c r="CV113" s="2"/>
      <c r="CY113" s="2"/>
      <c r="DB113" s="2"/>
    </row>
    <row r="114" customFormat="false" ht="15" hidden="false" customHeight="false" outlineLevel="0" collapsed="false">
      <c r="A114" s="3"/>
      <c r="B114" s="3"/>
      <c r="C114" s="3"/>
      <c r="E114" s="3"/>
      <c r="F114" s="28"/>
      <c r="G114" s="28"/>
      <c r="H114" s="28"/>
      <c r="N114" s="28"/>
      <c r="O114" s="28"/>
      <c r="P114" s="2"/>
      <c r="Q114" s="2"/>
      <c r="R114" s="2"/>
      <c r="S114" s="2"/>
      <c r="T114" s="3"/>
      <c r="U114" s="2"/>
      <c r="V114" s="2"/>
      <c r="W114" s="2"/>
      <c r="X114" s="2"/>
      <c r="AI114" s="2"/>
      <c r="AJ114" s="2"/>
      <c r="BB114" s="2"/>
      <c r="BI114" s="2"/>
      <c r="BK114" s="25"/>
      <c r="BL114" s="25"/>
      <c r="BM114" s="25"/>
      <c r="BP114" s="25"/>
      <c r="BQ114" s="25"/>
      <c r="BR114" s="25"/>
      <c r="BS114" s="25"/>
      <c r="BT114" s="25"/>
      <c r="BU114" s="25"/>
      <c r="BV114" s="25"/>
      <c r="BW114" s="25"/>
      <c r="BX114" s="2"/>
      <c r="BY114" s="3"/>
      <c r="CA114" s="3"/>
      <c r="CD114" s="3"/>
      <c r="CG114" s="3"/>
      <c r="CI114" s="2"/>
      <c r="CV114" s="2"/>
      <c r="CY114" s="2"/>
      <c r="DB114" s="2"/>
    </row>
    <row r="115" customFormat="false" ht="15" hidden="false" customHeight="false" outlineLevel="0" collapsed="false">
      <c r="A115" s="3"/>
      <c r="B115" s="3"/>
      <c r="C115" s="3"/>
      <c r="E115" s="3"/>
      <c r="F115" s="28"/>
      <c r="G115" s="28"/>
      <c r="H115" s="28"/>
      <c r="N115" s="28"/>
      <c r="O115" s="28"/>
      <c r="P115" s="2"/>
      <c r="Q115" s="2"/>
      <c r="R115" s="2"/>
      <c r="S115" s="2"/>
      <c r="T115" s="3"/>
      <c r="U115" s="2"/>
      <c r="V115" s="2"/>
      <c r="W115" s="2"/>
      <c r="X115" s="2"/>
      <c r="AI115" s="2"/>
      <c r="AJ115" s="2"/>
      <c r="BB115" s="2"/>
      <c r="BI115" s="2"/>
      <c r="BK115" s="25"/>
      <c r="BL115" s="25"/>
      <c r="BM115" s="25"/>
      <c r="BP115" s="25"/>
      <c r="BQ115" s="25"/>
      <c r="BR115" s="25"/>
      <c r="BS115" s="25"/>
      <c r="BT115" s="25"/>
      <c r="BU115" s="25"/>
      <c r="BV115" s="25"/>
      <c r="BW115" s="25"/>
      <c r="BX115" s="2"/>
      <c r="BY115" s="3"/>
      <c r="CA115" s="3"/>
      <c r="CD115" s="3"/>
      <c r="CG115" s="3"/>
      <c r="CI115" s="2"/>
      <c r="CV115" s="2"/>
      <c r="CY115" s="2"/>
      <c r="DB115" s="2"/>
    </row>
    <row r="116" customFormat="false" ht="15" hidden="false" customHeight="false" outlineLevel="0" collapsed="false">
      <c r="A116" s="3"/>
      <c r="B116" s="3"/>
      <c r="C116" s="3"/>
      <c r="E116" s="3"/>
      <c r="F116" s="28"/>
      <c r="G116" s="28"/>
      <c r="H116" s="28"/>
      <c r="N116" s="28"/>
      <c r="O116" s="28"/>
      <c r="P116" s="2"/>
      <c r="Q116" s="2"/>
      <c r="R116" s="2"/>
      <c r="S116" s="2"/>
      <c r="T116" s="3"/>
      <c r="U116" s="2"/>
      <c r="V116" s="2"/>
      <c r="W116" s="2"/>
      <c r="X116" s="2"/>
      <c r="AI116" s="2"/>
      <c r="AJ116" s="2"/>
      <c r="BB116" s="2"/>
      <c r="BI116" s="2"/>
      <c r="BK116" s="25"/>
      <c r="BL116" s="25"/>
      <c r="BM116" s="25"/>
      <c r="BP116" s="25"/>
      <c r="BQ116" s="25"/>
      <c r="BR116" s="25"/>
      <c r="BS116" s="25"/>
      <c r="BT116" s="25"/>
      <c r="BU116" s="25"/>
      <c r="BV116" s="25"/>
      <c r="BW116" s="25"/>
      <c r="BX116" s="2"/>
      <c r="BY116" s="3"/>
      <c r="CA116" s="3"/>
      <c r="CD116" s="3"/>
      <c r="CG116" s="3"/>
      <c r="CI116" s="2"/>
      <c r="CY116" s="2"/>
    </row>
    <row r="117" customFormat="false" ht="15" hidden="false" customHeight="false" outlineLevel="0" collapsed="false">
      <c r="C117" s="3"/>
      <c r="E117" s="3"/>
      <c r="F117" s="28"/>
      <c r="G117" s="28"/>
      <c r="H117" s="28"/>
      <c r="N117" s="28"/>
      <c r="O117" s="28"/>
      <c r="P117" s="2"/>
      <c r="Q117" s="2"/>
      <c r="R117" s="2"/>
      <c r="S117" s="2"/>
      <c r="T117" s="3"/>
      <c r="U117" s="2"/>
      <c r="V117" s="2"/>
      <c r="W117" s="2"/>
      <c r="X117" s="2"/>
      <c r="AI117" s="2"/>
      <c r="AJ117" s="2"/>
      <c r="BB117" s="2"/>
      <c r="BI117" s="2"/>
      <c r="BK117" s="25"/>
      <c r="BL117" s="25"/>
      <c r="BM117" s="25"/>
      <c r="BP117" s="25"/>
      <c r="BQ117" s="25"/>
      <c r="BR117" s="25"/>
      <c r="BS117" s="25"/>
      <c r="BT117" s="25"/>
      <c r="BU117" s="25"/>
      <c r="BV117" s="25"/>
      <c r="BW117" s="25"/>
      <c r="BX117" s="2"/>
      <c r="BY117" s="3"/>
      <c r="CA117" s="3"/>
      <c r="CD117" s="3"/>
      <c r="CG117" s="3"/>
      <c r="CI117" s="2"/>
      <c r="CV117" s="2"/>
      <c r="CY117" s="2"/>
      <c r="DB117" s="2"/>
    </row>
    <row r="118" customFormat="false" ht="15" hidden="false" customHeight="false" outlineLevel="0" collapsed="false">
      <c r="C118" s="3"/>
      <c r="E118" s="3"/>
      <c r="F118" s="28"/>
      <c r="G118" s="28"/>
      <c r="H118" s="28"/>
      <c r="N118" s="28"/>
      <c r="O118" s="28"/>
      <c r="P118" s="2"/>
      <c r="Q118" s="2"/>
      <c r="R118" s="2"/>
      <c r="S118" s="2"/>
      <c r="T118" s="3"/>
      <c r="U118" s="2"/>
      <c r="V118" s="2"/>
      <c r="W118" s="2"/>
      <c r="X118" s="2"/>
      <c r="AI118" s="2"/>
      <c r="AJ118" s="2"/>
      <c r="BB118" s="2"/>
      <c r="BI118" s="2"/>
      <c r="BJ118" s="2"/>
      <c r="BM118" s="2"/>
      <c r="BN118" s="2"/>
      <c r="BO118" s="2"/>
      <c r="BP118" s="2"/>
      <c r="BQ118" s="2"/>
      <c r="BT118" s="2"/>
      <c r="BU118" s="2"/>
      <c r="BV118" s="2"/>
      <c r="BX118" s="2"/>
      <c r="BY118" s="3"/>
      <c r="CA118" s="3"/>
      <c r="CD118" s="3"/>
      <c r="CG118" s="3"/>
      <c r="CI118" s="2"/>
      <c r="CV118" s="2"/>
      <c r="CY118" s="2"/>
      <c r="DB118" s="2"/>
    </row>
    <row r="119" customFormat="false" ht="15" hidden="false" customHeight="false" outlineLevel="0" collapsed="false">
      <c r="N119" s="28"/>
      <c r="O119" s="28"/>
      <c r="P119" s="2"/>
      <c r="Q119" s="2"/>
      <c r="R119" s="2"/>
      <c r="S119" s="2"/>
      <c r="T119" s="3"/>
      <c r="U119" s="2"/>
      <c r="V119" s="2"/>
      <c r="W119" s="2"/>
      <c r="X119" s="2"/>
      <c r="AI119" s="2"/>
      <c r="AJ119" s="2"/>
      <c r="BB119" s="2"/>
      <c r="BI119" s="2"/>
      <c r="BJ119" s="2"/>
      <c r="BM119" s="2"/>
      <c r="BN119" s="2"/>
      <c r="BO119" s="2"/>
      <c r="BP119" s="2"/>
      <c r="BQ119" s="2"/>
      <c r="BT119" s="2"/>
      <c r="BU119" s="2"/>
      <c r="BV119" s="2"/>
      <c r="BX119" s="2"/>
      <c r="BY119" s="3"/>
      <c r="CA119" s="3"/>
      <c r="CD119" s="3"/>
      <c r="CG119" s="3"/>
      <c r="CI119" s="2"/>
      <c r="CV119" s="2"/>
      <c r="CY119" s="2"/>
      <c r="DB119" s="2"/>
    </row>
    <row r="120" customFormat="false" ht="15" hidden="false" customHeight="false" outlineLevel="0" collapsed="false">
      <c r="N120" s="28"/>
      <c r="O120" s="28"/>
      <c r="P120" s="2"/>
      <c r="Q120" s="2"/>
      <c r="R120" s="2"/>
      <c r="S120" s="2"/>
      <c r="T120" s="3"/>
      <c r="U120" s="2"/>
      <c r="V120" s="2"/>
      <c r="W120" s="2"/>
      <c r="X120" s="2"/>
      <c r="AI120" s="2"/>
      <c r="AJ120" s="2"/>
      <c r="BB120" s="2"/>
      <c r="BI120" s="2"/>
      <c r="BJ120" s="2"/>
      <c r="BM120" s="2"/>
      <c r="BN120" s="2"/>
      <c r="BO120" s="2"/>
      <c r="BP120" s="2"/>
      <c r="BQ120" s="2"/>
      <c r="BT120" s="2"/>
      <c r="BU120" s="2"/>
      <c r="BV120" s="2"/>
      <c r="BX120" s="2"/>
      <c r="BY120" s="3"/>
      <c r="CA120" s="3"/>
      <c r="CD120" s="3"/>
      <c r="CG120" s="3"/>
      <c r="CI120" s="2"/>
      <c r="CV120" s="2"/>
      <c r="CY120" s="2"/>
      <c r="DB120" s="2"/>
    </row>
    <row r="121" customFormat="false" ht="15" hidden="false" customHeight="false" outlineLevel="0" collapsed="false">
      <c r="N121" s="28"/>
      <c r="O121" s="28"/>
      <c r="P121" s="2"/>
      <c r="Q121" s="2"/>
      <c r="R121" s="2"/>
      <c r="S121" s="2"/>
      <c r="T121" s="3"/>
      <c r="U121" s="2"/>
      <c r="V121" s="2"/>
      <c r="W121" s="2"/>
      <c r="X121" s="2"/>
      <c r="AI121" s="2"/>
      <c r="AJ121" s="2"/>
      <c r="BB121" s="2"/>
      <c r="BI121" s="2"/>
      <c r="BJ121" s="2"/>
      <c r="BM121" s="2"/>
      <c r="BN121" s="2"/>
      <c r="BO121" s="2"/>
      <c r="BP121" s="2"/>
      <c r="BQ121" s="2"/>
      <c r="BT121" s="2"/>
      <c r="BU121" s="2"/>
      <c r="BV121" s="2"/>
      <c r="BX121" s="2"/>
      <c r="BY121" s="3"/>
      <c r="CA121" s="3"/>
      <c r="CD121" s="3"/>
      <c r="CG121" s="3"/>
      <c r="CI121" s="2"/>
      <c r="CV121" s="2"/>
      <c r="CY121" s="2"/>
      <c r="DB121" s="2"/>
    </row>
    <row r="122" customFormat="false" ht="15" hidden="false" customHeight="false" outlineLevel="0" collapsed="false">
      <c r="N122" s="28"/>
      <c r="O122" s="28"/>
      <c r="P122" s="2"/>
      <c r="Q122" s="2"/>
      <c r="R122" s="2"/>
      <c r="S122" s="2"/>
      <c r="T122" s="3"/>
      <c r="U122" s="2"/>
      <c r="V122" s="2"/>
      <c r="W122" s="2"/>
      <c r="X122" s="2"/>
      <c r="AJ122" s="2"/>
      <c r="BB122" s="2"/>
      <c r="BI122" s="2"/>
      <c r="BJ122" s="2"/>
      <c r="BM122" s="2"/>
      <c r="BN122" s="2"/>
      <c r="BO122" s="2"/>
      <c r="BP122" s="2"/>
      <c r="BQ122" s="2"/>
      <c r="BT122" s="2"/>
      <c r="BU122" s="2"/>
      <c r="BV122" s="2"/>
      <c r="BX122" s="2"/>
      <c r="BY122" s="3"/>
      <c r="CA122" s="3"/>
      <c r="CD122" s="3"/>
      <c r="CG122" s="3"/>
      <c r="CI122" s="2"/>
      <c r="CV122" s="2"/>
      <c r="CY122" s="2"/>
      <c r="DB122" s="2"/>
    </row>
    <row r="123" customFormat="false" ht="15" hidden="false" customHeight="false" outlineLevel="0" collapsed="false">
      <c r="N123" s="28"/>
      <c r="O123" s="28"/>
      <c r="P123" s="2"/>
      <c r="Q123" s="2"/>
      <c r="R123" s="2"/>
      <c r="S123" s="2"/>
      <c r="T123" s="3"/>
      <c r="U123" s="2"/>
      <c r="V123" s="2"/>
      <c r="W123" s="2"/>
      <c r="X123" s="2"/>
      <c r="AJ123" s="2"/>
      <c r="BB123" s="2"/>
      <c r="BI123" s="2"/>
      <c r="BJ123" s="2"/>
      <c r="BM123" s="2"/>
      <c r="BN123" s="2"/>
      <c r="BO123" s="2"/>
      <c r="BP123" s="2"/>
      <c r="BQ123" s="2"/>
      <c r="BT123" s="2"/>
      <c r="BU123" s="2"/>
      <c r="BV123" s="2"/>
      <c r="BX123" s="2"/>
      <c r="BY123" s="3"/>
      <c r="CA123" s="3"/>
      <c r="CD123" s="3"/>
      <c r="CG123" s="3"/>
      <c r="CI123" s="2"/>
      <c r="CV123" s="2"/>
      <c r="CY123" s="2"/>
      <c r="DB123" s="2"/>
    </row>
    <row r="124" customFormat="false" ht="15" hidden="false" customHeight="false" outlineLevel="0" collapsed="false">
      <c r="N124" s="28"/>
      <c r="O124" s="28"/>
      <c r="P124" s="2"/>
      <c r="Q124" s="2"/>
      <c r="R124" s="2"/>
      <c r="S124" s="2"/>
      <c r="T124" s="3"/>
      <c r="U124" s="2"/>
      <c r="V124" s="2"/>
      <c r="W124" s="2"/>
      <c r="X124" s="2"/>
      <c r="AJ124" s="2"/>
      <c r="BB124" s="2"/>
      <c r="BI124" s="2"/>
      <c r="BJ124" s="2"/>
      <c r="BM124" s="2"/>
      <c r="BN124" s="2"/>
      <c r="BO124" s="2"/>
      <c r="BP124" s="2"/>
      <c r="BQ124" s="2"/>
      <c r="BT124" s="2"/>
      <c r="BU124" s="2"/>
      <c r="BV124" s="2"/>
      <c r="BX124" s="2"/>
      <c r="BY124" s="3"/>
      <c r="CA124" s="3"/>
      <c r="CD124" s="3"/>
      <c r="CG124" s="3"/>
      <c r="CI124" s="2"/>
      <c r="CY124" s="2"/>
    </row>
    <row r="125" customFormat="false" ht="15" hidden="false" customHeight="false" outlineLevel="0" collapsed="false">
      <c r="N125" s="28"/>
      <c r="O125" s="28"/>
      <c r="P125" s="2"/>
      <c r="Q125" s="2"/>
      <c r="R125" s="2"/>
      <c r="S125" s="2"/>
      <c r="T125" s="3"/>
      <c r="U125" s="2"/>
      <c r="V125" s="2"/>
      <c r="W125" s="2"/>
      <c r="X125" s="2"/>
      <c r="AJ125" s="2"/>
      <c r="BB125" s="2"/>
      <c r="BI125" s="2"/>
      <c r="BJ125" s="2"/>
      <c r="BM125" s="2"/>
      <c r="BN125" s="2"/>
      <c r="BO125" s="2"/>
      <c r="BP125" s="2"/>
      <c r="BQ125" s="2"/>
      <c r="BT125" s="2"/>
      <c r="BU125" s="2"/>
      <c r="BV125" s="2"/>
      <c r="BX125" s="2"/>
      <c r="BY125" s="3"/>
      <c r="CA125" s="3"/>
      <c r="CD125" s="3"/>
      <c r="CG125" s="3"/>
      <c r="CI125" s="2"/>
      <c r="CY125" s="2"/>
    </row>
    <row r="126" customFormat="false" ht="15" hidden="false" customHeight="false" outlineLevel="0" collapsed="false">
      <c r="N126" s="28"/>
      <c r="O126" s="28"/>
      <c r="P126" s="2"/>
      <c r="Q126" s="2"/>
      <c r="R126" s="2"/>
      <c r="S126" s="2"/>
      <c r="T126" s="3"/>
      <c r="U126" s="2"/>
      <c r="V126" s="2"/>
      <c r="W126" s="2"/>
      <c r="X126" s="2"/>
      <c r="AJ126" s="2"/>
      <c r="BB126" s="2"/>
      <c r="BI126" s="2"/>
      <c r="BJ126" s="2"/>
      <c r="BM126" s="2"/>
      <c r="BN126" s="2"/>
      <c r="BO126" s="2"/>
      <c r="BP126" s="2"/>
      <c r="BQ126" s="2"/>
      <c r="BT126" s="2"/>
      <c r="BU126" s="2"/>
      <c r="BV126" s="2"/>
      <c r="BX126" s="2"/>
      <c r="BY126" s="3"/>
      <c r="CA126" s="3"/>
      <c r="CD126" s="3"/>
      <c r="CG126" s="3"/>
      <c r="CI126" s="2"/>
      <c r="CY126" s="2"/>
    </row>
    <row r="127" customFormat="false" ht="15" hidden="false" customHeight="false" outlineLevel="0" collapsed="false">
      <c r="N127" s="28"/>
      <c r="O127" s="28"/>
      <c r="P127" s="2"/>
      <c r="Q127" s="2"/>
      <c r="R127" s="2"/>
      <c r="S127" s="2"/>
      <c r="T127" s="3"/>
      <c r="U127" s="2"/>
      <c r="V127" s="2"/>
      <c r="W127" s="2"/>
      <c r="X127" s="2"/>
      <c r="AJ127" s="2"/>
      <c r="BB127" s="2"/>
      <c r="BI127" s="2"/>
      <c r="BJ127" s="2"/>
      <c r="BM127" s="2"/>
      <c r="BN127" s="2"/>
      <c r="BO127" s="2"/>
      <c r="BP127" s="2"/>
      <c r="BQ127" s="2"/>
      <c r="BT127" s="2"/>
      <c r="BU127" s="2"/>
      <c r="BV127" s="2"/>
      <c r="BX127" s="2"/>
      <c r="BY127" s="3"/>
      <c r="CA127" s="3"/>
      <c r="CD127" s="3"/>
      <c r="CG127" s="3"/>
      <c r="CI127" s="2"/>
      <c r="CY127" s="2"/>
    </row>
    <row r="128" customFormat="false" ht="15" hidden="false" customHeight="false" outlineLevel="0" collapsed="false">
      <c r="N128" s="28"/>
      <c r="O128" s="28"/>
      <c r="P128" s="2"/>
      <c r="Q128" s="2"/>
      <c r="R128" s="2"/>
      <c r="S128" s="2"/>
      <c r="T128" s="3"/>
      <c r="U128" s="2"/>
      <c r="V128" s="2"/>
      <c r="W128" s="2"/>
      <c r="X128" s="2"/>
      <c r="AJ128" s="2"/>
      <c r="BB128" s="2"/>
      <c r="BI128" s="2"/>
      <c r="BJ128" s="2"/>
      <c r="BM128" s="2"/>
      <c r="BN128" s="2"/>
      <c r="BO128" s="2"/>
      <c r="BP128" s="2"/>
      <c r="BQ128" s="2"/>
      <c r="BT128" s="2"/>
      <c r="BU128" s="2"/>
      <c r="BV128" s="2"/>
      <c r="BX128" s="2"/>
      <c r="BY128" s="3"/>
      <c r="CA128" s="3"/>
      <c r="CD128" s="3"/>
      <c r="CG128" s="3"/>
      <c r="CI128" s="2"/>
      <c r="CY128" s="2"/>
    </row>
    <row r="129" customFormat="false" ht="15" hidden="false" customHeight="false" outlineLevel="0" collapsed="false">
      <c r="N129" s="28"/>
      <c r="O129" s="28"/>
      <c r="P129" s="2"/>
      <c r="Q129" s="2"/>
      <c r="R129" s="2"/>
      <c r="S129" s="2"/>
      <c r="T129" s="3"/>
      <c r="U129" s="2"/>
      <c r="V129" s="2"/>
      <c r="W129" s="2"/>
      <c r="X129" s="2"/>
      <c r="AJ129" s="2"/>
      <c r="BB129" s="2"/>
      <c r="BI129" s="2"/>
      <c r="BJ129" s="2"/>
      <c r="BM129" s="2"/>
      <c r="BN129" s="2"/>
      <c r="BO129" s="2"/>
      <c r="BP129" s="2"/>
      <c r="BQ129" s="2"/>
      <c r="BT129" s="2"/>
      <c r="BU129" s="2"/>
      <c r="BV129" s="2"/>
      <c r="BX129" s="2"/>
      <c r="BY129" s="3"/>
      <c r="CA129" s="3"/>
      <c r="CD129" s="3"/>
      <c r="CG129" s="3"/>
      <c r="CI129" s="2"/>
      <c r="CY129" s="2"/>
    </row>
    <row r="130" customFormat="false" ht="15" hidden="false" customHeight="false" outlineLevel="0" collapsed="false">
      <c r="N130" s="28"/>
      <c r="O130" s="28"/>
      <c r="P130" s="2"/>
      <c r="Q130" s="2"/>
      <c r="R130" s="2"/>
      <c r="S130" s="2"/>
      <c r="T130" s="3"/>
      <c r="U130" s="2"/>
      <c r="V130" s="2"/>
      <c r="W130" s="2"/>
      <c r="X130" s="2"/>
      <c r="AJ130" s="2"/>
      <c r="BB130" s="2"/>
      <c r="BI130" s="2"/>
      <c r="BJ130" s="2"/>
      <c r="BM130" s="2"/>
      <c r="BN130" s="2"/>
      <c r="BO130" s="2"/>
      <c r="BP130" s="2"/>
      <c r="BQ130" s="2"/>
      <c r="BT130" s="2"/>
      <c r="BU130" s="2"/>
      <c r="BV130" s="2"/>
      <c r="BX130" s="2"/>
      <c r="BY130" s="3"/>
      <c r="CA130" s="3"/>
      <c r="CD130" s="3"/>
      <c r="CG130" s="3"/>
      <c r="CI130" s="2"/>
      <c r="CY130" s="2"/>
    </row>
    <row r="131" customFormat="false" ht="15" hidden="false" customHeight="false" outlineLevel="0" collapsed="false">
      <c r="N131" s="28"/>
      <c r="O131" s="28"/>
      <c r="P131" s="2"/>
      <c r="Q131" s="2"/>
      <c r="R131" s="2"/>
      <c r="S131" s="2"/>
      <c r="T131" s="3"/>
      <c r="U131" s="2"/>
      <c r="V131" s="2"/>
      <c r="W131" s="2"/>
      <c r="X131" s="2"/>
      <c r="AJ131" s="2"/>
      <c r="BB131" s="2"/>
      <c r="BI131" s="2"/>
      <c r="BJ131" s="2"/>
      <c r="BM131" s="2"/>
      <c r="BN131" s="2"/>
      <c r="BO131" s="2"/>
      <c r="BP131" s="2"/>
      <c r="BQ131" s="2"/>
      <c r="BT131" s="2"/>
      <c r="BU131" s="2"/>
      <c r="BV131" s="2"/>
      <c r="BX131" s="2"/>
      <c r="BY131" s="3"/>
      <c r="CA131" s="3"/>
      <c r="CD131" s="3"/>
      <c r="CG131" s="3"/>
      <c r="CI131" s="2"/>
      <c r="CY131" s="2"/>
    </row>
    <row r="132" customFormat="false" ht="15" hidden="false" customHeight="false" outlineLevel="0" collapsed="false">
      <c r="N132" s="28"/>
      <c r="O132" s="28"/>
      <c r="P132" s="2"/>
      <c r="Q132" s="2"/>
      <c r="R132" s="2"/>
      <c r="S132" s="2"/>
      <c r="T132" s="3"/>
      <c r="U132" s="2"/>
      <c r="V132" s="2"/>
      <c r="W132" s="2"/>
      <c r="X132" s="2"/>
      <c r="AJ132" s="2"/>
      <c r="BB132" s="2"/>
      <c r="BI132" s="2"/>
      <c r="BJ132" s="2"/>
      <c r="BM132" s="2"/>
      <c r="BN132" s="2"/>
      <c r="BO132" s="2"/>
      <c r="BP132" s="2"/>
      <c r="BQ132" s="2"/>
      <c r="BT132" s="2"/>
      <c r="BU132" s="2"/>
      <c r="BV132" s="2"/>
      <c r="BX132" s="2"/>
      <c r="BY132" s="3"/>
      <c r="CA132" s="3"/>
      <c r="CD132" s="3"/>
      <c r="CG132" s="3"/>
      <c r="CI132" s="2"/>
      <c r="CY132" s="2"/>
    </row>
    <row r="133" customFormat="false" ht="15" hidden="false" customHeight="false" outlineLevel="0" collapsed="false">
      <c r="N133" s="28"/>
      <c r="O133" s="28"/>
      <c r="P133" s="2"/>
      <c r="Q133" s="2"/>
      <c r="R133" s="2"/>
      <c r="S133" s="2"/>
      <c r="T133" s="3"/>
      <c r="U133" s="2"/>
      <c r="V133" s="2"/>
      <c r="W133" s="2"/>
      <c r="X133" s="2"/>
      <c r="AJ133" s="2"/>
      <c r="BB133" s="2"/>
      <c r="BI133" s="2"/>
      <c r="BJ133" s="2"/>
      <c r="BM133" s="2"/>
      <c r="BN133" s="2"/>
      <c r="BO133" s="2"/>
      <c r="BP133" s="2"/>
      <c r="BQ133" s="2"/>
      <c r="BT133" s="2"/>
      <c r="BU133" s="2"/>
      <c r="BV133" s="2"/>
      <c r="BX133" s="2"/>
      <c r="BY133" s="3"/>
      <c r="CA133" s="3"/>
      <c r="CD133" s="3"/>
      <c r="CG133" s="3"/>
      <c r="CI133" s="2"/>
      <c r="CY133" s="2"/>
    </row>
    <row r="134" customFormat="false" ht="15" hidden="false" customHeight="false" outlineLevel="0" collapsed="false">
      <c r="N134" s="28"/>
      <c r="O134" s="28"/>
      <c r="P134" s="2"/>
      <c r="Q134" s="2"/>
      <c r="R134" s="2"/>
      <c r="S134" s="2"/>
      <c r="T134" s="3"/>
      <c r="U134" s="2"/>
      <c r="V134" s="2"/>
      <c r="W134" s="2"/>
      <c r="X134" s="2"/>
      <c r="AJ134" s="2"/>
      <c r="BB134" s="2"/>
      <c r="BI134" s="2"/>
      <c r="BJ134" s="2"/>
      <c r="BM134" s="2"/>
      <c r="BN134" s="2"/>
      <c r="BO134" s="2"/>
      <c r="BP134" s="2"/>
      <c r="BQ134" s="2"/>
      <c r="BT134" s="2"/>
      <c r="BU134" s="2"/>
      <c r="BV134" s="2"/>
      <c r="BX134" s="2"/>
      <c r="BY134" s="3"/>
      <c r="CA134" s="3"/>
      <c r="CD134" s="3"/>
      <c r="CG134" s="3"/>
      <c r="CI134" s="2"/>
      <c r="CY134" s="2"/>
    </row>
    <row r="135" customFormat="false" ht="15" hidden="false" customHeight="false" outlineLevel="0" collapsed="false">
      <c r="N135" s="28"/>
      <c r="O135" s="28"/>
      <c r="P135" s="2"/>
      <c r="Q135" s="2"/>
      <c r="R135" s="2"/>
      <c r="S135" s="2"/>
      <c r="T135" s="3"/>
      <c r="U135" s="2"/>
      <c r="V135" s="2"/>
      <c r="W135" s="2"/>
      <c r="X135" s="2"/>
      <c r="AJ135" s="2"/>
      <c r="BB135" s="2"/>
      <c r="BI135" s="2"/>
      <c r="BJ135" s="2"/>
      <c r="BM135" s="2"/>
      <c r="BN135" s="2"/>
      <c r="BO135" s="2"/>
      <c r="BP135" s="2"/>
      <c r="BQ135" s="2"/>
      <c r="BT135" s="2"/>
      <c r="BU135" s="2"/>
      <c r="BV135" s="2"/>
      <c r="BX135" s="2"/>
      <c r="BY135" s="3"/>
      <c r="CA135" s="3"/>
      <c r="CD135" s="3"/>
      <c r="CG135" s="3"/>
      <c r="CI135" s="2"/>
      <c r="CY135" s="2"/>
    </row>
    <row r="136" customFormat="false" ht="15" hidden="false" customHeight="false" outlineLevel="0" collapsed="false">
      <c r="N136" s="28"/>
      <c r="O136" s="28"/>
      <c r="P136" s="2"/>
      <c r="Q136" s="2"/>
      <c r="R136" s="2"/>
      <c r="S136" s="2"/>
      <c r="T136" s="3"/>
      <c r="U136" s="2"/>
      <c r="V136" s="2"/>
      <c r="W136" s="2"/>
      <c r="X136" s="2"/>
      <c r="AJ136" s="2"/>
      <c r="BB136" s="2"/>
      <c r="BI136" s="2"/>
      <c r="BJ136" s="2"/>
      <c r="BM136" s="2"/>
      <c r="BN136" s="2"/>
      <c r="BO136" s="2"/>
      <c r="BP136" s="2"/>
      <c r="BQ136" s="2"/>
      <c r="BT136" s="2"/>
      <c r="BU136" s="2"/>
      <c r="BV136" s="2"/>
      <c r="BX136" s="2"/>
      <c r="BY136" s="3"/>
      <c r="CA136" s="3"/>
      <c r="CD136" s="3"/>
      <c r="CG136" s="3"/>
      <c r="CI136" s="2"/>
      <c r="CY136" s="2"/>
    </row>
    <row r="137" customFormat="false" ht="15" hidden="false" customHeight="false" outlineLevel="0" collapsed="false">
      <c r="N137" s="28"/>
      <c r="O137" s="28"/>
      <c r="P137" s="2"/>
      <c r="Q137" s="2"/>
      <c r="R137" s="2"/>
      <c r="S137" s="2"/>
      <c r="T137" s="3"/>
      <c r="U137" s="2"/>
      <c r="V137" s="2"/>
      <c r="W137" s="2"/>
      <c r="X137" s="2"/>
      <c r="AJ137" s="2"/>
      <c r="BB137" s="2"/>
      <c r="BI137" s="2"/>
      <c r="BJ137" s="2"/>
      <c r="BM137" s="2"/>
      <c r="BN137" s="2"/>
      <c r="BO137" s="2"/>
      <c r="BP137" s="2"/>
      <c r="BQ137" s="2"/>
      <c r="BT137" s="2"/>
      <c r="BU137" s="2"/>
      <c r="BV137" s="2"/>
      <c r="BX137" s="2"/>
      <c r="BY137" s="3"/>
      <c r="CA137" s="3"/>
      <c r="CD137" s="3"/>
      <c r="CG137" s="3"/>
      <c r="CI137" s="2"/>
      <c r="CY137" s="2"/>
    </row>
    <row r="138" customFormat="false" ht="15" hidden="false" customHeight="false" outlineLevel="0" collapsed="false">
      <c r="N138" s="28"/>
      <c r="O138" s="28"/>
      <c r="P138" s="2"/>
      <c r="Q138" s="2"/>
      <c r="R138" s="2"/>
      <c r="S138" s="2"/>
      <c r="T138" s="3"/>
      <c r="U138" s="2"/>
      <c r="V138" s="2"/>
      <c r="W138" s="2"/>
      <c r="X138" s="2"/>
      <c r="AJ138" s="2"/>
      <c r="BB138" s="2"/>
      <c r="BI138" s="2"/>
      <c r="BJ138" s="2"/>
      <c r="BM138" s="2"/>
      <c r="BN138" s="2"/>
      <c r="BO138" s="2"/>
      <c r="BP138" s="2"/>
      <c r="BQ138" s="2"/>
      <c r="BT138" s="2"/>
      <c r="BU138" s="2"/>
      <c r="BV138" s="2"/>
      <c r="BX138" s="2"/>
      <c r="BY138" s="3"/>
      <c r="CA138" s="3"/>
      <c r="CD138" s="3"/>
      <c r="CG138" s="3"/>
      <c r="CI138" s="2"/>
      <c r="CY138" s="2"/>
    </row>
    <row r="139" customFormat="false" ht="15" hidden="false" customHeight="false" outlineLevel="0" collapsed="false"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"/>
      <c r="Q139" s="2"/>
      <c r="R139" s="2"/>
      <c r="S139" s="2"/>
      <c r="T139" s="3"/>
      <c r="U139" s="2"/>
      <c r="V139" s="2"/>
      <c r="W139" s="2"/>
      <c r="X139" s="2"/>
      <c r="AJ139" s="2"/>
      <c r="BB139" s="2"/>
      <c r="BI139" s="2"/>
      <c r="BJ139" s="2"/>
      <c r="BM139" s="2"/>
      <c r="BN139" s="2"/>
      <c r="BO139" s="2"/>
      <c r="BP139" s="2"/>
      <c r="BQ139" s="2"/>
      <c r="BT139" s="2"/>
      <c r="BU139" s="2"/>
      <c r="BV139" s="2"/>
      <c r="BX139" s="2"/>
      <c r="BY139" s="3"/>
      <c r="CA139" s="3"/>
      <c r="CD139" s="3"/>
      <c r="CG139" s="3"/>
      <c r="CI139" s="2"/>
      <c r="CY139" s="2"/>
    </row>
    <row r="140" customFormat="false" ht="15" hidden="false" customHeight="false" outlineLevel="0" collapsed="false"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"/>
      <c r="Q140" s="2"/>
      <c r="R140" s="2"/>
      <c r="S140" s="2"/>
      <c r="T140" s="3"/>
      <c r="U140" s="2"/>
      <c r="V140" s="2"/>
      <c r="W140" s="2"/>
      <c r="X140" s="2"/>
      <c r="AJ140" s="2"/>
      <c r="BB140" s="2"/>
      <c r="BI140" s="2"/>
      <c r="BJ140" s="2"/>
      <c r="BM140" s="2"/>
      <c r="BN140" s="2"/>
      <c r="BO140" s="2"/>
      <c r="BP140" s="2"/>
      <c r="BQ140" s="2"/>
      <c r="BT140" s="2"/>
      <c r="BU140" s="2"/>
      <c r="BV140" s="2"/>
      <c r="BX140" s="2"/>
      <c r="BY140" s="3"/>
      <c r="CA140" s="3"/>
      <c r="CD140" s="3"/>
      <c r="CG140" s="3"/>
      <c r="CI140" s="2"/>
      <c r="CY140" s="2"/>
    </row>
    <row r="141" customFormat="false" ht="15" hidden="false" customHeight="false" outlineLevel="0" collapsed="false"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"/>
      <c r="Q141" s="2"/>
      <c r="R141" s="2"/>
      <c r="S141" s="2"/>
      <c r="T141" s="3"/>
      <c r="U141" s="2"/>
      <c r="V141" s="2"/>
      <c r="W141" s="2"/>
      <c r="X141" s="2"/>
      <c r="AJ141" s="2"/>
      <c r="BB141" s="2"/>
      <c r="BI141" s="2"/>
      <c r="BJ141" s="2"/>
      <c r="BM141" s="2"/>
      <c r="BN141" s="2"/>
      <c r="BO141" s="2"/>
      <c r="BP141" s="2"/>
      <c r="BQ141" s="2"/>
      <c r="BT141" s="2"/>
      <c r="BU141" s="2"/>
      <c r="BV141" s="2"/>
      <c r="BX141" s="2"/>
      <c r="BY141" s="3"/>
      <c r="CA141" s="3"/>
      <c r="CD141" s="3"/>
      <c r="CG141" s="3"/>
      <c r="CI141" s="2"/>
      <c r="CY141" s="2"/>
    </row>
    <row r="142" customFormat="false" ht="15" hidden="false" customHeight="false" outlineLevel="0" collapsed="false"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"/>
      <c r="Q142" s="2"/>
      <c r="R142" s="2"/>
      <c r="S142" s="2"/>
      <c r="T142" s="3"/>
      <c r="U142" s="2"/>
      <c r="V142" s="2"/>
      <c r="W142" s="2"/>
      <c r="X142" s="2"/>
      <c r="AJ142" s="2"/>
      <c r="BB142" s="2"/>
      <c r="BI142" s="2"/>
      <c r="BJ142" s="2"/>
      <c r="BM142" s="2"/>
      <c r="BN142" s="2"/>
      <c r="BO142" s="2"/>
      <c r="BP142" s="2"/>
      <c r="BQ142" s="2"/>
      <c r="BT142" s="2"/>
      <c r="BU142" s="2"/>
      <c r="BV142" s="2"/>
      <c r="BX142" s="2"/>
      <c r="BY142" s="3"/>
      <c r="CA142" s="3"/>
      <c r="CD142" s="3"/>
      <c r="CG142" s="3"/>
      <c r="CI142" s="2"/>
      <c r="CY142" s="2"/>
    </row>
    <row r="143" customFormat="false" ht="15" hidden="false" customHeight="false" outlineLevel="0" collapsed="false"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"/>
      <c r="Q143" s="2"/>
      <c r="R143" s="2"/>
      <c r="S143" s="2"/>
      <c r="T143" s="3"/>
      <c r="U143" s="2"/>
      <c r="V143" s="2"/>
      <c r="W143" s="2"/>
      <c r="X143" s="2"/>
      <c r="AJ143" s="2"/>
      <c r="BB143" s="2"/>
      <c r="BI143" s="2"/>
      <c r="BJ143" s="2"/>
      <c r="BM143" s="2"/>
      <c r="BN143" s="2"/>
      <c r="BO143" s="2"/>
      <c r="BP143" s="2"/>
      <c r="BQ143" s="2"/>
      <c r="BT143" s="2"/>
      <c r="BU143" s="2"/>
      <c r="BV143" s="2"/>
      <c r="BX143" s="2"/>
      <c r="BY143" s="3"/>
      <c r="CA143" s="3"/>
      <c r="CD143" s="3"/>
      <c r="CG143" s="3"/>
      <c r="CI143" s="2"/>
      <c r="CY143" s="2"/>
    </row>
    <row r="144" customFormat="false" ht="15" hidden="false" customHeight="false" outlineLevel="0" collapsed="false"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"/>
      <c r="Q144" s="2"/>
      <c r="R144" s="2"/>
      <c r="S144" s="2"/>
      <c r="T144" s="3"/>
      <c r="U144" s="2"/>
      <c r="V144" s="2"/>
      <c r="W144" s="2"/>
      <c r="X144" s="2"/>
      <c r="AJ144" s="2"/>
      <c r="BB144" s="2"/>
      <c r="BI144" s="2"/>
      <c r="BJ144" s="2"/>
      <c r="BM144" s="2"/>
      <c r="BN144" s="2"/>
      <c r="BO144" s="2"/>
      <c r="BP144" s="2"/>
      <c r="BQ144" s="2"/>
      <c r="BT144" s="2"/>
      <c r="BU144" s="2"/>
      <c r="BV144" s="2"/>
      <c r="BX144" s="2"/>
      <c r="BY144" s="3"/>
      <c r="CA144" s="3"/>
      <c r="CD144" s="3"/>
      <c r="CG144" s="3"/>
      <c r="CI144" s="2"/>
      <c r="CY144" s="2"/>
    </row>
    <row r="145" customFormat="false" ht="15" hidden="false" customHeight="false" outlineLevel="0" collapsed="false"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"/>
      <c r="Q145" s="2"/>
      <c r="R145" s="2"/>
      <c r="S145" s="2"/>
      <c r="T145" s="3"/>
      <c r="U145" s="2"/>
      <c r="V145" s="2"/>
      <c r="W145" s="2"/>
      <c r="X145" s="2"/>
      <c r="AJ145" s="2"/>
      <c r="BB145" s="2"/>
      <c r="BI145" s="2"/>
      <c r="BJ145" s="2"/>
      <c r="BM145" s="2"/>
      <c r="BN145" s="2"/>
      <c r="BO145" s="2"/>
      <c r="BP145" s="2"/>
      <c r="BQ145" s="2"/>
      <c r="BT145" s="2"/>
      <c r="BU145" s="2"/>
      <c r="BV145" s="2"/>
      <c r="BX145" s="2"/>
      <c r="BY145" s="3"/>
      <c r="CA145" s="3"/>
      <c r="CD145" s="3"/>
      <c r="CG145" s="3"/>
      <c r="CI145" s="2"/>
      <c r="CY145" s="2"/>
    </row>
    <row r="146" customFormat="false" ht="15" hidden="false" customHeight="false" outlineLevel="0" collapsed="false"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"/>
      <c r="Q146" s="2"/>
      <c r="R146" s="2"/>
      <c r="S146" s="2"/>
      <c r="T146" s="3"/>
      <c r="U146" s="2"/>
      <c r="V146" s="2"/>
      <c r="W146" s="2"/>
      <c r="X146" s="2"/>
      <c r="AJ146" s="2"/>
      <c r="BB146" s="2"/>
      <c r="BI146" s="2"/>
      <c r="BJ146" s="2"/>
      <c r="BM146" s="2"/>
      <c r="BN146" s="2"/>
      <c r="BO146" s="2"/>
      <c r="BP146" s="2"/>
      <c r="BQ146" s="2"/>
      <c r="BT146" s="2"/>
      <c r="BU146" s="2"/>
      <c r="BV146" s="2"/>
      <c r="BX146" s="2"/>
      <c r="BY146" s="3"/>
      <c r="CA146" s="3"/>
      <c r="CD146" s="3"/>
      <c r="CG146" s="3"/>
      <c r="CI146" s="2"/>
      <c r="CY146" s="2"/>
    </row>
    <row r="147" customFormat="false" ht="15" hidden="false" customHeight="false" outlineLevel="0" collapsed="false"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"/>
      <c r="Q147" s="2"/>
      <c r="R147" s="2"/>
      <c r="S147" s="2"/>
      <c r="T147" s="3"/>
      <c r="U147" s="2"/>
      <c r="V147" s="2"/>
      <c r="W147" s="2"/>
      <c r="X147" s="2"/>
      <c r="AJ147" s="2"/>
      <c r="BB147" s="2"/>
      <c r="BI147" s="2"/>
      <c r="BJ147" s="2"/>
      <c r="BM147" s="2"/>
      <c r="BN147" s="2"/>
      <c r="BO147" s="2"/>
      <c r="BP147" s="2"/>
      <c r="BQ147" s="2"/>
      <c r="BT147" s="2"/>
      <c r="BU147" s="2"/>
      <c r="BV147" s="2"/>
      <c r="BX147" s="2"/>
      <c r="BY147" s="3"/>
      <c r="CA147" s="3"/>
      <c r="CD147" s="3"/>
      <c r="CG147" s="3"/>
      <c r="CI147" s="2"/>
      <c r="CY147" s="2"/>
    </row>
    <row r="148" customFormat="false" ht="15" hidden="false" customHeight="false" outlineLevel="0" collapsed="false"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"/>
      <c r="Q148" s="2"/>
      <c r="R148" s="2"/>
      <c r="S148" s="2"/>
      <c r="T148" s="3"/>
      <c r="U148" s="2"/>
      <c r="V148" s="2"/>
      <c r="W148" s="2"/>
      <c r="X148" s="2"/>
      <c r="AJ148" s="2"/>
      <c r="BB148" s="2"/>
      <c r="BI148" s="2"/>
      <c r="BJ148" s="2"/>
      <c r="BM148" s="2"/>
      <c r="BN148" s="2"/>
      <c r="BO148" s="2"/>
      <c r="BP148" s="2"/>
      <c r="BQ148" s="2"/>
      <c r="BT148" s="2"/>
      <c r="BU148" s="2"/>
      <c r="BV148" s="2"/>
      <c r="BX148" s="2"/>
      <c r="BY148" s="3"/>
      <c r="CA148" s="3"/>
      <c r="CD148" s="3"/>
      <c r="CG148" s="3"/>
      <c r="CI148" s="2"/>
      <c r="CY148" s="2"/>
    </row>
    <row r="149" customFormat="false" ht="15" hidden="false" customHeight="false" outlineLevel="0" collapsed="false"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"/>
      <c r="Q149" s="2"/>
      <c r="R149" s="2"/>
      <c r="S149" s="2"/>
      <c r="T149" s="3"/>
      <c r="U149" s="2"/>
      <c r="V149" s="2"/>
      <c r="W149" s="2"/>
      <c r="X149" s="2"/>
      <c r="AJ149" s="2"/>
      <c r="BB149" s="2"/>
      <c r="BI149" s="2"/>
      <c r="BJ149" s="2"/>
      <c r="BM149" s="2"/>
      <c r="BN149" s="2"/>
      <c r="BO149" s="2"/>
      <c r="BP149" s="2"/>
      <c r="BQ149" s="2"/>
      <c r="BT149" s="2"/>
      <c r="BU149" s="2"/>
      <c r="BV149" s="2"/>
      <c r="BX149" s="2"/>
      <c r="BY149" s="3"/>
      <c r="CA149" s="3"/>
      <c r="CD149" s="3"/>
      <c r="CG149" s="3"/>
      <c r="CI149" s="2"/>
      <c r="CY149" s="2"/>
    </row>
    <row r="150" customFormat="false" ht="15" hidden="false" customHeight="false" outlineLevel="0" collapsed="false"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"/>
      <c r="Q150" s="2"/>
      <c r="R150" s="2"/>
      <c r="S150" s="2"/>
      <c r="T150" s="3"/>
      <c r="U150" s="2"/>
      <c r="V150" s="2"/>
      <c r="W150" s="2"/>
      <c r="X150" s="2"/>
      <c r="AJ150" s="2"/>
      <c r="BB150" s="2"/>
      <c r="BI150" s="2"/>
      <c r="BJ150" s="2"/>
      <c r="BM150" s="2"/>
      <c r="BN150" s="2"/>
      <c r="BO150" s="2"/>
      <c r="BP150" s="2"/>
      <c r="BQ150" s="2"/>
      <c r="BT150" s="2"/>
      <c r="BU150" s="2"/>
      <c r="BV150" s="2"/>
      <c r="BX150" s="2"/>
      <c r="BY150" s="3"/>
      <c r="CA150" s="3"/>
      <c r="CD150" s="3"/>
      <c r="CG150" s="3"/>
      <c r="CI150" s="2"/>
      <c r="CY150" s="2"/>
    </row>
    <row r="151" customFormat="false" ht="15" hidden="false" customHeight="false" outlineLevel="0" collapsed="false"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"/>
      <c r="Q151" s="2"/>
      <c r="R151" s="2"/>
      <c r="S151" s="2"/>
      <c r="T151" s="3"/>
      <c r="U151" s="2"/>
      <c r="V151" s="2"/>
      <c r="W151" s="2"/>
      <c r="X151" s="2"/>
      <c r="AJ151" s="2"/>
      <c r="BB151" s="2"/>
      <c r="BI151" s="2"/>
      <c r="BJ151" s="2"/>
      <c r="BM151" s="2"/>
      <c r="BN151" s="2"/>
      <c r="BO151" s="2"/>
      <c r="BP151" s="2"/>
      <c r="BQ151" s="2"/>
      <c r="BT151" s="2"/>
      <c r="BU151" s="2"/>
      <c r="BV151" s="2"/>
      <c r="BX151" s="2"/>
      <c r="BY151" s="3"/>
      <c r="CA151" s="3"/>
      <c r="CD151" s="3"/>
      <c r="CG151" s="3"/>
      <c r="CI151" s="2"/>
      <c r="CY151" s="2"/>
    </row>
    <row r="152" customFormat="false" ht="15" hidden="false" customHeight="false" outlineLevel="0" collapsed="false"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"/>
      <c r="Q152" s="2"/>
      <c r="R152" s="2"/>
      <c r="S152" s="2"/>
      <c r="T152" s="3"/>
      <c r="U152" s="2"/>
      <c r="V152" s="2"/>
      <c r="W152" s="2"/>
      <c r="X152" s="2"/>
      <c r="AJ152" s="2"/>
      <c r="BB152" s="2"/>
      <c r="BI152" s="2"/>
      <c r="BJ152" s="2"/>
      <c r="BM152" s="2"/>
      <c r="BN152" s="2"/>
      <c r="BO152" s="2"/>
      <c r="BP152" s="2"/>
      <c r="BQ152" s="2"/>
      <c r="BT152" s="2"/>
      <c r="BU152" s="2"/>
      <c r="BV152" s="2"/>
      <c r="BX152" s="2"/>
      <c r="BY152" s="3"/>
      <c r="CA152" s="3"/>
      <c r="CD152" s="3"/>
      <c r="CG152" s="3"/>
      <c r="CI152" s="2"/>
      <c r="CY152" s="2"/>
    </row>
    <row r="153" customFormat="false" ht="15" hidden="false" customHeight="false" outlineLevel="0" collapsed="false"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"/>
      <c r="Q153" s="2"/>
      <c r="R153" s="2"/>
      <c r="S153" s="2"/>
      <c r="T153" s="3"/>
      <c r="U153" s="2"/>
      <c r="V153" s="2"/>
      <c r="W153" s="2"/>
      <c r="X153" s="2"/>
      <c r="AJ153" s="2"/>
      <c r="BB153" s="2"/>
      <c r="BI153" s="2"/>
      <c r="BJ153" s="2"/>
      <c r="BM153" s="2"/>
      <c r="BN153" s="2"/>
      <c r="BO153" s="2"/>
      <c r="BP153" s="2"/>
      <c r="BQ153" s="2"/>
      <c r="BT153" s="2"/>
      <c r="BU153" s="2"/>
      <c r="BV153" s="2"/>
      <c r="BX153" s="2"/>
      <c r="BY153" s="3"/>
      <c r="CA153" s="3"/>
      <c r="CD153" s="3"/>
      <c r="CG153" s="3"/>
      <c r="CI153" s="2"/>
      <c r="CY153" s="2"/>
    </row>
    <row r="154" customFormat="false" ht="15" hidden="false" customHeight="false" outlineLevel="0" collapsed="false"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"/>
      <c r="Q154" s="2"/>
      <c r="R154" s="2"/>
      <c r="S154" s="2"/>
      <c r="T154" s="3"/>
      <c r="U154" s="2"/>
      <c r="V154" s="2"/>
      <c r="W154" s="2"/>
      <c r="X154" s="2"/>
      <c r="AJ154" s="2"/>
      <c r="BB154" s="2"/>
      <c r="BI154" s="2"/>
      <c r="BJ154" s="2"/>
      <c r="BM154" s="2"/>
      <c r="BN154" s="2"/>
      <c r="BO154" s="2"/>
      <c r="BP154" s="2"/>
      <c r="BQ154" s="2"/>
      <c r="BT154" s="2"/>
      <c r="BU154" s="2"/>
      <c r="BV154" s="2"/>
      <c r="BX154" s="2"/>
      <c r="BY154" s="3"/>
      <c r="CA154" s="3"/>
      <c r="CD154" s="3"/>
      <c r="CG154" s="3"/>
      <c r="CI154" s="2"/>
      <c r="CY154" s="2"/>
    </row>
    <row r="155" customFormat="false" ht="15" hidden="false" customHeight="false" outlineLevel="0" collapsed="false"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"/>
      <c r="Q155" s="2"/>
      <c r="R155" s="2"/>
      <c r="S155" s="2"/>
      <c r="T155" s="3"/>
      <c r="U155" s="2"/>
      <c r="V155" s="2"/>
      <c r="W155" s="2"/>
      <c r="X155" s="2"/>
      <c r="AJ155" s="2"/>
      <c r="BB155" s="2"/>
      <c r="BI155" s="2"/>
      <c r="BJ155" s="2"/>
      <c r="BM155" s="2"/>
      <c r="BN155" s="2"/>
      <c r="BO155" s="2"/>
      <c r="BP155" s="2"/>
      <c r="BQ155" s="2"/>
      <c r="BT155" s="2"/>
      <c r="BU155" s="2"/>
      <c r="BV155" s="2"/>
      <c r="BX155" s="2"/>
      <c r="BY155" s="3"/>
      <c r="CA155" s="3"/>
      <c r="CD155" s="3"/>
      <c r="CG155" s="3"/>
      <c r="CI155" s="2"/>
      <c r="CY155" s="2"/>
    </row>
    <row r="156" customFormat="false" ht="15" hidden="false" customHeight="false" outlineLevel="0" collapsed="false"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"/>
      <c r="Q156" s="2"/>
      <c r="R156" s="2"/>
      <c r="S156" s="2"/>
      <c r="T156" s="3"/>
      <c r="U156" s="2"/>
      <c r="V156" s="2"/>
      <c r="W156" s="2"/>
      <c r="X156" s="2"/>
      <c r="AJ156" s="2"/>
      <c r="BB156" s="2"/>
      <c r="BI156" s="2"/>
      <c r="BJ156" s="2"/>
      <c r="BM156" s="2"/>
      <c r="BN156" s="2"/>
      <c r="BO156" s="2"/>
      <c r="BP156" s="2"/>
      <c r="BQ156" s="2"/>
      <c r="BT156" s="2"/>
      <c r="BU156" s="2"/>
      <c r="BV156" s="2"/>
      <c r="BX156" s="2"/>
      <c r="BY156" s="3"/>
      <c r="CA156" s="3"/>
      <c r="CD156" s="3"/>
      <c r="CG156" s="3"/>
      <c r="CI156" s="2"/>
      <c r="CY156" s="2"/>
    </row>
    <row r="157" customFormat="false" ht="15" hidden="false" customHeight="false" outlineLevel="0" collapsed="false"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"/>
      <c r="Q157" s="2"/>
      <c r="R157" s="2"/>
      <c r="S157" s="2"/>
      <c r="T157" s="3"/>
      <c r="U157" s="2"/>
      <c r="V157" s="2"/>
      <c r="W157" s="2"/>
      <c r="X157" s="2"/>
      <c r="AJ157" s="2"/>
      <c r="BB157" s="2"/>
      <c r="BI157" s="2"/>
      <c r="BJ157" s="2"/>
      <c r="BM157" s="2"/>
      <c r="BN157" s="2"/>
      <c r="BO157" s="2"/>
      <c r="BP157" s="2"/>
      <c r="BQ157" s="2"/>
      <c r="BT157" s="2"/>
      <c r="BU157" s="2"/>
      <c r="BV157" s="2"/>
      <c r="BX157" s="2"/>
      <c r="BY157" s="3"/>
      <c r="CA157" s="3"/>
      <c r="CD157" s="3"/>
      <c r="CG157" s="3"/>
      <c r="CI157" s="2"/>
      <c r="CY157" s="2"/>
    </row>
    <row r="158" customFormat="false" ht="15" hidden="false" customHeight="false" outlineLevel="0" collapsed="false"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"/>
      <c r="Q158" s="2"/>
      <c r="R158" s="2"/>
      <c r="S158" s="2"/>
      <c r="T158" s="3"/>
      <c r="U158" s="2"/>
      <c r="V158" s="2"/>
      <c r="W158" s="2"/>
      <c r="X158" s="2"/>
      <c r="AJ158" s="2"/>
      <c r="BB158" s="2"/>
      <c r="BI158" s="2"/>
      <c r="BJ158" s="2"/>
      <c r="BM158" s="2"/>
      <c r="BN158" s="2"/>
      <c r="BO158" s="2"/>
      <c r="BP158" s="2"/>
      <c r="BQ158" s="2"/>
      <c r="BT158" s="2"/>
      <c r="BU158" s="2"/>
      <c r="BV158" s="2"/>
      <c r="BX158" s="2"/>
      <c r="BY158" s="3"/>
      <c r="CA158" s="3"/>
      <c r="CD158" s="3"/>
      <c r="CG158" s="3"/>
      <c r="CI158" s="2"/>
      <c r="CY158" s="2"/>
    </row>
    <row r="159" customFormat="false" ht="15" hidden="false" customHeight="false" outlineLevel="0" collapsed="false"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"/>
      <c r="Q159" s="2"/>
      <c r="R159" s="2"/>
      <c r="S159" s="2"/>
      <c r="T159" s="3"/>
      <c r="U159" s="2"/>
      <c r="V159" s="2"/>
      <c r="W159" s="2"/>
      <c r="X159" s="2"/>
      <c r="AJ159" s="2"/>
      <c r="BB159" s="2"/>
      <c r="BI159" s="2"/>
      <c r="BJ159" s="2"/>
      <c r="BM159" s="2"/>
      <c r="BN159" s="2"/>
      <c r="BO159" s="2"/>
      <c r="BP159" s="2"/>
      <c r="BQ159" s="2"/>
      <c r="BT159" s="2"/>
      <c r="BU159" s="2"/>
      <c r="BV159" s="2"/>
      <c r="BX159" s="2"/>
      <c r="BY159" s="3"/>
      <c r="CA159" s="3"/>
      <c r="CD159" s="3"/>
      <c r="CG159" s="3"/>
      <c r="CI159" s="2"/>
      <c r="CY159" s="2"/>
    </row>
    <row r="160" customFormat="false" ht="15" hidden="false" customHeight="false" outlineLevel="0" collapsed="false"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"/>
      <c r="Q160" s="2"/>
      <c r="R160" s="2"/>
      <c r="S160" s="2"/>
      <c r="T160" s="3"/>
      <c r="U160" s="2"/>
      <c r="V160" s="2"/>
      <c r="W160" s="2"/>
      <c r="X160" s="2"/>
      <c r="AJ160" s="2"/>
      <c r="BB160" s="2"/>
      <c r="BI160" s="2"/>
      <c r="BJ160" s="2"/>
      <c r="BM160" s="2"/>
      <c r="BN160" s="2"/>
      <c r="BO160" s="2"/>
      <c r="BP160" s="2"/>
      <c r="BQ160" s="2"/>
      <c r="BT160" s="2"/>
      <c r="BU160" s="2"/>
      <c r="BV160" s="2"/>
      <c r="BX160" s="2"/>
      <c r="BY160" s="3"/>
      <c r="CA160" s="3"/>
      <c r="CD160" s="3"/>
      <c r="CG160" s="3"/>
      <c r="CI160" s="2"/>
      <c r="CY160" s="2"/>
    </row>
    <row r="161" customFormat="false" ht="15" hidden="false" customHeight="false" outlineLevel="0" collapsed="false"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"/>
      <c r="Q161" s="2"/>
      <c r="R161" s="2"/>
      <c r="S161" s="2"/>
      <c r="T161" s="3"/>
      <c r="U161" s="2"/>
      <c r="V161" s="2"/>
      <c r="W161" s="2"/>
      <c r="X161" s="2"/>
      <c r="AJ161" s="2"/>
      <c r="BB161" s="2"/>
      <c r="BI161" s="2"/>
      <c r="BJ161" s="2"/>
      <c r="BM161" s="2"/>
      <c r="BN161" s="2"/>
      <c r="BO161" s="2"/>
      <c r="BP161" s="2"/>
      <c r="BQ161" s="2"/>
      <c r="BT161" s="2"/>
      <c r="BU161" s="2"/>
      <c r="BV161" s="2"/>
      <c r="BX161" s="2"/>
      <c r="BY161" s="3"/>
      <c r="CA161" s="3"/>
      <c r="CD161" s="3"/>
      <c r="CG161" s="3"/>
      <c r="CI161" s="2"/>
    </row>
    <row r="162" customFormat="false" ht="15" hidden="false" customHeight="false" outlineLevel="0" collapsed="false"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"/>
      <c r="Q162" s="2"/>
      <c r="R162" s="2"/>
      <c r="S162" s="2"/>
      <c r="T162" s="3"/>
      <c r="U162" s="2"/>
      <c r="V162" s="2"/>
      <c r="W162" s="2"/>
      <c r="X162" s="2"/>
      <c r="AJ162" s="2"/>
      <c r="BB162" s="2"/>
      <c r="BI162" s="2"/>
      <c r="BJ162" s="2"/>
      <c r="BM162" s="2"/>
      <c r="BN162" s="2"/>
      <c r="BO162" s="2"/>
      <c r="BP162" s="2"/>
      <c r="BQ162" s="2"/>
      <c r="BT162" s="2"/>
      <c r="BU162" s="2"/>
      <c r="BV162" s="2"/>
      <c r="BX162" s="2"/>
      <c r="BY162" s="3"/>
      <c r="CA162" s="3"/>
      <c r="CD162" s="3"/>
      <c r="CG162" s="3"/>
      <c r="CI162" s="2"/>
    </row>
    <row r="163" customFormat="false" ht="15" hidden="false" customHeight="false" outlineLevel="0" collapsed="false"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"/>
      <c r="Q163" s="2"/>
      <c r="R163" s="2"/>
      <c r="S163" s="2"/>
      <c r="T163" s="3"/>
      <c r="U163" s="2"/>
      <c r="V163" s="2"/>
      <c r="W163" s="2"/>
      <c r="X163" s="2"/>
      <c r="AJ163" s="2"/>
      <c r="BB163" s="2"/>
      <c r="BI163" s="2"/>
      <c r="BJ163" s="2"/>
      <c r="BM163" s="2"/>
      <c r="BN163" s="2"/>
      <c r="BO163" s="2"/>
      <c r="BP163" s="2"/>
      <c r="BQ163" s="2"/>
      <c r="BT163" s="2"/>
      <c r="BU163" s="2"/>
      <c r="BV163" s="2"/>
      <c r="BX163" s="2"/>
      <c r="BY163" s="3"/>
      <c r="CA163" s="3"/>
      <c r="CD163" s="3"/>
      <c r="CG163" s="3"/>
      <c r="CI163" s="2"/>
    </row>
    <row r="164" customFormat="false" ht="15" hidden="false" customHeight="false" outlineLevel="0" collapsed="false"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"/>
      <c r="Q164" s="2"/>
      <c r="R164" s="2"/>
      <c r="S164" s="2"/>
      <c r="T164" s="3"/>
      <c r="U164" s="2"/>
      <c r="V164" s="2"/>
      <c r="W164" s="2"/>
      <c r="X164" s="2"/>
      <c r="AJ164" s="2"/>
      <c r="BB164" s="2"/>
      <c r="BI164" s="2"/>
      <c r="BJ164" s="2"/>
      <c r="BM164" s="2"/>
      <c r="BN164" s="2"/>
      <c r="BO164" s="2"/>
      <c r="BP164" s="2"/>
      <c r="BQ164" s="2"/>
      <c r="BT164" s="2"/>
      <c r="BU164" s="2"/>
      <c r="BV164" s="2"/>
      <c r="BX164" s="2"/>
      <c r="BY164" s="3"/>
      <c r="CA164" s="3"/>
      <c r="CD164" s="3"/>
      <c r="CG164" s="3"/>
      <c r="CI164" s="2"/>
    </row>
    <row r="165" customFormat="false" ht="15" hidden="false" customHeight="false" outlineLevel="0" collapsed="false"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"/>
      <c r="Q165" s="2"/>
      <c r="R165" s="2"/>
      <c r="S165" s="2"/>
      <c r="T165" s="3"/>
      <c r="U165" s="2"/>
      <c r="V165" s="2"/>
      <c r="W165" s="2"/>
      <c r="X165" s="2"/>
      <c r="AJ165" s="2"/>
      <c r="BB165" s="2"/>
      <c r="BI165" s="2"/>
      <c r="BJ165" s="2"/>
      <c r="BM165" s="2"/>
      <c r="BN165" s="2"/>
      <c r="BO165" s="2"/>
      <c r="BP165" s="2"/>
      <c r="BQ165" s="2"/>
      <c r="BT165" s="2"/>
      <c r="BU165" s="2"/>
      <c r="BV165" s="2"/>
      <c r="BX165" s="2"/>
      <c r="BY165" s="3"/>
      <c r="CA165" s="3"/>
      <c r="CD165" s="3"/>
      <c r="CG165" s="3"/>
      <c r="CI165" s="2"/>
    </row>
    <row r="166" customFormat="false" ht="15" hidden="false" customHeight="false" outlineLevel="0" collapsed="false"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"/>
      <c r="Q166" s="2"/>
      <c r="R166" s="2"/>
      <c r="S166" s="2"/>
      <c r="T166" s="3"/>
      <c r="U166" s="2"/>
      <c r="V166" s="2"/>
      <c r="W166" s="2"/>
      <c r="X166" s="2"/>
      <c r="AJ166" s="2"/>
      <c r="BB166" s="2"/>
      <c r="BI166" s="2"/>
      <c r="BJ166" s="2"/>
      <c r="BM166" s="2"/>
      <c r="BN166" s="2"/>
      <c r="BO166" s="2"/>
      <c r="BP166" s="2"/>
      <c r="BQ166" s="2"/>
      <c r="BT166" s="2"/>
      <c r="BU166" s="2"/>
      <c r="BV166" s="2"/>
      <c r="BX166" s="2"/>
      <c r="BY166" s="3"/>
      <c r="CA166" s="3"/>
      <c r="CD166" s="3"/>
      <c r="CG166" s="3"/>
      <c r="CI166" s="2"/>
    </row>
    <row r="167" customFormat="false" ht="15" hidden="false" customHeight="false" outlineLevel="0" collapsed="false"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"/>
      <c r="Q167" s="2"/>
      <c r="R167" s="2"/>
      <c r="S167" s="2"/>
      <c r="T167" s="3"/>
      <c r="U167" s="2"/>
      <c r="V167" s="2"/>
      <c r="W167" s="2"/>
      <c r="X167" s="2"/>
      <c r="AJ167" s="2"/>
      <c r="BB167" s="2"/>
      <c r="BI167" s="2"/>
      <c r="BJ167" s="2"/>
      <c r="BM167" s="2"/>
      <c r="BN167" s="2"/>
      <c r="BO167" s="2"/>
      <c r="BP167" s="2"/>
      <c r="BQ167" s="2"/>
      <c r="BT167" s="2"/>
      <c r="BU167" s="2"/>
      <c r="BV167" s="2"/>
      <c r="BX167" s="2"/>
      <c r="BY167" s="3"/>
      <c r="CA167" s="3"/>
      <c r="CD167" s="3"/>
      <c r="CG167" s="3"/>
      <c r="CI167" s="2"/>
    </row>
    <row r="168" customFormat="false" ht="15" hidden="false" customHeight="false" outlineLevel="0" collapsed="false"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"/>
      <c r="Q168" s="2"/>
      <c r="R168" s="2"/>
      <c r="S168" s="2"/>
      <c r="T168" s="3"/>
      <c r="U168" s="2"/>
      <c r="V168" s="2"/>
      <c r="W168" s="2"/>
      <c r="X168" s="2"/>
      <c r="AJ168" s="2"/>
      <c r="BB168" s="2"/>
      <c r="BI168" s="2"/>
      <c r="BJ168" s="2"/>
      <c r="BM168" s="2"/>
      <c r="BN168" s="2"/>
      <c r="BO168" s="2"/>
      <c r="BP168" s="2"/>
      <c r="BQ168" s="2"/>
      <c r="BT168" s="2"/>
      <c r="BU168" s="2"/>
      <c r="BV168" s="2"/>
      <c r="BX168" s="2"/>
      <c r="BY168" s="3"/>
      <c r="CA168" s="3"/>
      <c r="CD168" s="3"/>
      <c r="CG168" s="3"/>
      <c r="CI168" s="2"/>
    </row>
    <row r="169" customFormat="false" ht="15" hidden="false" customHeight="false" outlineLevel="0" collapsed="false"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"/>
      <c r="Q169" s="2"/>
      <c r="R169" s="2"/>
      <c r="S169" s="2"/>
      <c r="T169" s="3"/>
      <c r="U169" s="2"/>
      <c r="V169" s="2"/>
      <c r="W169" s="2"/>
      <c r="X169" s="2"/>
      <c r="AJ169" s="2"/>
      <c r="BB169" s="2"/>
      <c r="BI169" s="2"/>
      <c r="BJ169" s="2"/>
      <c r="BM169" s="2"/>
      <c r="BN169" s="2"/>
      <c r="BO169" s="2"/>
      <c r="BP169" s="2"/>
      <c r="BQ169" s="2"/>
      <c r="BT169" s="2"/>
      <c r="BU169" s="2"/>
      <c r="BV169" s="2"/>
      <c r="BX169" s="2"/>
      <c r="BY169" s="3"/>
      <c r="CA169" s="3"/>
      <c r="CD169" s="3"/>
      <c r="CG169" s="3"/>
      <c r="CI169" s="2"/>
    </row>
    <row r="170" customFormat="false" ht="15" hidden="false" customHeight="false" outlineLevel="0" collapsed="false"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"/>
      <c r="Q170" s="2"/>
      <c r="R170" s="2"/>
      <c r="S170" s="2"/>
      <c r="T170" s="3"/>
      <c r="U170" s="2"/>
      <c r="V170" s="2"/>
      <c r="W170" s="2"/>
      <c r="X170" s="2"/>
      <c r="AJ170" s="2"/>
      <c r="BB170" s="2"/>
      <c r="BI170" s="2"/>
      <c r="BJ170" s="2"/>
      <c r="BM170" s="2"/>
      <c r="BN170" s="2"/>
      <c r="BO170" s="2"/>
      <c r="BP170" s="2"/>
      <c r="BQ170" s="2"/>
      <c r="BT170" s="2"/>
      <c r="BU170" s="2"/>
      <c r="BV170" s="2"/>
      <c r="BX170" s="2"/>
      <c r="BY170" s="3"/>
      <c r="CA170" s="3"/>
      <c r="CD170" s="3"/>
      <c r="CG170" s="3"/>
      <c r="CI170" s="2"/>
    </row>
    <row r="171" customFormat="false" ht="15" hidden="false" customHeight="false" outlineLevel="0" collapsed="false"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"/>
      <c r="Q171" s="2"/>
      <c r="R171" s="2"/>
      <c r="S171" s="2"/>
      <c r="T171" s="3"/>
      <c r="U171" s="2"/>
      <c r="V171" s="2"/>
      <c r="W171" s="2"/>
      <c r="X171" s="2"/>
      <c r="AJ171" s="2"/>
      <c r="BB171" s="2"/>
      <c r="BI171" s="2"/>
      <c r="BJ171" s="2"/>
      <c r="BM171" s="2"/>
      <c r="BN171" s="2"/>
      <c r="BO171" s="2"/>
      <c r="BP171" s="2"/>
      <c r="BQ171" s="2"/>
      <c r="BT171" s="2"/>
      <c r="BU171" s="2"/>
      <c r="BV171" s="2"/>
      <c r="BX171" s="2"/>
      <c r="BY171" s="3"/>
      <c r="CA171" s="3"/>
      <c r="CD171" s="3"/>
      <c r="CG171" s="3"/>
      <c r="CI171" s="2"/>
    </row>
    <row r="172" customFormat="false" ht="15" hidden="false" customHeight="false" outlineLevel="0" collapsed="false"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"/>
      <c r="Q172" s="2"/>
      <c r="R172" s="2"/>
      <c r="S172" s="2"/>
      <c r="T172" s="3"/>
      <c r="U172" s="2"/>
      <c r="V172" s="2"/>
      <c r="W172" s="2"/>
      <c r="X172" s="2"/>
      <c r="AJ172" s="2"/>
      <c r="BB172" s="2"/>
      <c r="BI172" s="2"/>
      <c r="BJ172" s="2"/>
      <c r="BM172" s="2"/>
      <c r="BN172" s="2"/>
      <c r="BO172" s="2"/>
      <c r="BP172" s="2"/>
      <c r="BQ172" s="2"/>
      <c r="BT172" s="2"/>
      <c r="BU172" s="2"/>
      <c r="BV172" s="2"/>
      <c r="BX172" s="2"/>
      <c r="BY172" s="3"/>
      <c r="CA172" s="3"/>
      <c r="CD172" s="3"/>
      <c r="CG172" s="3"/>
      <c r="CI172" s="2"/>
    </row>
    <row r="173" customFormat="false" ht="15" hidden="false" customHeight="false" outlineLevel="0" collapsed="false"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"/>
      <c r="Q173" s="2"/>
      <c r="R173" s="2"/>
      <c r="S173" s="2"/>
      <c r="T173" s="3"/>
      <c r="U173" s="2"/>
      <c r="V173" s="2"/>
      <c r="W173" s="2"/>
      <c r="X173" s="2"/>
      <c r="AJ173" s="2"/>
      <c r="BB173" s="2"/>
      <c r="BI173" s="2"/>
      <c r="BJ173" s="2"/>
      <c r="BM173" s="2"/>
      <c r="BN173" s="2"/>
      <c r="BO173" s="2"/>
      <c r="BP173" s="2"/>
      <c r="BQ173" s="2"/>
      <c r="BT173" s="2"/>
      <c r="BU173" s="2"/>
      <c r="BV173" s="2"/>
      <c r="BX173" s="2"/>
      <c r="BY173" s="3"/>
      <c r="CA173" s="3"/>
      <c r="CD173" s="3"/>
      <c r="CG173" s="3"/>
      <c r="CI173" s="2"/>
    </row>
    <row r="174" customFormat="false" ht="15" hidden="false" customHeight="false" outlineLevel="0" collapsed="false"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"/>
      <c r="Q174" s="2"/>
      <c r="R174" s="2"/>
      <c r="S174" s="2"/>
      <c r="T174" s="3"/>
      <c r="U174" s="2"/>
      <c r="V174" s="2"/>
      <c r="W174" s="2"/>
      <c r="X174" s="2"/>
      <c r="AJ174" s="2"/>
      <c r="BB174" s="2"/>
      <c r="BI174" s="2"/>
      <c r="BJ174" s="2"/>
      <c r="BM174" s="2"/>
      <c r="BN174" s="2"/>
      <c r="BO174" s="2"/>
      <c r="BP174" s="2"/>
      <c r="BQ174" s="2"/>
      <c r="BT174" s="2"/>
      <c r="BU174" s="2"/>
      <c r="BV174" s="2"/>
      <c r="BX174" s="2"/>
      <c r="BY174" s="3"/>
      <c r="CA174" s="3"/>
      <c r="CD174" s="3"/>
      <c r="CG174" s="3"/>
      <c r="CI174" s="2"/>
    </row>
    <row r="175" customFormat="false" ht="15" hidden="false" customHeight="false" outlineLevel="0" collapsed="false"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"/>
      <c r="Q175" s="2"/>
      <c r="R175" s="2"/>
      <c r="S175" s="2"/>
      <c r="T175" s="3"/>
      <c r="U175" s="2"/>
      <c r="V175" s="2"/>
      <c r="W175" s="2"/>
      <c r="X175" s="2"/>
      <c r="AJ175" s="2"/>
      <c r="BB175" s="2"/>
      <c r="BI175" s="2"/>
      <c r="BJ175" s="2"/>
      <c r="BM175" s="2"/>
      <c r="BN175" s="2"/>
      <c r="BO175" s="2"/>
      <c r="BP175" s="2"/>
      <c r="BQ175" s="2"/>
      <c r="BT175" s="2"/>
      <c r="BU175" s="2"/>
      <c r="BV175" s="2"/>
      <c r="BX175" s="2"/>
      <c r="BY175" s="3"/>
      <c r="CA175" s="3"/>
      <c r="CD175" s="3"/>
      <c r="CG175" s="3"/>
      <c r="CI175" s="2"/>
    </row>
    <row r="176" customFormat="false" ht="15" hidden="false" customHeight="false" outlineLevel="0" collapsed="false"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"/>
      <c r="Q176" s="2"/>
      <c r="R176" s="2"/>
      <c r="S176" s="2"/>
      <c r="T176" s="3"/>
      <c r="U176" s="2"/>
      <c r="V176" s="2"/>
      <c r="W176" s="2"/>
      <c r="X176" s="2"/>
      <c r="AJ176" s="2"/>
      <c r="BB176" s="2"/>
      <c r="BI176" s="2"/>
      <c r="BJ176" s="2"/>
      <c r="BM176" s="2"/>
      <c r="BN176" s="2"/>
      <c r="BO176" s="2"/>
      <c r="BP176" s="2"/>
      <c r="BQ176" s="2"/>
      <c r="BT176" s="2"/>
      <c r="BU176" s="2"/>
      <c r="BV176" s="2"/>
      <c r="BX176" s="2"/>
      <c r="BY176" s="3"/>
      <c r="CA176" s="3"/>
      <c r="CD176" s="3"/>
      <c r="CG176" s="3"/>
      <c r="CI176" s="2"/>
    </row>
    <row r="177" customFormat="false" ht="15" hidden="false" customHeight="false" outlineLevel="0" collapsed="false"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"/>
      <c r="Q177" s="2"/>
      <c r="R177" s="2"/>
      <c r="S177" s="2"/>
      <c r="T177" s="3"/>
      <c r="U177" s="2"/>
      <c r="V177" s="2"/>
      <c r="W177" s="2"/>
      <c r="X177" s="2"/>
      <c r="AJ177" s="2"/>
      <c r="BB177" s="2"/>
      <c r="BI177" s="2"/>
      <c r="BJ177" s="2"/>
      <c r="BM177" s="2"/>
      <c r="BN177" s="2"/>
      <c r="BO177" s="2"/>
      <c r="BP177" s="2"/>
      <c r="BQ177" s="2"/>
      <c r="BT177" s="2"/>
      <c r="BU177" s="2"/>
      <c r="BV177" s="2"/>
      <c r="BX177" s="2"/>
      <c r="BY177" s="3"/>
      <c r="CA177" s="3"/>
      <c r="CD177" s="3"/>
      <c r="CG177" s="3"/>
      <c r="CI177" s="2"/>
    </row>
    <row r="178" customFormat="false" ht="15" hidden="false" customHeight="false" outlineLevel="0" collapsed="false"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"/>
      <c r="Q178" s="2"/>
      <c r="R178" s="2"/>
      <c r="S178" s="2"/>
      <c r="T178" s="3"/>
      <c r="U178" s="2"/>
      <c r="V178" s="2"/>
      <c r="W178" s="2"/>
      <c r="X178" s="2"/>
      <c r="AJ178" s="2"/>
      <c r="BB178" s="2"/>
      <c r="BI178" s="2"/>
      <c r="BJ178" s="2"/>
      <c r="BM178" s="2"/>
      <c r="BN178" s="2"/>
      <c r="BO178" s="2"/>
      <c r="BP178" s="2"/>
      <c r="BQ178" s="2"/>
      <c r="BT178" s="2"/>
      <c r="BU178" s="2"/>
      <c r="BV178" s="2"/>
      <c r="BX178" s="2"/>
      <c r="BY178" s="3"/>
      <c r="CA178" s="3"/>
      <c r="CD178" s="3"/>
      <c r="CG178" s="3"/>
      <c r="CI178" s="2"/>
    </row>
    <row r="179" customFormat="false" ht="15" hidden="false" customHeight="false" outlineLevel="0" collapsed="false"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"/>
      <c r="Q179" s="2"/>
      <c r="R179" s="2"/>
      <c r="S179" s="2"/>
      <c r="T179" s="3"/>
      <c r="U179" s="2"/>
      <c r="V179" s="2"/>
      <c r="W179" s="2"/>
      <c r="X179" s="2"/>
      <c r="AJ179" s="2"/>
      <c r="BB179" s="2"/>
      <c r="BI179" s="2"/>
      <c r="BJ179" s="2"/>
      <c r="BM179" s="2"/>
      <c r="BN179" s="2"/>
      <c r="BO179" s="2"/>
      <c r="BP179" s="2"/>
      <c r="BQ179" s="2"/>
      <c r="BT179" s="2"/>
      <c r="BU179" s="2"/>
      <c r="BV179" s="2"/>
      <c r="BX179" s="2"/>
      <c r="BY179" s="3"/>
      <c r="CA179" s="3"/>
      <c r="CD179" s="3"/>
      <c r="CG179" s="3"/>
      <c r="CI179" s="2"/>
    </row>
    <row r="180" customFormat="false" ht="15" hidden="false" customHeight="false" outlineLevel="0" collapsed="false"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"/>
      <c r="Q180" s="2"/>
      <c r="R180" s="2"/>
      <c r="S180" s="2"/>
      <c r="T180" s="3"/>
      <c r="U180" s="2"/>
      <c r="V180" s="2"/>
      <c r="W180" s="2"/>
      <c r="X180" s="2"/>
      <c r="AJ180" s="2"/>
      <c r="BB180" s="2"/>
      <c r="BI180" s="2"/>
      <c r="BJ180" s="2"/>
      <c r="BM180" s="2"/>
      <c r="BN180" s="2"/>
      <c r="BO180" s="2"/>
      <c r="BP180" s="2"/>
      <c r="BQ180" s="2"/>
      <c r="BT180" s="2"/>
      <c r="BU180" s="2"/>
      <c r="BV180" s="2"/>
      <c r="BX180" s="2"/>
      <c r="BY180" s="3"/>
      <c r="CA180" s="3"/>
      <c r="CD180" s="3"/>
      <c r="CG180" s="3"/>
      <c r="CI180" s="2"/>
    </row>
    <row r="181" customFormat="false" ht="15" hidden="false" customHeight="false" outlineLevel="0" collapsed="false"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"/>
      <c r="Q181" s="2"/>
      <c r="R181" s="2"/>
      <c r="S181" s="2"/>
      <c r="T181" s="3"/>
      <c r="U181" s="2"/>
      <c r="V181" s="2"/>
      <c r="W181" s="2"/>
      <c r="X181" s="2"/>
      <c r="AJ181" s="2"/>
      <c r="BB181" s="2"/>
      <c r="BI181" s="2"/>
      <c r="BJ181" s="2"/>
      <c r="BM181" s="2"/>
      <c r="BN181" s="2"/>
      <c r="BO181" s="2"/>
      <c r="BP181" s="2"/>
      <c r="BQ181" s="2"/>
      <c r="BT181" s="2"/>
      <c r="BU181" s="2"/>
      <c r="BV181" s="2"/>
      <c r="BX181" s="2"/>
      <c r="BY181" s="3"/>
      <c r="CA181" s="3"/>
      <c r="CD181" s="3"/>
      <c r="CG181" s="3"/>
      <c r="CI181" s="2"/>
    </row>
    <row r="182" customFormat="false" ht="15" hidden="false" customHeight="false" outlineLevel="0" collapsed="false"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"/>
      <c r="Q182" s="2"/>
      <c r="R182" s="2"/>
      <c r="S182" s="2"/>
      <c r="T182" s="3"/>
      <c r="U182" s="2"/>
      <c r="V182" s="2"/>
      <c r="W182" s="2"/>
      <c r="X182" s="2"/>
      <c r="AJ182" s="2"/>
      <c r="BB182" s="2"/>
      <c r="BI182" s="2"/>
      <c r="BJ182" s="2"/>
      <c r="BM182" s="2"/>
      <c r="BN182" s="2"/>
      <c r="BO182" s="2"/>
      <c r="BP182" s="2"/>
      <c r="BQ182" s="2"/>
      <c r="BT182" s="2"/>
      <c r="BU182" s="2"/>
      <c r="BV182" s="2"/>
      <c r="BX182" s="2"/>
      <c r="BY182" s="3"/>
      <c r="CA182" s="3"/>
      <c r="CD182" s="3"/>
      <c r="CG182" s="3"/>
      <c r="CI182" s="2"/>
    </row>
    <row r="183" customFormat="false" ht="15" hidden="false" customHeight="false" outlineLevel="0" collapsed="false"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"/>
      <c r="Q183" s="2"/>
      <c r="R183" s="2"/>
      <c r="S183" s="2"/>
      <c r="T183" s="3"/>
      <c r="U183" s="2"/>
      <c r="V183" s="2"/>
      <c r="W183" s="2"/>
      <c r="X183" s="2"/>
      <c r="AJ183" s="2"/>
      <c r="BB183" s="2"/>
      <c r="BI183" s="2"/>
      <c r="BJ183" s="2"/>
      <c r="BM183" s="2"/>
      <c r="BN183" s="2"/>
      <c r="BO183" s="2"/>
      <c r="BP183" s="2"/>
      <c r="BQ183" s="2"/>
      <c r="BT183" s="2"/>
      <c r="BU183" s="2"/>
      <c r="BV183" s="2"/>
      <c r="BX183" s="2"/>
      <c r="BY183" s="3"/>
      <c r="CA183" s="3"/>
      <c r="CD183" s="3"/>
      <c r="CG183" s="3"/>
      <c r="CI183" s="2"/>
    </row>
    <row r="184" customFormat="false" ht="15" hidden="false" customHeight="false" outlineLevel="0" collapsed="false"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"/>
      <c r="Q184" s="2"/>
      <c r="R184" s="2"/>
      <c r="S184" s="2"/>
      <c r="T184" s="3"/>
      <c r="U184" s="2"/>
      <c r="V184" s="2"/>
      <c r="W184" s="2"/>
      <c r="X184" s="2"/>
      <c r="AJ184" s="2"/>
      <c r="BB184" s="2"/>
      <c r="BI184" s="2"/>
      <c r="BJ184" s="2"/>
      <c r="BM184" s="2"/>
      <c r="BN184" s="2"/>
      <c r="BO184" s="2"/>
      <c r="BP184" s="2"/>
      <c r="BQ184" s="2"/>
      <c r="BT184" s="2"/>
      <c r="BU184" s="2"/>
      <c r="BV184" s="2"/>
      <c r="BX184" s="2"/>
      <c r="BY184" s="3"/>
      <c r="CA184" s="3"/>
      <c r="CD184" s="3"/>
      <c r="CG184" s="3"/>
      <c r="CI184" s="2"/>
    </row>
    <row r="185" customFormat="false" ht="15" hidden="false" customHeight="false" outlineLevel="0" collapsed="false"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"/>
      <c r="Q185" s="2"/>
      <c r="R185" s="2"/>
      <c r="S185" s="2"/>
      <c r="T185" s="3"/>
      <c r="U185" s="2"/>
      <c r="V185" s="2"/>
      <c r="W185" s="2"/>
      <c r="X185" s="2"/>
      <c r="AJ185" s="2"/>
      <c r="BB185" s="2"/>
      <c r="BI185" s="2"/>
      <c r="BJ185" s="2"/>
      <c r="BM185" s="2"/>
      <c r="BN185" s="2"/>
      <c r="BO185" s="2"/>
      <c r="BP185" s="2"/>
      <c r="BQ185" s="2"/>
      <c r="BT185" s="2"/>
      <c r="BU185" s="2"/>
      <c r="BV185" s="2"/>
      <c r="BX185" s="2"/>
      <c r="BY185" s="3"/>
      <c r="CA185" s="3"/>
      <c r="CD185" s="3"/>
      <c r="CG185" s="3"/>
      <c r="CI185" s="2"/>
    </row>
    <row r="186" customFormat="false" ht="15" hidden="false" customHeight="false" outlineLevel="0" collapsed="false"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"/>
      <c r="Q186" s="2"/>
      <c r="R186" s="2"/>
      <c r="S186" s="2"/>
      <c r="T186" s="3"/>
      <c r="U186" s="2"/>
      <c r="V186" s="2"/>
      <c r="W186" s="2"/>
      <c r="X186" s="2"/>
      <c r="AJ186" s="2"/>
      <c r="BB186" s="2"/>
      <c r="BI186" s="2"/>
      <c r="BJ186" s="2"/>
      <c r="BM186" s="2"/>
      <c r="BN186" s="2"/>
      <c r="BO186" s="2"/>
      <c r="BP186" s="2"/>
      <c r="BQ186" s="2"/>
      <c r="BT186" s="2"/>
      <c r="BU186" s="2"/>
      <c r="BV186" s="2"/>
      <c r="BX186" s="2"/>
      <c r="BY186" s="3"/>
      <c r="CA186" s="3"/>
      <c r="CD186" s="3"/>
      <c r="CG186" s="3"/>
      <c r="CI186" s="2"/>
    </row>
    <row r="187" customFormat="false" ht="15" hidden="false" customHeight="false" outlineLevel="0" collapsed="false"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"/>
      <c r="Q187" s="2"/>
      <c r="R187" s="2"/>
      <c r="S187" s="2"/>
      <c r="T187" s="3"/>
      <c r="U187" s="2"/>
      <c r="V187" s="2"/>
      <c r="W187" s="2"/>
      <c r="X187" s="2"/>
      <c r="AJ187" s="2"/>
      <c r="BB187" s="2"/>
      <c r="BI187" s="2"/>
      <c r="BJ187" s="2"/>
      <c r="BM187" s="2"/>
      <c r="BN187" s="2"/>
      <c r="BO187" s="2"/>
      <c r="BP187" s="2"/>
      <c r="BQ187" s="2"/>
      <c r="BT187" s="2"/>
      <c r="BU187" s="2"/>
      <c r="BV187" s="2"/>
      <c r="BX187" s="2"/>
      <c r="BY187" s="3"/>
      <c r="CA187" s="3"/>
      <c r="CD187" s="3"/>
      <c r="CG187" s="3"/>
      <c r="CI187" s="2"/>
    </row>
    <row r="188" customFormat="false" ht="15" hidden="false" customHeight="false" outlineLevel="0" collapsed="false"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"/>
      <c r="Q188" s="2"/>
      <c r="R188" s="2"/>
      <c r="S188" s="2"/>
      <c r="T188" s="3"/>
      <c r="U188" s="2"/>
      <c r="V188" s="2"/>
      <c r="W188" s="2"/>
      <c r="X188" s="2"/>
      <c r="AJ188" s="2"/>
      <c r="BB188" s="2"/>
      <c r="BI188" s="2"/>
      <c r="BJ188" s="2"/>
      <c r="BM188" s="2"/>
      <c r="BN188" s="2"/>
      <c r="BO188" s="2"/>
      <c r="BP188" s="2"/>
      <c r="BQ188" s="2"/>
      <c r="BT188" s="2"/>
      <c r="BU188" s="2"/>
      <c r="BV188" s="2"/>
      <c r="BX188" s="2"/>
      <c r="BY188" s="3"/>
      <c r="CA188" s="3"/>
      <c r="CD188" s="3"/>
      <c r="CG188" s="3"/>
      <c r="CI188" s="2"/>
    </row>
    <row r="189" customFormat="false" ht="15" hidden="false" customHeight="false" outlineLevel="0" collapsed="false"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"/>
      <c r="Q189" s="2"/>
      <c r="R189" s="2"/>
      <c r="S189" s="2"/>
      <c r="T189" s="3"/>
      <c r="U189" s="2"/>
      <c r="V189" s="2"/>
      <c r="W189" s="2"/>
      <c r="X189" s="2"/>
      <c r="AJ189" s="2"/>
      <c r="BB189" s="2"/>
      <c r="BI189" s="2"/>
      <c r="BJ189" s="2"/>
      <c r="BM189" s="2"/>
      <c r="BN189" s="2"/>
      <c r="BO189" s="2"/>
      <c r="BP189" s="2"/>
      <c r="BQ189" s="2"/>
      <c r="BT189" s="2"/>
      <c r="BU189" s="2"/>
      <c r="BV189" s="2"/>
      <c r="BX189" s="2"/>
      <c r="BY189" s="3"/>
      <c r="CA189" s="3"/>
      <c r="CD189" s="3"/>
      <c r="CG189" s="3"/>
      <c r="CI189" s="2"/>
    </row>
    <row r="190" customFormat="false" ht="15" hidden="false" customHeight="false" outlineLevel="0" collapsed="false"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"/>
      <c r="Q190" s="2"/>
      <c r="R190" s="2"/>
      <c r="S190" s="2"/>
      <c r="T190" s="3"/>
      <c r="U190" s="2"/>
      <c r="V190" s="2"/>
      <c r="W190" s="2"/>
      <c r="X190" s="2"/>
      <c r="AJ190" s="2"/>
      <c r="BB190" s="2"/>
      <c r="BI190" s="2"/>
      <c r="BJ190" s="2"/>
      <c r="BM190" s="2"/>
      <c r="BN190" s="2"/>
      <c r="BO190" s="2"/>
      <c r="BP190" s="2"/>
      <c r="BQ190" s="2"/>
      <c r="BT190" s="2"/>
      <c r="BU190" s="2"/>
      <c r="BV190" s="2"/>
      <c r="BX190" s="2"/>
      <c r="BY190" s="3"/>
      <c r="CA190" s="3"/>
      <c r="CD190" s="3"/>
      <c r="CG190" s="3"/>
      <c r="CI190" s="2"/>
    </row>
    <row r="191" customFormat="false" ht="15" hidden="false" customHeight="false" outlineLevel="0" collapsed="false"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"/>
      <c r="Q191" s="2"/>
      <c r="R191" s="2"/>
      <c r="S191" s="2"/>
      <c r="T191" s="3"/>
      <c r="U191" s="2"/>
      <c r="V191" s="2"/>
      <c r="W191" s="2"/>
      <c r="X191" s="2"/>
      <c r="AJ191" s="2"/>
      <c r="BB191" s="2"/>
      <c r="BI191" s="2"/>
      <c r="BJ191" s="2"/>
      <c r="BM191" s="2"/>
      <c r="BN191" s="2"/>
      <c r="BO191" s="2"/>
      <c r="BP191" s="2"/>
      <c r="BQ191" s="2"/>
      <c r="BT191" s="2"/>
      <c r="BU191" s="2"/>
      <c r="BV191" s="2"/>
      <c r="BX191" s="2"/>
      <c r="BY191" s="3"/>
      <c r="CA191" s="3"/>
      <c r="CD191" s="3"/>
      <c r="CG191" s="3"/>
      <c r="CI191" s="2"/>
    </row>
    <row r="192" customFormat="false" ht="15" hidden="false" customHeight="false" outlineLevel="0" collapsed="false"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"/>
      <c r="Q192" s="2"/>
      <c r="R192" s="2"/>
      <c r="S192" s="2"/>
      <c r="T192" s="3"/>
      <c r="U192" s="2"/>
      <c r="V192" s="2"/>
      <c r="W192" s="2"/>
      <c r="X192" s="2"/>
      <c r="AJ192" s="2"/>
      <c r="BB192" s="2"/>
      <c r="BI192" s="2"/>
      <c r="BJ192" s="2"/>
      <c r="BM192" s="2"/>
      <c r="BN192" s="2"/>
      <c r="BO192" s="2"/>
      <c r="BP192" s="2"/>
      <c r="BQ192" s="2"/>
      <c r="BT192" s="2"/>
      <c r="BU192" s="2"/>
      <c r="BV192" s="2"/>
      <c r="BX192" s="2"/>
      <c r="BY192" s="3"/>
      <c r="CA192" s="3"/>
      <c r="CD192" s="3"/>
      <c r="CG192" s="3"/>
      <c r="CI192" s="2"/>
    </row>
    <row r="193" customFormat="false" ht="15" hidden="false" customHeight="false" outlineLevel="0" collapsed="false"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"/>
      <c r="Q193" s="2"/>
      <c r="R193" s="2"/>
      <c r="S193" s="2"/>
      <c r="T193" s="3"/>
      <c r="U193" s="2"/>
      <c r="V193" s="2"/>
      <c r="W193" s="2"/>
      <c r="X193" s="2"/>
      <c r="AJ193" s="2"/>
      <c r="BB193" s="2"/>
      <c r="BI193" s="2"/>
      <c r="BJ193" s="2"/>
      <c r="BM193" s="2"/>
      <c r="BN193" s="2"/>
      <c r="BO193" s="2"/>
      <c r="BP193" s="2"/>
      <c r="BQ193" s="2"/>
      <c r="BT193" s="2"/>
      <c r="BU193" s="2"/>
      <c r="BV193" s="2"/>
      <c r="BX193" s="2"/>
      <c r="BY193" s="3"/>
      <c r="CA193" s="3"/>
      <c r="CD193" s="3"/>
      <c r="CG193" s="3"/>
      <c r="CI193" s="2"/>
    </row>
    <row r="194" customFormat="false" ht="15" hidden="false" customHeight="false" outlineLevel="0" collapsed="false"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"/>
      <c r="Q194" s="2"/>
      <c r="R194" s="2"/>
      <c r="S194" s="2"/>
      <c r="T194" s="3"/>
      <c r="U194" s="2"/>
      <c r="V194" s="2"/>
      <c r="W194" s="2"/>
      <c r="X194" s="2"/>
      <c r="AJ194" s="2"/>
      <c r="BB194" s="2"/>
      <c r="BI194" s="2"/>
      <c r="BJ194" s="2"/>
      <c r="BM194" s="2"/>
      <c r="BN194" s="2"/>
      <c r="BO194" s="2"/>
      <c r="BP194" s="2"/>
      <c r="BQ194" s="2"/>
      <c r="BT194" s="2"/>
      <c r="BU194" s="2"/>
      <c r="BV194" s="2"/>
      <c r="BX194" s="2"/>
      <c r="BY194" s="3"/>
      <c r="CA194" s="3"/>
      <c r="CD194" s="3"/>
      <c r="CG194" s="3"/>
      <c r="CI194" s="2"/>
    </row>
    <row r="195" customFormat="false" ht="15" hidden="false" customHeight="false" outlineLevel="0" collapsed="false"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"/>
      <c r="Q195" s="2"/>
      <c r="R195" s="2"/>
      <c r="S195" s="2"/>
      <c r="T195" s="3"/>
      <c r="U195" s="2"/>
      <c r="V195" s="2"/>
      <c r="W195" s="2"/>
      <c r="X195" s="2"/>
      <c r="AJ195" s="2"/>
      <c r="BB195" s="2"/>
      <c r="BI195" s="2"/>
      <c r="BJ195" s="2"/>
      <c r="BM195" s="2"/>
      <c r="BN195" s="2"/>
      <c r="BO195" s="2"/>
      <c r="BP195" s="2"/>
      <c r="BQ195" s="2"/>
      <c r="BT195" s="2"/>
      <c r="BU195" s="2"/>
      <c r="BV195" s="2"/>
      <c r="BX195" s="2"/>
      <c r="BY195" s="3"/>
      <c r="CA195" s="3"/>
      <c r="CD195" s="3"/>
      <c r="CG195" s="3"/>
      <c r="CI195" s="2"/>
    </row>
    <row r="196" customFormat="false" ht="15" hidden="false" customHeight="false" outlineLevel="0" collapsed="false"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"/>
      <c r="Q196" s="2"/>
      <c r="R196" s="2"/>
      <c r="S196" s="2"/>
      <c r="T196" s="3"/>
      <c r="U196" s="2"/>
      <c r="V196" s="2"/>
      <c r="W196" s="2"/>
      <c r="X196" s="2"/>
      <c r="AJ196" s="2"/>
      <c r="BB196" s="2"/>
      <c r="BI196" s="2"/>
      <c r="BJ196" s="2"/>
      <c r="BM196" s="2"/>
      <c r="BN196" s="2"/>
      <c r="BO196" s="2"/>
      <c r="BP196" s="2"/>
      <c r="BQ196" s="2"/>
      <c r="BT196" s="2"/>
      <c r="BU196" s="2"/>
      <c r="BV196" s="2"/>
      <c r="BX196" s="2"/>
      <c r="BY196" s="3"/>
      <c r="CA196" s="3"/>
      <c r="CD196" s="3"/>
      <c r="CG196" s="3"/>
      <c r="CI196" s="2"/>
    </row>
    <row r="197" customFormat="false" ht="15" hidden="false" customHeight="false" outlineLevel="0" collapsed="false"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X197" s="2"/>
      <c r="AJ197" s="2"/>
      <c r="BB197" s="2"/>
      <c r="BI197" s="2"/>
      <c r="BJ197" s="2"/>
      <c r="BM197" s="2"/>
      <c r="BN197" s="2"/>
      <c r="BO197" s="2"/>
      <c r="BP197" s="2"/>
      <c r="BQ197" s="2"/>
      <c r="BT197" s="2"/>
      <c r="BU197" s="2"/>
      <c r="BV197" s="2"/>
      <c r="BX197" s="2"/>
      <c r="BY197" s="3"/>
      <c r="CA197" s="3"/>
      <c r="CD197" s="3"/>
      <c r="CG197" s="3"/>
      <c r="CI197" s="2"/>
    </row>
    <row r="198" customFormat="false" ht="15" hidden="false" customHeight="false" outlineLevel="0" collapsed="false"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X198" s="2"/>
      <c r="AJ198" s="2"/>
      <c r="BB198" s="2"/>
      <c r="BI198" s="2"/>
      <c r="BJ198" s="2"/>
      <c r="BM198" s="2"/>
      <c r="BN198" s="2"/>
      <c r="BO198" s="2"/>
      <c r="BP198" s="2"/>
      <c r="BQ198" s="2"/>
      <c r="BT198" s="2"/>
      <c r="BU198" s="2"/>
      <c r="BV198" s="2"/>
      <c r="BX198" s="2"/>
      <c r="BY198" s="3"/>
      <c r="CA198" s="3"/>
      <c r="CD198" s="3"/>
      <c r="CG198" s="3"/>
      <c r="CI198" s="2"/>
    </row>
    <row r="199" customFormat="false" ht="15" hidden="false" customHeight="false" outlineLevel="0" collapsed="false"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X199" s="2"/>
      <c r="AJ199" s="2"/>
      <c r="BB199" s="2"/>
      <c r="BI199" s="2"/>
      <c r="BJ199" s="2"/>
      <c r="BM199" s="2"/>
      <c r="BN199" s="2"/>
      <c r="BO199" s="2"/>
      <c r="BP199" s="2"/>
      <c r="BQ199" s="2"/>
      <c r="BT199" s="2"/>
      <c r="BU199" s="2"/>
      <c r="BV199" s="2"/>
      <c r="BX199" s="2"/>
      <c r="BY199" s="3"/>
      <c r="CA199" s="3"/>
      <c r="CD199" s="3"/>
      <c r="CG199" s="3"/>
      <c r="CI199" s="2"/>
    </row>
    <row r="200" customFormat="false" ht="15" hidden="false" customHeight="false" outlineLevel="0" collapsed="false"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X200" s="2"/>
      <c r="AJ200" s="2"/>
      <c r="BB200" s="2"/>
      <c r="BI200" s="2"/>
      <c r="BJ200" s="2"/>
      <c r="BM200" s="2"/>
      <c r="BN200" s="2"/>
      <c r="BO200" s="2"/>
      <c r="BP200" s="2"/>
      <c r="BQ200" s="2"/>
      <c r="BT200" s="2"/>
      <c r="BU200" s="2"/>
      <c r="BV200" s="2"/>
      <c r="BX200" s="2"/>
      <c r="BY200" s="3"/>
      <c r="CA200" s="3"/>
      <c r="CD200" s="3"/>
      <c r="CG200" s="3"/>
      <c r="CI200" s="2"/>
    </row>
    <row r="201" customFormat="false" ht="15" hidden="false" customHeight="false" outlineLevel="0" collapsed="false"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X201" s="2"/>
      <c r="AJ201" s="2"/>
      <c r="BB201" s="2"/>
      <c r="BI201" s="2"/>
      <c r="BJ201" s="2"/>
      <c r="BM201" s="2"/>
      <c r="BN201" s="2"/>
      <c r="BO201" s="2"/>
      <c r="BP201" s="2"/>
      <c r="BQ201" s="2"/>
      <c r="BT201" s="2"/>
      <c r="BU201" s="2"/>
      <c r="BV201" s="2"/>
      <c r="BX201" s="2"/>
      <c r="BY201" s="3"/>
      <c r="CA201" s="3"/>
      <c r="CD201" s="3"/>
      <c r="CG201" s="3"/>
      <c r="CI201" s="2"/>
    </row>
    <row r="202" customFormat="false" ht="15" hidden="false" customHeight="false" outlineLevel="0" collapsed="false"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X202" s="2"/>
      <c r="AJ202" s="2"/>
      <c r="BB202" s="2"/>
      <c r="BI202" s="2"/>
      <c r="BJ202" s="2"/>
      <c r="BM202" s="2"/>
      <c r="BN202" s="2"/>
      <c r="BO202" s="2"/>
      <c r="BP202" s="2"/>
      <c r="BQ202" s="2"/>
      <c r="BT202" s="2"/>
      <c r="BU202" s="2"/>
      <c r="BV202" s="2"/>
      <c r="BX202" s="2"/>
      <c r="BY202" s="3"/>
      <c r="CA202" s="3"/>
      <c r="CD202" s="3"/>
      <c r="CG202" s="3"/>
      <c r="CI202" s="2"/>
    </row>
    <row r="203" customFormat="false" ht="15" hidden="false" customHeight="false" outlineLevel="0" collapsed="false"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"/>
      <c r="Q203" s="2"/>
      <c r="R203" s="2"/>
      <c r="S203" s="2"/>
      <c r="T203" s="2"/>
      <c r="U203" s="2"/>
      <c r="V203" s="2"/>
      <c r="W203" s="2"/>
      <c r="X203" s="2"/>
      <c r="AJ203" s="2"/>
      <c r="BB203" s="2"/>
      <c r="BI203" s="2"/>
      <c r="BJ203" s="2"/>
      <c r="BM203" s="2"/>
      <c r="BN203" s="2"/>
      <c r="BO203" s="2"/>
      <c r="BP203" s="2"/>
      <c r="BQ203" s="2"/>
      <c r="BT203" s="2"/>
      <c r="BU203" s="2"/>
      <c r="BV203" s="2"/>
      <c r="BX203" s="2"/>
      <c r="BY203" s="3"/>
      <c r="CA203" s="3"/>
      <c r="CD203" s="3"/>
      <c r="CG203" s="3"/>
      <c r="CI203" s="2"/>
    </row>
    <row r="204" customFormat="false" ht="15" hidden="false" customHeight="false" outlineLevel="0" collapsed="false"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"/>
      <c r="Q204" s="2"/>
      <c r="R204" s="2"/>
      <c r="S204" s="2"/>
      <c r="T204" s="2"/>
      <c r="U204" s="2"/>
      <c r="V204" s="2"/>
      <c r="W204" s="2"/>
      <c r="X204" s="2"/>
      <c r="AJ204" s="2"/>
      <c r="BB204" s="2"/>
      <c r="BI204" s="2"/>
      <c r="BJ204" s="2"/>
      <c r="BM204" s="2"/>
      <c r="BN204" s="2"/>
      <c r="BO204" s="2"/>
      <c r="BP204" s="2"/>
      <c r="BQ204" s="2"/>
      <c r="BT204" s="2"/>
      <c r="BU204" s="2"/>
      <c r="BV204" s="2"/>
      <c r="BX204" s="2"/>
      <c r="BY204" s="3"/>
      <c r="CA204" s="3"/>
      <c r="CD204" s="3"/>
      <c r="CG204" s="3"/>
      <c r="CI204" s="2"/>
    </row>
    <row r="205" customFormat="false" ht="15" hidden="false" customHeight="false" outlineLevel="0" collapsed="false"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"/>
      <c r="Q205" s="2"/>
      <c r="R205" s="2"/>
      <c r="S205" s="2"/>
      <c r="T205" s="2"/>
      <c r="U205" s="2"/>
      <c r="V205" s="2"/>
      <c r="W205" s="2"/>
      <c r="X205" s="2"/>
      <c r="AJ205" s="2"/>
      <c r="BB205" s="2"/>
      <c r="BI205" s="2"/>
      <c r="BJ205" s="2"/>
      <c r="BM205" s="2"/>
      <c r="BN205" s="2"/>
      <c r="BO205" s="2"/>
      <c r="BP205" s="2"/>
      <c r="BQ205" s="2"/>
      <c r="BT205" s="2"/>
      <c r="BU205" s="2"/>
      <c r="BV205" s="2"/>
      <c r="BX205" s="2"/>
      <c r="BY205" s="3"/>
      <c r="CA205" s="3"/>
      <c r="CD205" s="3"/>
      <c r="CG205" s="3"/>
      <c r="CI205" s="2"/>
    </row>
    <row r="206" customFormat="false" ht="15" hidden="false" customHeight="false" outlineLevel="0" collapsed="false"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"/>
      <c r="Q206" s="2"/>
      <c r="R206" s="2"/>
      <c r="S206" s="2"/>
      <c r="T206" s="2"/>
      <c r="U206" s="2"/>
      <c r="V206" s="2"/>
      <c r="W206" s="2"/>
      <c r="X206" s="2"/>
      <c r="AJ206" s="2"/>
      <c r="BB206" s="2"/>
      <c r="BI206" s="2"/>
      <c r="BJ206" s="2"/>
      <c r="BM206" s="2"/>
      <c r="BN206" s="2"/>
      <c r="BO206" s="2"/>
      <c r="BP206" s="2"/>
      <c r="BQ206" s="2"/>
      <c r="BT206" s="2"/>
      <c r="BU206" s="2"/>
      <c r="BV206" s="2"/>
      <c r="BX206" s="2"/>
      <c r="BY206" s="3"/>
      <c r="CA206" s="3"/>
      <c r="CD206" s="3"/>
      <c r="CG206" s="3"/>
      <c r="CI206" s="2"/>
    </row>
    <row r="207" customFormat="false" ht="15" hidden="false" customHeight="false" outlineLevel="0" collapsed="false"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"/>
      <c r="Q207" s="2"/>
      <c r="R207" s="2"/>
      <c r="S207" s="2"/>
      <c r="T207" s="2"/>
      <c r="U207" s="2"/>
      <c r="V207" s="2"/>
      <c r="W207" s="2"/>
      <c r="X207" s="2"/>
      <c r="AJ207" s="2"/>
      <c r="BB207" s="2"/>
      <c r="BI207" s="2"/>
      <c r="BJ207" s="2"/>
      <c r="BM207" s="2"/>
      <c r="BN207" s="2"/>
      <c r="BO207" s="2"/>
      <c r="BP207" s="2"/>
      <c r="BQ207" s="2"/>
      <c r="BT207" s="2"/>
      <c r="BU207" s="2"/>
      <c r="BV207" s="2"/>
      <c r="BX207" s="2"/>
      <c r="BY207" s="3"/>
      <c r="CA207" s="3"/>
      <c r="CD207" s="3"/>
      <c r="CG207" s="3"/>
      <c r="CI207" s="2"/>
    </row>
    <row r="208" customFormat="false" ht="15" hidden="false" customHeight="false" outlineLevel="0" collapsed="false"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"/>
      <c r="Q208" s="2"/>
      <c r="R208" s="2"/>
      <c r="S208" s="2"/>
      <c r="T208" s="2"/>
      <c r="U208" s="2"/>
      <c r="V208" s="2"/>
      <c r="W208" s="2"/>
      <c r="X208" s="2"/>
      <c r="AJ208" s="2"/>
      <c r="BB208" s="2"/>
      <c r="BI208" s="2"/>
      <c r="BJ208" s="2"/>
      <c r="BM208" s="2"/>
      <c r="BN208" s="2"/>
      <c r="BO208" s="2"/>
      <c r="BP208" s="2"/>
      <c r="BQ208" s="2"/>
      <c r="BT208" s="2"/>
      <c r="BU208" s="2"/>
      <c r="BV208" s="2"/>
      <c r="BX208" s="2"/>
      <c r="BY208" s="3"/>
      <c r="CA208" s="3"/>
      <c r="CD208" s="3"/>
      <c r="CG208" s="3"/>
      <c r="CI208" s="2"/>
    </row>
    <row r="209" customFormat="false" ht="15" hidden="false" customHeight="false" outlineLevel="0" collapsed="false"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"/>
      <c r="Q209" s="2"/>
      <c r="R209" s="2"/>
      <c r="S209" s="2"/>
      <c r="T209" s="2"/>
      <c r="U209" s="2"/>
      <c r="V209" s="2"/>
      <c r="W209" s="2"/>
      <c r="X209" s="2"/>
      <c r="AJ209" s="2"/>
      <c r="BB209" s="2"/>
      <c r="BI209" s="2"/>
      <c r="BJ209" s="2"/>
      <c r="BM209" s="2"/>
      <c r="BN209" s="2"/>
      <c r="BO209" s="2"/>
      <c r="BP209" s="2"/>
      <c r="BQ209" s="2"/>
      <c r="BT209" s="2"/>
      <c r="BU209" s="2"/>
      <c r="BV209" s="2"/>
      <c r="BX209" s="2"/>
      <c r="BY209" s="3"/>
      <c r="CA209" s="3"/>
      <c r="CD209" s="3"/>
      <c r="CG209" s="3"/>
      <c r="CI209" s="2"/>
    </row>
    <row r="210" customFormat="false" ht="15" hidden="false" customHeight="false" outlineLevel="0" collapsed="false"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"/>
      <c r="Q210" s="2"/>
      <c r="R210" s="2"/>
      <c r="S210" s="2"/>
      <c r="T210" s="2"/>
      <c r="U210" s="2"/>
      <c r="V210" s="2"/>
      <c r="W210" s="2"/>
      <c r="X210" s="2"/>
      <c r="AJ210" s="2"/>
      <c r="BB210" s="2"/>
      <c r="BI210" s="2"/>
      <c r="BJ210" s="2"/>
      <c r="BM210" s="2"/>
      <c r="BN210" s="2"/>
      <c r="BO210" s="2"/>
      <c r="BP210" s="2"/>
      <c r="BQ210" s="2"/>
      <c r="BT210" s="2"/>
      <c r="BU210" s="2"/>
      <c r="BV210" s="2"/>
      <c r="BX210" s="2"/>
      <c r="BY210" s="3"/>
      <c r="CA210" s="3"/>
      <c r="CD210" s="3"/>
      <c r="CG210" s="3"/>
      <c r="CI210" s="2"/>
    </row>
    <row r="211" customFormat="false" ht="15" hidden="false" customHeight="false" outlineLevel="0" collapsed="false"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"/>
      <c r="Q211" s="2"/>
      <c r="R211" s="2"/>
      <c r="S211" s="2"/>
      <c r="T211" s="2"/>
      <c r="U211" s="2"/>
      <c r="V211" s="2"/>
      <c r="W211" s="2"/>
      <c r="X211" s="2"/>
      <c r="AJ211" s="2"/>
      <c r="BB211" s="2"/>
      <c r="BI211" s="2"/>
      <c r="BJ211" s="2"/>
      <c r="BM211" s="2"/>
      <c r="BN211" s="2"/>
      <c r="BO211" s="2"/>
      <c r="BP211" s="2"/>
      <c r="BQ211" s="2"/>
      <c r="BT211" s="2"/>
      <c r="BU211" s="2"/>
      <c r="BV211" s="2"/>
      <c r="BX211" s="2"/>
      <c r="BY211" s="3"/>
      <c r="CA211" s="3"/>
      <c r="CD211" s="3"/>
      <c r="CG211" s="3"/>
      <c r="CI211" s="2"/>
    </row>
    <row r="212" customFormat="false" ht="15" hidden="false" customHeight="false" outlineLevel="0" collapsed="false"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"/>
      <c r="Q212" s="2"/>
      <c r="R212" s="2"/>
      <c r="S212" s="2"/>
      <c r="T212" s="2"/>
      <c r="U212" s="2"/>
      <c r="V212" s="2"/>
      <c r="W212" s="2"/>
      <c r="X212" s="2"/>
      <c r="AJ212" s="2"/>
      <c r="BB212" s="2"/>
      <c r="BI212" s="2"/>
      <c r="BJ212" s="2"/>
      <c r="BM212" s="2"/>
      <c r="BN212" s="2"/>
      <c r="BO212" s="2"/>
      <c r="BP212" s="2"/>
      <c r="BQ212" s="2"/>
      <c r="BT212" s="2"/>
      <c r="BU212" s="2"/>
      <c r="BV212" s="2"/>
      <c r="BX212" s="2"/>
      <c r="BY212" s="3"/>
      <c r="CA212" s="3"/>
      <c r="CD212" s="3"/>
      <c r="CG212" s="3"/>
      <c r="CI212" s="2"/>
    </row>
    <row r="213" customFormat="false" ht="15" hidden="false" customHeight="false" outlineLevel="0" collapsed="false"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"/>
      <c r="Q213" s="2"/>
      <c r="R213" s="2"/>
      <c r="S213" s="2"/>
      <c r="T213" s="2"/>
      <c r="U213" s="2"/>
      <c r="V213" s="2"/>
      <c r="W213" s="2"/>
      <c r="X213" s="2"/>
      <c r="AJ213" s="2"/>
      <c r="BB213" s="2"/>
      <c r="BI213" s="2"/>
      <c r="BJ213" s="2"/>
      <c r="BM213" s="2"/>
      <c r="BN213" s="2"/>
      <c r="BO213" s="2"/>
      <c r="BP213" s="2"/>
      <c r="BQ213" s="2"/>
      <c r="BT213" s="2"/>
      <c r="BU213" s="2"/>
      <c r="BV213" s="2"/>
      <c r="BX213" s="2"/>
      <c r="BY213" s="3"/>
      <c r="CA213" s="3"/>
      <c r="CD213" s="3"/>
      <c r="CG213" s="3"/>
      <c r="CI213" s="2"/>
    </row>
    <row r="214" customFormat="false" ht="15" hidden="false" customHeight="false" outlineLevel="0" collapsed="false"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"/>
      <c r="Q214" s="2"/>
      <c r="R214" s="2"/>
      <c r="S214" s="2"/>
      <c r="T214" s="2"/>
      <c r="U214" s="2"/>
      <c r="V214" s="2"/>
      <c r="W214" s="2"/>
      <c r="X214" s="2"/>
      <c r="AJ214" s="2"/>
      <c r="BB214" s="2"/>
      <c r="BI214" s="2"/>
      <c r="BJ214" s="2"/>
      <c r="BM214" s="2"/>
      <c r="BN214" s="2"/>
      <c r="BO214" s="2"/>
      <c r="BP214" s="2"/>
      <c r="BQ214" s="2"/>
      <c r="BT214" s="2"/>
      <c r="BU214" s="2"/>
      <c r="BV214" s="2"/>
      <c r="BX214" s="2"/>
      <c r="BY214" s="3"/>
      <c r="CA214" s="3"/>
      <c r="CD214" s="3"/>
      <c r="CG214" s="3"/>
      <c r="CI214" s="2"/>
    </row>
    <row r="215" customFormat="false" ht="15" hidden="false" customHeight="false" outlineLevel="0" collapsed="false"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"/>
      <c r="Q215" s="2"/>
      <c r="R215" s="2"/>
      <c r="S215" s="2"/>
      <c r="T215" s="2"/>
      <c r="U215" s="2"/>
      <c r="V215" s="2"/>
      <c r="W215" s="2"/>
      <c r="X215" s="2"/>
      <c r="AJ215" s="2"/>
      <c r="BB215" s="2"/>
      <c r="BI215" s="2"/>
      <c r="BJ215" s="2"/>
      <c r="BM215" s="2"/>
      <c r="BN215" s="2"/>
      <c r="BO215" s="2"/>
      <c r="BP215" s="2"/>
      <c r="BQ215" s="2"/>
      <c r="BT215" s="2"/>
      <c r="BU215" s="2"/>
      <c r="BV215" s="2"/>
      <c r="BX215" s="2"/>
      <c r="BY215" s="3"/>
      <c r="CA215" s="3"/>
      <c r="CD215" s="3"/>
      <c r="CG215" s="3"/>
      <c r="CI215" s="2"/>
    </row>
    <row r="216" customFormat="false" ht="15" hidden="false" customHeight="false" outlineLevel="0" collapsed="false"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"/>
      <c r="Q216" s="2"/>
      <c r="R216" s="2"/>
      <c r="S216" s="2"/>
      <c r="T216" s="2"/>
      <c r="U216" s="2"/>
      <c r="V216" s="2"/>
      <c r="W216" s="2"/>
      <c r="X216" s="2"/>
      <c r="AJ216" s="2"/>
      <c r="BB216" s="2"/>
      <c r="BI216" s="2"/>
      <c r="BJ216" s="2"/>
      <c r="BM216" s="2"/>
      <c r="BN216" s="2"/>
      <c r="BO216" s="2"/>
      <c r="BP216" s="2"/>
      <c r="BQ216" s="2"/>
      <c r="BT216" s="2"/>
      <c r="BU216" s="2"/>
      <c r="BV216" s="2"/>
      <c r="BX216" s="2"/>
      <c r="BY216" s="3"/>
      <c r="CA216" s="3"/>
      <c r="CD216" s="3"/>
      <c r="CG216" s="3"/>
      <c r="CI216" s="2"/>
    </row>
    <row r="217" customFormat="false" ht="15" hidden="false" customHeight="false" outlineLevel="0" collapsed="false"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"/>
      <c r="Q217" s="2"/>
      <c r="R217" s="2"/>
      <c r="S217" s="2"/>
      <c r="T217" s="2"/>
      <c r="U217" s="2"/>
      <c r="V217" s="2"/>
      <c r="W217" s="2"/>
      <c r="X217" s="2"/>
      <c r="AJ217" s="2"/>
      <c r="BB217" s="2"/>
      <c r="BI217" s="2"/>
      <c r="BJ217" s="2"/>
      <c r="BM217" s="2"/>
      <c r="BN217" s="2"/>
      <c r="BO217" s="2"/>
      <c r="BP217" s="2"/>
      <c r="BQ217" s="2"/>
      <c r="BT217" s="2"/>
      <c r="BU217" s="2"/>
      <c r="BV217" s="2"/>
      <c r="BX217" s="2"/>
      <c r="BY217" s="3"/>
      <c r="CA217" s="3"/>
      <c r="CD217" s="3"/>
      <c r="CG217" s="3"/>
      <c r="CI217" s="2"/>
    </row>
    <row r="218" customFormat="false" ht="15" hidden="false" customHeight="false" outlineLevel="0" collapsed="false"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"/>
      <c r="Q218" s="2"/>
      <c r="R218" s="2"/>
      <c r="S218" s="2"/>
      <c r="T218" s="2"/>
      <c r="U218" s="2"/>
      <c r="V218" s="2"/>
      <c r="W218" s="2"/>
      <c r="X218" s="2"/>
      <c r="AJ218" s="2"/>
      <c r="BB218" s="2"/>
      <c r="BI218" s="2"/>
      <c r="BJ218" s="2"/>
      <c r="BM218" s="2"/>
      <c r="BN218" s="2"/>
      <c r="BO218" s="2"/>
      <c r="BP218" s="2"/>
      <c r="BQ218" s="2"/>
      <c r="BT218" s="2"/>
      <c r="BU218" s="2"/>
      <c r="BV218" s="2"/>
      <c r="BX218" s="2"/>
      <c r="BY218" s="3"/>
      <c r="CA218" s="3"/>
      <c r="CD218" s="3"/>
      <c r="CG218" s="3"/>
      <c r="CI218" s="2"/>
    </row>
    <row r="219" customFormat="false" ht="15" hidden="false" customHeight="false" outlineLevel="0" collapsed="false"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"/>
      <c r="Q219" s="2"/>
      <c r="R219" s="2"/>
      <c r="S219" s="2"/>
      <c r="T219" s="2"/>
      <c r="U219" s="2"/>
      <c r="V219" s="2"/>
      <c r="W219" s="2"/>
      <c r="X219" s="2"/>
      <c r="AJ219" s="2"/>
      <c r="BB219" s="2"/>
      <c r="BI219" s="2"/>
      <c r="BJ219" s="2"/>
      <c r="BM219" s="2"/>
      <c r="BN219" s="2"/>
      <c r="BO219" s="2"/>
      <c r="BP219" s="2"/>
      <c r="BQ219" s="2"/>
      <c r="BT219" s="2"/>
      <c r="BU219" s="2"/>
      <c r="BV219" s="2"/>
      <c r="BX219" s="2"/>
      <c r="BY219" s="3"/>
      <c r="CA219" s="3"/>
      <c r="CD219" s="3"/>
      <c r="CG219" s="3"/>
      <c r="CI219" s="2"/>
    </row>
    <row r="220" customFormat="false" ht="15" hidden="false" customHeight="false" outlineLevel="0" collapsed="false"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"/>
      <c r="Q220" s="2"/>
      <c r="R220" s="2"/>
      <c r="S220" s="2"/>
      <c r="T220" s="2"/>
      <c r="U220" s="2"/>
      <c r="V220" s="2"/>
      <c r="W220" s="2"/>
      <c r="X220" s="2"/>
      <c r="AJ220" s="2"/>
      <c r="BB220" s="2"/>
      <c r="BI220" s="2"/>
      <c r="BJ220" s="2"/>
      <c r="BM220" s="2"/>
      <c r="BN220" s="2"/>
      <c r="BO220" s="2"/>
      <c r="BP220" s="2"/>
      <c r="BQ220" s="2"/>
      <c r="BT220" s="2"/>
      <c r="BU220" s="2"/>
      <c r="BV220" s="2"/>
      <c r="BX220" s="2"/>
      <c r="BY220" s="3"/>
      <c r="CA220" s="3"/>
      <c r="CD220" s="3"/>
      <c r="CG220" s="3"/>
      <c r="CI220" s="2"/>
    </row>
    <row r="221" customFormat="false" ht="15" hidden="false" customHeight="false" outlineLevel="0" collapsed="false"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"/>
      <c r="Q221" s="2"/>
      <c r="R221" s="2"/>
      <c r="S221" s="2"/>
      <c r="T221" s="2"/>
      <c r="U221" s="2"/>
      <c r="V221" s="2"/>
      <c r="W221" s="2"/>
      <c r="X221" s="2"/>
      <c r="AJ221" s="2"/>
      <c r="BB221" s="2"/>
      <c r="BI221" s="2"/>
      <c r="BJ221" s="2"/>
      <c r="BM221" s="2"/>
      <c r="BN221" s="2"/>
      <c r="BO221" s="2"/>
      <c r="BP221" s="2"/>
      <c r="BQ221" s="2"/>
      <c r="BT221" s="2"/>
      <c r="BU221" s="2"/>
      <c r="BV221" s="2"/>
      <c r="BX221" s="2"/>
      <c r="BY221" s="3"/>
      <c r="CA221" s="3"/>
      <c r="CD221" s="3"/>
      <c r="CG221" s="3"/>
      <c r="CI221" s="2"/>
    </row>
    <row r="222" customFormat="false" ht="15" hidden="false" customHeight="false" outlineLevel="0" collapsed="false"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"/>
      <c r="Q222" s="2"/>
      <c r="R222" s="2"/>
      <c r="S222" s="2"/>
      <c r="T222" s="2"/>
      <c r="U222" s="2"/>
      <c r="V222" s="2"/>
      <c r="W222" s="2"/>
      <c r="X222" s="2"/>
      <c r="AJ222" s="2"/>
      <c r="BB222" s="2"/>
      <c r="BI222" s="2"/>
      <c r="BJ222" s="2"/>
      <c r="BM222" s="2"/>
      <c r="BN222" s="2"/>
      <c r="BO222" s="2"/>
      <c r="BP222" s="2"/>
      <c r="BQ222" s="2"/>
      <c r="BT222" s="2"/>
      <c r="BU222" s="2"/>
      <c r="BV222" s="2"/>
      <c r="BX222" s="2"/>
      <c r="BY222" s="3"/>
      <c r="CA222" s="3"/>
      <c r="CD222" s="3"/>
      <c r="CG222" s="3"/>
      <c r="CI222" s="2"/>
    </row>
    <row r="223" customFormat="false" ht="15" hidden="false" customHeight="false" outlineLevel="0" collapsed="false"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"/>
      <c r="Q223" s="2"/>
      <c r="R223" s="2"/>
      <c r="S223" s="2"/>
      <c r="T223" s="2"/>
      <c r="U223" s="2"/>
      <c r="V223" s="2"/>
      <c r="W223" s="2"/>
      <c r="X223" s="2"/>
      <c r="AJ223" s="2"/>
      <c r="BB223" s="2"/>
      <c r="BI223" s="2"/>
      <c r="BJ223" s="2"/>
      <c r="BM223" s="2"/>
      <c r="BN223" s="2"/>
      <c r="BO223" s="2"/>
      <c r="BP223" s="2"/>
      <c r="BQ223" s="2"/>
      <c r="BT223" s="2"/>
      <c r="BU223" s="2"/>
      <c r="BV223" s="2"/>
      <c r="BX223" s="2"/>
      <c r="BY223" s="3"/>
      <c r="CA223" s="3"/>
      <c r="CD223" s="3"/>
      <c r="CG223" s="3"/>
      <c r="CI223" s="2"/>
    </row>
    <row r="224" customFormat="false" ht="15" hidden="false" customHeight="false" outlineLevel="0" collapsed="false"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"/>
      <c r="Q224" s="2"/>
      <c r="R224" s="2"/>
      <c r="S224" s="2"/>
      <c r="T224" s="2"/>
      <c r="U224" s="2"/>
      <c r="V224" s="2"/>
      <c r="W224" s="2"/>
      <c r="X224" s="2"/>
      <c r="AJ224" s="2"/>
      <c r="BB224" s="2"/>
      <c r="BI224" s="2"/>
      <c r="BJ224" s="2"/>
      <c r="BM224" s="2"/>
      <c r="BN224" s="2"/>
      <c r="BO224" s="2"/>
      <c r="BP224" s="2"/>
      <c r="BQ224" s="2"/>
      <c r="BT224" s="2"/>
      <c r="BU224" s="2"/>
      <c r="BV224" s="2"/>
      <c r="BX224" s="2"/>
      <c r="BY224" s="3"/>
      <c r="CA224" s="3"/>
      <c r="CD224" s="3"/>
      <c r="CG224" s="3"/>
      <c r="CI224" s="2"/>
    </row>
    <row r="225" customFormat="false" ht="15" hidden="false" customHeight="false" outlineLevel="0" collapsed="false"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"/>
      <c r="Q225" s="2"/>
      <c r="R225" s="2"/>
      <c r="S225" s="2"/>
      <c r="T225" s="2"/>
      <c r="U225" s="2"/>
      <c r="V225" s="2"/>
      <c r="W225" s="2"/>
      <c r="X225" s="2"/>
      <c r="AJ225" s="2"/>
      <c r="BB225" s="2"/>
      <c r="BI225" s="2"/>
      <c r="BJ225" s="2"/>
      <c r="BM225" s="2"/>
      <c r="BN225" s="2"/>
      <c r="BO225" s="2"/>
      <c r="BP225" s="2"/>
      <c r="BQ225" s="2"/>
      <c r="BT225" s="2"/>
      <c r="BU225" s="2"/>
      <c r="BV225" s="2"/>
      <c r="BX225" s="2"/>
      <c r="BY225" s="3"/>
      <c r="CA225" s="3"/>
      <c r="CD225" s="3"/>
      <c r="CG225" s="3"/>
      <c r="CI225" s="2"/>
    </row>
    <row r="226" customFormat="false" ht="15" hidden="false" customHeight="false" outlineLevel="0" collapsed="false"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"/>
      <c r="Q226" s="2"/>
      <c r="R226" s="2"/>
      <c r="S226" s="2"/>
      <c r="T226" s="2"/>
      <c r="U226" s="2"/>
      <c r="V226" s="2"/>
      <c r="W226" s="2"/>
      <c r="X226" s="2"/>
      <c r="AJ226" s="2"/>
      <c r="BB226" s="2"/>
      <c r="BI226" s="2"/>
      <c r="BJ226" s="2"/>
      <c r="BM226" s="2"/>
      <c r="BN226" s="2"/>
      <c r="BO226" s="2"/>
      <c r="BP226" s="2"/>
      <c r="BQ226" s="2"/>
      <c r="BT226" s="2"/>
      <c r="BU226" s="2"/>
      <c r="BV226" s="2"/>
      <c r="BX226" s="2"/>
      <c r="CI226" s="2"/>
    </row>
    <row r="227" customFormat="false" ht="15" hidden="false" customHeight="false" outlineLevel="0" collapsed="false"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"/>
      <c r="Q227" s="2"/>
      <c r="R227" s="2"/>
      <c r="S227" s="2"/>
      <c r="T227" s="2"/>
      <c r="U227" s="2"/>
      <c r="V227" s="2"/>
      <c r="W227" s="2"/>
      <c r="X227" s="2"/>
      <c r="AJ227" s="2"/>
      <c r="BB227" s="2"/>
      <c r="BI227" s="2"/>
      <c r="BJ227" s="2"/>
      <c r="BM227" s="2"/>
      <c r="BN227" s="2"/>
      <c r="BO227" s="2"/>
      <c r="BP227" s="2"/>
      <c r="BQ227" s="2"/>
      <c r="BT227" s="2"/>
      <c r="BU227" s="2"/>
      <c r="BV227" s="2"/>
      <c r="BX227" s="2"/>
      <c r="CI227" s="2"/>
    </row>
    <row r="228" customFormat="false" ht="15" hidden="false" customHeight="false" outlineLevel="0" collapsed="false"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"/>
      <c r="Q228" s="2"/>
      <c r="R228" s="2"/>
      <c r="S228" s="2"/>
      <c r="T228" s="2"/>
      <c r="U228" s="2"/>
      <c r="V228" s="2"/>
      <c r="W228" s="2"/>
      <c r="X228" s="2"/>
      <c r="AJ228" s="2"/>
      <c r="BB228" s="2"/>
      <c r="BI228" s="2"/>
      <c r="BJ228" s="2"/>
      <c r="BM228" s="2"/>
      <c r="BN228" s="2"/>
      <c r="BO228" s="2"/>
      <c r="BP228" s="2"/>
      <c r="BQ228" s="2"/>
      <c r="BT228" s="2"/>
      <c r="BU228" s="2"/>
      <c r="BV228" s="2"/>
      <c r="BX228" s="2"/>
      <c r="CI228" s="2"/>
    </row>
    <row r="229" customFormat="false" ht="15" hidden="false" customHeight="false" outlineLevel="0" collapsed="false"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"/>
      <c r="Q229" s="2"/>
      <c r="R229" s="2"/>
      <c r="S229" s="2"/>
      <c r="T229" s="2"/>
      <c r="U229" s="2"/>
      <c r="V229" s="2"/>
      <c r="W229" s="2"/>
      <c r="X229" s="2"/>
      <c r="AJ229" s="2"/>
      <c r="BB229" s="2"/>
      <c r="BI229" s="2"/>
      <c r="BJ229" s="2"/>
      <c r="BM229" s="2"/>
      <c r="BN229" s="2"/>
      <c r="BO229" s="2"/>
      <c r="BP229" s="2"/>
      <c r="BQ229" s="2"/>
      <c r="BT229" s="2"/>
      <c r="BU229" s="2"/>
      <c r="BV229" s="2"/>
      <c r="BX229" s="2"/>
      <c r="CI229" s="2"/>
    </row>
    <row r="230" customFormat="false" ht="15" hidden="false" customHeight="false" outlineLevel="0" collapsed="false"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"/>
      <c r="Q230" s="2"/>
      <c r="R230" s="2"/>
      <c r="S230" s="2"/>
      <c r="T230" s="2"/>
      <c r="U230" s="2"/>
      <c r="V230" s="2"/>
      <c r="W230" s="2"/>
      <c r="X230" s="2"/>
      <c r="AJ230" s="2"/>
      <c r="BB230" s="2"/>
      <c r="BI230" s="2"/>
      <c r="BJ230" s="2"/>
      <c r="BM230" s="2"/>
      <c r="BN230" s="2"/>
      <c r="BO230" s="2"/>
      <c r="BP230" s="2"/>
      <c r="BQ230" s="2"/>
      <c r="BT230" s="2"/>
      <c r="BU230" s="2"/>
      <c r="BV230" s="2"/>
      <c r="BX230" s="2"/>
      <c r="CI230" s="2"/>
    </row>
    <row r="231" customFormat="false" ht="15" hidden="false" customHeight="false" outlineLevel="0" collapsed="false"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"/>
      <c r="Q231" s="2"/>
      <c r="R231" s="2"/>
      <c r="S231" s="2"/>
      <c r="T231" s="2"/>
      <c r="U231" s="2"/>
      <c r="V231" s="2"/>
      <c r="W231" s="2"/>
      <c r="X231" s="2"/>
      <c r="AJ231" s="2"/>
      <c r="BB231" s="2"/>
      <c r="BI231" s="2"/>
      <c r="BJ231" s="2"/>
      <c r="BM231" s="2"/>
      <c r="BN231" s="2"/>
      <c r="BO231" s="2"/>
      <c r="BP231" s="2"/>
      <c r="BQ231" s="2"/>
      <c r="BT231" s="2"/>
      <c r="BU231" s="2"/>
      <c r="BV231" s="2"/>
      <c r="BX231" s="2"/>
      <c r="CI231" s="2"/>
    </row>
    <row r="232" customFormat="false" ht="15" hidden="false" customHeight="false" outlineLevel="0" collapsed="false"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"/>
      <c r="Q232" s="2"/>
      <c r="R232" s="2"/>
      <c r="S232" s="2"/>
      <c r="T232" s="2"/>
      <c r="U232" s="2"/>
      <c r="V232" s="2"/>
      <c r="W232" s="2"/>
      <c r="X232" s="2"/>
      <c r="AJ232" s="2"/>
      <c r="BB232" s="2"/>
      <c r="BI232" s="2"/>
      <c r="BJ232" s="2"/>
      <c r="BM232" s="2"/>
      <c r="BN232" s="2"/>
      <c r="BO232" s="2"/>
      <c r="BP232" s="2"/>
      <c r="BQ232" s="2"/>
      <c r="BT232" s="2"/>
      <c r="BU232" s="2"/>
      <c r="BV232" s="2"/>
      <c r="BX232" s="2"/>
      <c r="CI232" s="2"/>
    </row>
    <row r="233" customFormat="false" ht="15" hidden="false" customHeight="false" outlineLevel="0" collapsed="false"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"/>
      <c r="Q233" s="2"/>
      <c r="R233" s="2"/>
      <c r="S233" s="2"/>
      <c r="T233" s="2"/>
      <c r="U233" s="2"/>
      <c r="V233" s="2"/>
      <c r="W233" s="2"/>
      <c r="X233" s="2"/>
      <c r="AJ233" s="2"/>
      <c r="BB233" s="2"/>
      <c r="BI233" s="2"/>
      <c r="BJ233" s="2"/>
      <c r="BM233" s="2"/>
      <c r="BN233" s="2"/>
      <c r="BO233" s="2"/>
      <c r="BP233" s="2"/>
      <c r="BQ233" s="2"/>
      <c r="BT233" s="2"/>
      <c r="BU233" s="2"/>
      <c r="BV233" s="2"/>
      <c r="BX233" s="2"/>
      <c r="CI233" s="2"/>
    </row>
    <row r="234" customFormat="false" ht="15" hidden="false" customHeight="false" outlineLevel="0" collapsed="false"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"/>
      <c r="Q234" s="2"/>
      <c r="R234" s="2"/>
      <c r="S234" s="2"/>
      <c r="T234" s="2"/>
      <c r="U234" s="2"/>
      <c r="V234" s="2"/>
      <c r="W234" s="2"/>
      <c r="X234" s="2"/>
      <c r="AJ234" s="2"/>
      <c r="BB234" s="2"/>
      <c r="BI234" s="2"/>
      <c r="BJ234" s="2"/>
      <c r="BM234" s="2"/>
      <c r="BN234" s="2"/>
      <c r="BO234" s="2"/>
      <c r="BP234" s="2"/>
      <c r="BQ234" s="2"/>
      <c r="BT234" s="2"/>
      <c r="BU234" s="2"/>
      <c r="BV234" s="2"/>
      <c r="BX234" s="2"/>
      <c r="CI234" s="2"/>
    </row>
    <row r="235" customFormat="false" ht="15" hidden="false" customHeight="false" outlineLevel="0" collapsed="false"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"/>
      <c r="Q235" s="2"/>
      <c r="R235" s="2"/>
      <c r="S235" s="2"/>
      <c r="T235" s="2"/>
      <c r="U235" s="2"/>
      <c r="V235" s="2"/>
      <c r="W235" s="2"/>
      <c r="X235" s="2"/>
      <c r="AJ235" s="2"/>
      <c r="BB235" s="2"/>
      <c r="BI235" s="2"/>
      <c r="BJ235" s="2"/>
      <c r="BM235" s="2"/>
      <c r="BN235" s="2"/>
      <c r="BO235" s="2"/>
      <c r="BP235" s="2"/>
      <c r="BQ235" s="2"/>
      <c r="BT235" s="2"/>
      <c r="BU235" s="2"/>
      <c r="BV235" s="2"/>
      <c r="BX235" s="2"/>
      <c r="BY235" s="2"/>
      <c r="BZ235" s="2"/>
      <c r="CC235" s="2"/>
      <c r="CF235" s="2"/>
      <c r="CI235" s="2"/>
    </row>
    <row r="236" customFormat="false" ht="15" hidden="false" customHeight="false" outlineLevel="0" collapsed="false"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"/>
      <c r="Q236" s="2"/>
      <c r="R236" s="2"/>
      <c r="S236" s="2"/>
      <c r="T236" s="2"/>
      <c r="U236" s="2"/>
      <c r="V236" s="2"/>
      <c r="W236" s="2"/>
      <c r="X236" s="2"/>
      <c r="AJ236" s="2"/>
      <c r="BB236" s="2"/>
      <c r="BI236" s="2"/>
      <c r="BJ236" s="2"/>
      <c r="BM236" s="2"/>
      <c r="BN236" s="2"/>
      <c r="BO236" s="2"/>
      <c r="BP236" s="2"/>
      <c r="BQ236" s="2"/>
      <c r="BT236" s="2"/>
      <c r="BU236" s="2"/>
      <c r="BV236" s="2"/>
      <c r="BX236" s="2"/>
      <c r="BY236" s="2"/>
      <c r="BZ236" s="2"/>
      <c r="CC236" s="2"/>
      <c r="CF236" s="2"/>
      <c r="CI236" s="2"/>
    </row>
    <row r="237" customFormat="false" ht="15" hidden="false" customHeight="false" outlineLevel="0" collapsed="false"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"/>
      <c r="Q237" s="2"/>
      <c r="R237" s="2"/>
      <c r="S237" s="2"/>
      <c r="T237" s="2"/>
      <c r="U237" s="2"/>
      <c r="V237" s="2"/>
      <c r="W237" s="2"/>
      <c r="X237" s="2"/>
      <c r="AJ237" s="2"/>
      <c r="BB237" s="2"/>
      <c r="BI237" s="2"/>
      <c r="BJ237" s="2"/>
      <c r="BM237" s="2"/>
      <c r="BN237" s="2"/>
      <c r="BO237" s="2"/>
      <c r="BP237" s="2"/>
      <c r="BQ237" s="2"/>
      <c r="BT237" s="2"/>
      <c r="BU237" s="2"/>
      <c r="BV237" s="2"/>
      <c r="BX237" s="2"/>
      <c r="BY237" s="2"/>
      <c r="BZ237" s="2"/>
      <c r="CC237" s="2"/>
      <c r="CF237" s="2"/>
      <c r="CI237" s="2"/>
    </row>
    <row r="238" customFormat="false" ht="15" hidden="false" customHeight="false" outlineLevel="0" collapsed="false">
      <c r="F238" s="28"/>
      <c r="G238" s="28"/>
      <c r="H238" s="28"/>
      <c r="I238" s="28"/>
      <c r="J238" s="28"/>
      <c r="K238" s="28"/>
      <c r="L238" s="28"/>
      <c r="M238" s="28"/>
      <c r="P238" s="2"/>
      <c r="Q238" s="2"/>
      <c r="R238" s="2"/>
      <c r="S238" s="2"/>
      <c r="T238" s="2"/>
      <c r="U238" s="2"/>
      <c r="V238" s="2"/>
      <c r="W238" s="2"/>
      <c r="BJ238" s="2"/>
      <c r="BM238" s="2"/>
      <c r="BN238" s="2"/>
      <c r="BO238" s="2"/>
      <c r="BP238" s="2"/>
      <c r="BQ238" s="2"/>
      <c r="BT238" s="2"/>
      <c r="BU238" s="2"/>
      <c r="BV238" s="2"/>
      <c r="BY238" s="2"/>
      <c r="BZ238" s="2"/>
      <c r="CC238" s="2"/>
      <c r="CF238" s="2"/>
    </row>
    <row r="239" customFormat="false" ht="15" hidden="false" customHeight="false" outlineLevel="0" collapsed="false">
      <c r="F239" s="28"/>
      <c r="G239" s="28"/>
      <c r="H239" s="28"/>
      <c r="I239" s="28"/>
      <c r="J239" s="28"/>
      <c r="K239" s="28"/>
      <c r="L239" s="28"/>
      <c r="M239" s="28"/>
      <c r="P239" s="2"/>
      <c r="Q239" s="2"/>
      <c r="R239" s="2"/>
      <c r="S239" s="2"/>
      <c r="T239" s="2"/>
      <c r="U239" s="2"/>
      <c r="V239" s="2"/>
      <c r="W239" s="2"/>
      <c r="BJ239" s="2"/>
      <c r="BM239" s="2"/>
      <c r="BN239" s="2"/>
      <c r="BO239" s="2"/>
      <c r="BP239" s="2"/>
      <c r="BQ239" s="2"/>
      <c r="BT239" s="2"/>
      <c r="BU239" s="2"/>
      <c r="BV239" s="2"/>
      <c r="BY239" s="2"/>
      <c r="BZ239" s="2"/>
      <c r="CC239" s="2"/>
      <c r="CF239" s="2"/>
    </row>
    <row r="240" customFormat="false" ht="15" hidden="false" customHeight="false" outlineLevel="0" collapsed="false">
      <c r="F240" s="28"/>
      <c r="G240" s="28"/>
      <c r="H240" s="28"/>
      <c r="I240" s="28"/>
      <c r="J240" s="28"/>
      <c r="K240" s="28"/>
      <c r="L240" s="28"/>
      <c r="M240" s="28"/>
      <c r="P240" s="2"/>
      <c r="Q240" s="2"/>
      <c r="R240" s="2"/>
      <c r="S240" s="2"/>
      <c r="T240" s="2"/>
      <c r="U240" s="2"/>
      <c r="V240" s="2"/>
      <c r="W240" s="2"/>
      <c r="BJ240" s="2"/>
      <c r="BM240" s="2"/>
      <c r="BN240" s="2"/>
      <c r="BO240" s="2"/>
      <c r="BP240" s="2"/>
      <c r="BQ240" s="2"/>
      <c r="BT240" s="2"/>
      <c r="BU240" s="2"/>
      <c r="BV240" s="2"/>
      <c r="BY240" s="2"/>
      <c r="BZ240" s="2"/>
      <c r="CC240" s="2"/>
      <c r="CF240" s="2"/>
    </row>
    <row r="241" customFormat="false" ht="15" hidden="false" customHeight="false" outlineLevel="0" collapsed="false">
      <c r="F241" s="28"/>
      <c r="G241" s="28"/>
      <c r="H241" s="28"/>
      <c r="I241" s="28"/>
      <c r="J241" s="28"/>
      <c r="K241" s="28"/>
      <c r="L241" s="28"/>
      <c r="M241" s="28"/>
      <c r="P241" s="2"/>
      <c r="Q241" s="2"/>
      <c r="R241" s="2"/>
      <c r="S241" s="2"/>
      <c r="T241" s="2"/>
      <c r="U241" s="2"/>
      <c r="V241" s="2"/>
      <c r="W241" s="2"/>
      <c r="BJ241" s="2"/>
      <c r="BM241" s="2"/>
      <c r="BN241" s="2"/>
      <c r="BO241" s="2"/>
      <c r="BP241" s="2"/>
      <c r="BQ241" s="2"/>
      <c r="BT241" s="2"/>
      <c r="BU241" s="2"/>
      <c r="BV241" s="2"/>
      <c r="BY241" s="2"/>
      <c r="BZ241" s="2"/>
      <c r="CC241" s="2"/>
      <c r="CF241" s="2"/>
    </row>
    <row r="242" customFormat="false" ht="15" hidden="false" customHeight="false" outlineLevel="0" collapsed="false">
      <c r="F242" s="28"/>
      <c r="G242" s="28"/>
      <c r="H242" s="28"/>
      <c r="I242" s="28"/>
      <c r="J242" s="28"/>
      <c r="K242" s="28"/>
      <c r="L242" s="28"/>
      <c r="M242" s="28"/>
      <c r="P242" s="2"/>
      <c r="Q242" s="2"/>
      <c r="R242" s="2"/>
      <c r="S242" s="2"/>
      <c r="T242" s="2"/>
      <c r="U242" s="2"/>
      <c r="V242" s="2"/>
      <c r="W242" s="2"/>
      <c r="BJ242" s="2"/>
      <c r="BM242" s="2"/>
      <c r="BN242" s="2"/>
      <c r="BO242" s="2"/>
      <c r="BP242" s="2"/>
      <c r="BQ242" s="2"/>
      <c r="BT242" s="2"/>
      <c r="BU242" s="2"/>
      <c r="BV242" s="2"/>
      <c r="BY242" s="2"/>
      <c r="BZ242" s="2"/>
      <c r="CC242" s="2"/>
      <c r="CF242" s="2"/>
    </row>
    <row r="243" customFormat="false" ht="15" hidden="false" customHeight="false" outlineLevel="0" collapsed="false">
      <c r="F243" s="28"/>
      <c r="G243" s="28"/>
      <c r="H243" s="28"/>
      <c r="I243" s="28"/>
      <c r="J243" s="28"/>
      <c r="K243" s="28"/>
      <c r="L243" s="28"/>
      <c r="M243" s="28"/>
      <c r="P243" s="2"/>
      <c r="Q243" s="2"/>
      <c r="R243" s="2"/>
      <c r="S243" s="2"/>
      <c r="T243" s="2"/>
      <c r="U243" s="2"/>
      <c r="V243" s="2"/>
      <c r="W243" s="2"/>
      <c r="BJ243" s="2"/>
      <c r="BM243" s="2"/>
      <c r="BN243" s="2"/>
      <c r="BO243" s="2"/>
      <c r="BP243" s="2"/>
      <c r="BQ243" s="2"/>
      <c r="BT243" s="2"/>
      <c r="BU243" s="2"/>
      <c r="BV243" s="2"/>
      <c r="BY243" s="2"/>
      <c r="BZ243" s="2"/>
      <c r="CC243" s="2"/>
      <c r="CF243" s="2"/>
    </row>
    <row r="244" customFormat="false" ht="15" hidden="false" customHeight="false" outlineLevel="0" collapsed="false">
      <c r="F244" s="28"/>
      <c r="G244" s="28"/>
      <c r="H244" s="28"/>
      <c r="I244" s="28"/>
      <c r="J244" s="28"/>
      <c r="K244" s="28"/>
      <c r="L244" s="28"/>
      <c r="M244" s="28"/>
      <c r="P244" s="2"/>
      <c r="Q244" s="2"/>
      <c r="R244" s="2"/>
      <c r="S244" s="2"/>
      <c r="T244" s="2"/>
      <c r="U244" s="2"/>
      <c r="V244" s="2"/>
      <c r="W244" s="2"/>
      <c r="BJ244" s="2"/>
      <c r="BM244" s="2"/>
      <c r="BN244" s="2"/>
      <c r="BO244" s="2"/>
      <c r="BP244" s="2"/>
      <c r="BQ244" s="2"/>
      <c r="BT244" s="2"/>
      <c r="BU244" s="2"/>
      <c r="BV244" s="2"/>
      <c r="BY244" s="2"/>
      <c r="BZ244" s="2"/>
      <c r="CC244" s="2"/>
      <c r="CF244" s="2"/>
    </row>
    <row r="245" customFormat="false" ht="15" hidden="false" customHeight="false" outlineLevel="0" collapsed="false">
      <c r="F245" s="28"/>
      <c r="G245" s="28"/>
      <c r="H245" s="28"/>
      <c r="I245" s="28"/>
      <c r="J245" s="28"/>
      <c r="K245" s="28"/>
      <c r="L245" s="28"/>
      <c r="M245" s="28"/>
      <c r="P245" s="2"/>
      <c r="Q245" s="2"/>
      <c r="R245" s="2"/>
      <c r="S245" s="2"/>
      <c r="T245" s="2"/>
      <c r="U245" s="2"/>
      <c r="V245" s="2"/>
      <c r="W245" s="2"/>
      <c r="BJ245" s="2"/>
      <c r="BM245" s="2"/>
      <c r="BN245" s="2"/>
      <c r="BO245" s="2"/>
      <c r="BP245" s="2"/>
      <c r="BQ245" s="2"/>
      <c r="BT245" s="2"/>
      <c r="BU245" s="2"/>
      <c r="BV245" s="2"/>
      <c r="BY245" s="2"/>
      <c r="BZ245" s="2"/>
      <c r="CC245" s="2"/>
      <c r="CF245" s="2"/>
    </row>
    <row r="246" customFormat="false" ht="15" hidden="false" customHeight="false" outlineLevel="0" collapsed="false">
      <c r="F246" s="28"/>
      <c r="G246" s="28"/>
      <c r="H246" s="28"/>
      <c r="I246" s="28"/>
      <c r="J246" s="28"/>
      <c r="K246" s="28"/>
      <c r="L246" s="28"/>
      <c r="M246" s="28"/>
      <c r="P246" s="2"/>
      <c r="Q246" s="2"/>
      <c r="R246" s="2"/>
      <c r="S246" s="2"/>
      <c r="T246" s="2"/>
      <c r="U246" s="2"/>
      <c r="V246" s="2"/>
      <c r="W246" s="2"/>
      <c r="BJ246" s="2"/>
      <c r="BM246" s="2"/>
      <c r="BN246" s="2"/>
      <c r="BO246" s="2"/>
      <c r="BP246" s="2"/>
      <c r="BQ246" s="2"/>
      <c r="BT246" s="2"/>
      <c r="BU246" s="2"/>
      <c r="BV246" s="2"/>
      <c r="BY246" s="2"/>
      <c r="BZ246" s="2"/>
      <c r="CC246" s="2"/>
      <c r="CF246" s="2"/>
    </row>
    <row r="247" customFormat="false" ht="15" hidden="false" customHeight="false" outlineLevel="0" collapsed="false">
      <c r="F247" s="28"/>
      <c r="G247" s="28"/>
      <c r="H247" s="28"/>
      <c r="I247" s="28"/>
      <c r="J247" s="28"/>
      <c r="K247" s="28"/>
      <c r="L247" s="28"/>
      <c r="M247" s="28"/>
      <c r="P247" s="2"/>
      <c r="Q247" s="2"/>
      <c r="R247" s="2"/>
      <c r="S247" s="2"/>
      <c r="T247" s="2"/>
      <c r="U247" s="2"/>
      <c r="V247" s="2"/>
      <c r="W247" s="2"/>
      <c r="BJ247" s="2"/>
      <c r="BM247" s="2"/>
      <c r="BN247" s="2"/>
      <c r="BO247" s="2"/>
      <c r="BP247" s="2"/>
      <c r="BQ247" s="2"/>
      <c r="BT247" s="2"/>
      <c r="BU247" s="2"/>
      <c r="BV247" s="2"/>
      <c r="BY247" s="2"/>
      <c r="BZ247" s="2"/>
      <c r="CC247" s="2"/>
      <c r="CF247" s="2"/>
    </row>
    <row r="248" customFormat="false" ht="15" hidden="false" customHeight="false" outlineLevel="0" collapsed="false">
      <c r="F248" s="28"/>
      <c r="G248" s="28"/>
      <c r="H248" s="28"/>
      <c r="I248" s="28"/>
      <c r="J248" s="28"/>
      <c r="K248" s="28"/>
      <c r="L248" s="28"/>
      <c r="M248" s="28"/>
      <c r="P248" s="2"/>
      <c r="Q248" s="2"/>
      <c r="R248" s="2"/>
      <c r="S248" s="2"/>
      <c r="T248" s="2"/>
      <c r="U248" s="2"/>
      <c r="V248" s="2"/>
      <c r="W248" s="2"/>
      <c r="BJ248" s="2"/>
      <c r="BM248" s="2"/>
      <c r="BN248" s="2"/>
      <c r="BO248" s="2"/>
      <c r="BP248" s="2"/>
      <c r="BQ248" s="2"/>
      <c r="BT248" s="2"/>
      <c r="BU248" s="2"/>
      <c r="BV248" s="2"/>
      <c r="BY248" s="2"/>
      <c r="BZ248" s="2"/>
      <c r="CC248" s="2"/>
      <c r="CF248" s="2"/>
    </row>
    <row r="249" customFormat="false" ht="15" hidden="false" customHeight="false" outlineLevel="0" collapsed="false">
      <c r="F249" s="28"/>
      <c r="G249" s="28"/>
      <c r="H249" s="28"/>
      <c r="I249" s="28"/>
      <c r="J249" s="28"/>
      <c r="K249" s="28"/>
      <c r="L249" s="28"/>
      <c r="M249" s="28"/>
      <c r="P249" s="2"/>
      <c r="Q249" s="2"/>
      <c r="R249" s="2"/>
      <c r="S249" s="2"/>
      <c r="T249" s="2"/>
      <c r="U249" s="2"/>
      <c r="V249" s="2"/>
      <c r="W249" s="2"/>
      <c r="BJ249" s="2"/>
      <c r="BM249" s="2"/>
      <c r="BN249" s="2"/>
      <c r="BO249" s="2"/>
      <c r="BP249" s="2"/>
      <c r="BQ249" s="2"/>
      <c r="BT249" s="2"/>
      <c r="BU249" s="2"/>
      <c r="BV249" s="2"/>
      <c r="BY249" s="2"/>
      <c r="BZ249" s="2"/>
      <c r="CC249" s="2"/>
      <c r="CF249" s="2"/>
    </row>
    <row r="250" customFormat="false" ht="15" hidden="false" customHeight="false" outlineLevel="0" collapsed="false">
      <c r="F250" s="28"/>
      <c r="G250" s="28"/>
      <c r="H250" s="28"/>
      <c r="I250" s="28"/>
      <c r="J250" s="28"/>
      <c r="K250" s="28"/>
      <c r="L250" s="28"/>
      <c r="M250" s="28"/>
      <c r="P250" s="2"/>
      <c r="Q250" s="2"/>
      <c r="R250" s="2"/>
      <c r="S250" s="2"/>
      <c r="T250" s="2"/>
      <c r="U250" s="2"/>
      <c r="V250" s="2"/>
      <c r="W250" s="2"/>
      <c r="BJ250" s="2"/>
      <c r="BM250" s="2"/>
      <c r="BN250" s="2"/>
      <c r="BO250" s="2"/>
      <c r="BP250" s="2"/>
      <c r="BQ250" s="2"/>
      <c r="BT250" s="2"/>
      <c r="BU250" s="2"/>
      <c r="BV250" s="2"/>
      <c r="BY250" s="2"/>
      <c r="BZ250" s="2"/>
      <c r="CC250" s="2"/>
      <c r="CF250" s="2"/>
    </row>
    <row r="251" s="2" customFormat="true" ht="15" hidden="false" customHeight="false" outlineLevel="0" collapsed="false">
      <c r="D251" s="25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BK251" s="3"/>
      <c r="BL251" s="3"/>
      <c r="BR251" s="28"/>
      <c r="BS251" s="28"/>
      <c r="BW251" s="28"/>
      <c r="CB251" s="28"/>
      <c r="CE251" s="28"/>
      <c r="CH251" s="28"/>
      <c r="CV251" s="26"/>
      <c r="CY251" s="26"/>
      <c r="DB251" s="26"/>
    </row>
    <row r="252" s="2" customFormat="true" ht="15" hidden="false" customHeight="false" outlineLevel="0" collapsed="false">
      <c r="D252" s="25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BK252" s="3"/>
      <c r="BL252" s="3"/>
      <c r="BR252" s="28"/>
      <c r="BS252" s="28"/>
      <c r="BW252" s="28"/>
      <c r="CB252" s="28"/>
      <c r="CE252" s="28"/>
      <c r="CH252" s="28"/>
      <c r="CV252" s="26"/>
      <c r="CY252" s="26"/>
      <c r="DB252" s="26"/>
    </row>
    <row r="253" s="2" customFormat="true" ht="15" hidden="false" customHeight="false" outlineLevel="0" collapsed="false">
      <c r="D253" s="25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BK253" s="3"/>
      <c r="BL253" s="3"/>
      <c r="BR253" s="28"/>
      <c r="BS253" s="28"/>
      <c r="BW253" s="28"/>
      <c r="CB253" s="28"/>
      <c r="CE253" s="28"/>
      <c r="CH253" s="28"/>
      <c r="CV253" s="26"/>
      <c r="CY253" s="26"/>
      <c r="DB253" s="26"/>
    </row>
    <row r="254" s="2" customFormat="true" ht="15" hidden="false" customHeight="false" outlineLevel="0" collapsed="false">
      <c r="D254" s="25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BK254" s="3"/>
      <c r="BL254" s="3"/>
      <c r="BR254" s="28"/>
      <c r="BS254" s="28"/>
      <c r="BW254" s="28"/>
      <c r="CB254" s="28"/>
      <c r="CE254" s="28"/>
      <c r="CH254" s="28"/>
      <c r="CV254" s="26"/>
      <c r="CY254" s="26"/>
      <c r="DB254" s="26"/>
    </row>
    <row r="255" s="2" customFormat="true" ht="15" hidden="false" customHeight="false" outlineLevel="0" collapsed="false">
      <c r="D255" s="25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BK255" s="3"/>
      <c r="BL255" s="3"/>
      <c r="BR255" s="28"/>
      <c r="BS255" s="28"/>
      <c r="BW255" s="28"/>
      <c r="CB255" s="28"/>
      <c r="CE255" s="28"/>
      <c r="CH255" s="28"/>
      <c r="CV255" s="26"/>
      <c r="CY255" s="26"/>
      <c r="DB255" s="26"/>
    </row>
    <row r="256" s="2" customFormat="true" ht="15" hidden="false" customHeight="false" outlineLevel="0" collapsed="false">
      <c r="D256" s="25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BK256" s="3"/>
      <c r="BL256" s="3"/>
      <c r="BR256" s="28"/>
      <c r="BS256" s="28"/>
      <c r="BW256" s="28"/>
      <c r="CB256" s="28"/>
      <c r="CE256" s="28"/>
      <c r="CH256" s="28"/>
      <c r="CV256" s="26"/>
      <c r="CY256" s="26"/>
      <c r="DB256" s="26"/>
    </row>
    <row r="257" s="2" customFormat="true" ht="15" hidden="false" customHeight="false" outlineLevel="0" collapsed="false">
      <c r="D257" s="25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BK257" s="3"/>
      <c r="BL257" s="3"/>
      <c r="BR257" s="28"/>
      <c r="BS257" s="28"/>
      <c r="BW257" s="28"/>
      <c r="CB257" s="28"/>
      <c r="CE257" s="28"/>
      <c r="CH257" s="28"/>
      <c r="CV257" s="26"/>
      <c r="CY257" s="26"/>
      <c r="DB257" s="26"/>
    </row>
    <row r="258" s="2" customFormat="true" ht="15" hidden="false" customHeight="false" outlineLevel="0" collapsed="false">
      <c r="D258" s="25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BK258" s="3"/>
      <c r="BL258" s="3"/>
      <c r="BR258" s="28"/>
      <c r="BS258" s="28"/>
      <c r="BW258" s="28"/>
      <c r="CB258" s="28"/>
      <c r="CE258" s="28"/>
      <c r="CH258" s="28"/>
      <c r="CV258" s="26"/>
      <c r="CY258" s="26"/>
      <c r="DB258" s="26"/>
    </row>
    <row r="259" s="2" customFormat="true" ht="15" hidden="false" customHeight="false" outlineLevel="0" collapsed="false">
      <c r="D259" s="25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BK259" s="3"/>
      <c r="BL259" s="3"/>
      <c r="BR259" s="28"/>
      <c r="BS259" s="28"/>
      <c r="BW259" s="28"/>
      <c r="CB259" s="28"/>
      <c r="CE259" s="28"/>
      <c r="CH259" s="28"/>
      <c r="CV259" s="26"/>
      <c r="CY259" s="26"/>
      <c r="DB259" s="26"/>
    </row>
    <row r="260" s="2" customFormat="true" ht="15" hidden="false" customHeight="false" outlineLevel="0" collapsed="false">
      <c r="D260" s="25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BK260" s="3"/>
      <c r="BL260" s="3"/>
      <c r="BR260" s="28"/>
      <c r="BS260" s="28"/>
      <c r="BW260" s="28"/>
      <c r="CB260" s="28"/>
      <c r="CE260" s="28"/>
      <c r="CH260" s="28"/>
      <c r="CV260" s="26"/>
      <c r="CY260" s="26"/>
      <c r="DB260" s="26"/>
    </row>
    <row r="261" s="2" customFormat="true" ht="15" hidden="false" customHeight="false" outlineLevel="0" collapsed="false">
      <c r="D261" s="25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BK261" s="3"/>
      <c r="BL261" s="3"/>
      <c r="BR261" s="28"/>
      <c r="BS261" s="28"/>
      <c r="BW261" s="28"/>
      <c r="CB261" s="28"/>
      <c r="CE261" s="28"/>
      <c r="CH261" s="28"/>
      <c r="CV261" s="26"/>
      <c r="CY261" s="26"/>
      <c r="DB261" s="26"/>
    </row>
    <row r="262" s="2" customFormat="true" ht="15" hidden="false" customHeight="false" outlineLevel="0" collapsed="false">
      <c r="D262" s="25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BK262" s="3"/>
      <c r="BL262" s="3"/>
      <c r="BR262" s="28"/>
      <c r="BS262" s="28"/>
      <c r="BW262" s="28"/>
      <c r="CB262" s="28"/>
      <c r="CE262" s="28"/>
      <c r="CH262" s="28"/>
      <c r="CV262" s="26"/>
      <c r="CY262" s="26"/>
      <c r="DB262" s="26"/>
    </row>
    <row r="263" s="2" customFormat="true" ht="15" hidden="false" customHeight="false" outlineLevel="0" collapsed="false">
      <c r="D263" s="25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BK263" s="3"/>
      <c r="BL263" s="3"/>
      <c r="BR263" s="28"/>
      <c r="BS263" s="28"/>
      <c r="BW263" s="28"/>
      <c r="CB263" s="28"/>
      <c r="CE263" s="28"/>
      <c r="CH263" s="28"/>
      <c r="CV263" s="26"/>
      <c r="CY263" s="26"/>
      <c r="DB263" s="26"/>
    </row>
    <row r="264" s="2" customFormat="true" ht="15" hidden="false" customHeight="false" outlineLevel="0" collapsed="false">
      <c r="D264" s="25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BK264" s="3"/>
      <c r="BL264" s="3"/>
      <c r="BR264" s="28"/>
      <c r="BS264" s="28"/>
      <c r="BW264" s="28"/>
      <c r="CB264" s="28"/>
      <c r="CE264" s="28"/>
      <c r="CH264" s="28"/>
      <c r="CV264" s="26"/>
      <c r="CY264" s="26"/>
      <c r="DB264" s="26"/>
    </row>
    <row r="265" s="2" customFormat="true" ht="15" hidden="false" customHeight="false" outlineLevel="0" collapsed="false">
      <c r="D265" s="25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BK265" s="3"/>
      <c r="BL265" s="3"/>
      <c r="BR265" s="28"/>
      <c r="BS265" s="28"/>
      <c r="BW265" s="28"/>
      <c r="CB265" s="28"/>
      <c r="CE265" s="28"/>
      <c r="CH265" s="28"/>
      <c r="CV265" s="26"/>
      <c r="CY265" s="26"/>
      <c r="DB265" s="26"/>
    </row>
    <row r="266" s="2" customFormat="true" ht="15" hidden="false" customHeight="false" outlineLevel="0" collapsed="false">
      <c r="D266" s="25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BK266" s="3"/>
      <c r="BL266" s="3"/>
      <c r="BR266" s="28"/>
      <c r="BS266" s="28"/>
      <c r="BW266" s="28"/>
      <c r="CB266" s="28"/>
      <c r="CE266" s="28"/>
      <c r="CH266" s="28"/>
      <c r="CV266" s="26"/>
      <c r="CY266" s="26"/>
      <c r="DB266" s="26"/>
    </row>
    <row r="267" s="2" customFormat="true" ht="15" hidden="false" customHeight="false" outlineLevel="0" collapsed="false">
      <c r="D267" s="25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BK267" s="3"/>
      <c r="BL267" s="3"/>
      <c r="BR267" s="28"/>
      <c r="BS267" s="28"/>
      <c r="BW267" s="28"/>
      <c r="CB267" s="28"/>
      <c r="CE267" s="28"/>
      <c r="CH267" s="28"/>
      <c r="CV267" s="26"/>
      <c r="CY267" s="26"/>
      <c r="DB267" s="26"/>
    </row>
    <row r="268" s="2" customFormat="true" ht="15" hidden="false" customHeight="false" outlineLevel="0" collapsed="false">
      <c r="D268" s="25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BK268" s="3"/>
      <c r="BL268" s="3"/>
      <c r="BR268" s="28"/>
      <c r="BS268" s="28"/>
      <c r="BW268" s="28"/>
      <c r="CB268" s="28"/>
      <c r="CE268" s="28"/>
      <c r="CH268" s="28"/>
      <c r="CV268" s="26"/>
      <c r="CY268" s="26"/>
      <c r="DB268" s="26"/>
    </row>
    <row r="269" s="2" customFormat="true" ht="15" hidden="false" customHeight="false" outlineLevel="0" collapsed="false">
      <c r="D269" s="25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BK269" s="3"/>
      <c r="BL269" s="3"/>
      <c r="BR269" s="28"/>
      <c r="BS269" s="28"/>
      <c r="BW269" s="28"/>
      <c r="CB269" s="28"/>
      <c r="CE269" s="28"/>
      <c r="CH269" s="28"/>
      <c r="CV269" s="26"/>
      <c r="CY269" s="26"/>
      <c r="DB269" s="26"/>
    </row>
    <row r="270" s="2" customFormat="true" ht="15" hidden="false" customHeight="false" outlineLevel="0" collapsed="false">
      <c r="D270" s="25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BK270" s="3"/>
      <c r="BL270" s="3"/>
      <c r="BR270" s="28"/>
      <c r="BS270" s="28"/>
      <c r="BW270" s="28"/>
      <c r="CB270" s="28"/>
      <c r="CE270" s="28"/>
      <c r="CH270" s="28"/>
      <c r="CV270" s="26"/>
      <c r="CY270" s="26"/>
      <c r="DB270" s="26"/>
    </row>
    <row r="271" s="2" customFormat="true" ht="15" hidden="false" customHeight="false" outlineLevel="0" collapsed="false">
      <c r="D271" s="25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BK271" s="3"/>
      <c r="BL271" s="3"/>
      <c r="BR271" s="28"/>
      <c r="BS271" s="28"/>
      <c r="BW271" s="28"/>
      <c r="CB271" s="28"/>
      <c r="CE271" s="28"/>
      <c r="CH271" s="28"/>
      <c r="CV271" s="26"/>
      <c r="CY271" s="26"/>
      <c r="DB271" s="26"/>
    </row>
    <row r="272" s="2" customFormat="true" ht="15" hidden="false" customHeight="false" outlineLevel="0" collapsed="false">
      <c r="D272" s="25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BK272" s="3"/>
      <c r="BL272" s="3"/>
      <c r="BR272" s="28"/>
      <c r="BS272" s="28"/>
      <c r="BW272" s="28"/>
      <c r="CB272" s="28"/>
      <c r="CE272" s="28"/>
      <c r="CH272" s="28"/>
      <c r="CV272" s="26"/>
      <c r="CY272" s="26"/>
      <c r="DB272" s="26"/>
    </row>
    <row r="273" s="2" customFormat="true" ht="15" hidden="false" customHeight="false" outlineLevel="0" collapsed="false">
      <c r="D273" s="25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BK273" s="3"/>
      <c r="BL273" s="3"/>
      <c r="BR273" s="28"/>
      <c r="BS273" s="28"/>
      <c r="BW273" s="28"/>
      <c r="CB273" s="28"/>
      <c r="CE273" s="28"/>
      <c r="CH273" s="28"/>
      <c r="CV273" s="26"/>
      <c r="CY273" s="26"/>
      <c r="DB273" s="26"/>
    </row>
    <row r="274" s="2" customFormat="true" ht="15" hidden="false" customHeight="false" outlineLevel="0" collapsed="false">
      <c r="D274" s="25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BK274" s="3"/>
      <c r="BL274" s="3"/>
      <c r="BR274" s="28"/>
      <c r="BS274" s="28"/>
      <c r="BW274" s="28"/>
      <c r="CB274" s="28"/>
      <c r="CE274" s="28"/>
      <c r="CH274" s="28"/>
      <c r="CV274" s="26"/>
      <c r="CY274" s="26"/>
      <c r="DB274" s="26"/>
    </row>
    <row r="275" s="2" customFormat="true" ht="15" hidden="false" customHeight="false" outlineLevel="0" collapsed="false">
      <c r="D275" s="25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BK275" s="3"/>
      <c r="BL275" s="3"/>
      <c r="BR275" s="28"/>
      <c r="BS275" s="28"/>
      <c r="BW275" s="28"/>
      <c r="CB275" s="28"/>
      <c r="CE275" s="28"/>
      <c r="CH275" s="28"/>
      <c r="CV275" s="26"/>
      <c r="CY275" s="26"/>
      <c r="DB275" s="26"/>
    </row>
    <row r="276" s="2" customFormat="true" ht="15" hidden="false" customHeight="false" outlineLevel="0" collapsed="false">
      <c r="D276" s="25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BK276" s="3"/>
      <c r="BL276" s="3"/>
      <c r="BR276" s="28"/>
      <c r="BS276" s="28"/>
      <c r="BW276" s="28"/>
      <c r="CB276" s="28"/>
      <c r="CE276" s="28"/>
      <c r="CH276" s="28"/>
      <c r="CV276" s="26"/>
      <c r="CY276" s="26"/>
      <c r="DB276" s="26"/>
    </row>
    <row r="277" s="2" customFormat="true" ht="15" hidden="false" customHeight="false" outlineLevel="0" collapsed="false">
      <c r="D277" s="25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BK277" s="3"/>
      <c r="BL277" s="3"/>
      <c r="BR277" s="28"/>
      <c r="BS277" s="28"/>
      <c r="BW277" s="28"/>
      <c r="CB277" s="28"/>
      <c r="CE277" s="28"/>
      <c r="CH277" s="28"/>
      <c r="CV277" s="26"/>
      <c r="CY277" s="26"/>
      <c r="DB277" s="26"/>
    </row>
    <row r="278" s="2" customFormat="true" ht="15" hidden="false" customHeight="false" outlineLevel="0" collapsed="false">
      <c r="D278" s="25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BK278" s="3"/>
      <c r="BL278" s="3"/>
      <c r="BR278" s="28"/>
      <c r="BS278" s="28"/>
      <c r="BW278" s="28"/>
      <c r="CB278" s="28"/>
      <c r="CE278" s="28"/>
      <c r="CH278" s="28"/>
      <c r="CV278" s="26"/>
      <c r="CY278" s="26"/>
      <c r="DB278" s="26"/>
    </row>
    <row r="279" s="2" customFormat="true" ht="15" hidden="false" customHeight="false" outlineLevel="0" collapsed="false">
      <c r="D279" s="25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BK279" s="3"/>
      <c r="BL279" s="3"/>
      <c r="BR279" s="28"/>
      <c r="BS279" s="28"/>
      <c r="BW279" s="28"/>
      <c r="CB279" s="28"/>
      <c r="CE279" s="28"/>
      <c r="CH279" s="28"/>
      <c r="CV279" s="26"/>
      <c r="CY279" s="26"/>
      <c r="DB279" s="26"/>
    </row>
    <row r="280" s="2" customFormat="true" ht="15" hidden="false" customHeight="false" outlineLevel="0" collapsed="false">
      <c r="D280" s="25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BK280" s="3"/>
      <c r="BL280" s="3"/>
      <c r="BR280" s="28"/>
      <c r="BS280" s="28"/>
      <c r="BW280" s="28"/>
      <c r="CB280" s="28"/>
      <c r="CE280" s="28"/>
      <c r="CH280" s="28"/>
      <c r="CV280" s="26"/>
      <c r="CY280" s="26"/>
      <c r="DB280" s="26"/>
    </row>
    <row r="281" s="2" customFormat="true" ht="15" hidden="false" customHeight="false" outlineLevel="0" collapsed="false">
      <c r="D281" s="25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BK281" s="3"/>
      <c r="BL281" s="3"/>
      <c r="BR281" s="28"/>
      <c r="BS281" s="28"/>
      <c r="BW281" s="28"/>
      <c r="CB281" s="28"/>
      <c r="CE281" s="28"/>
      <c r="CH281" s="28"/>
      <c r="CV281" s="26"/>
      <c r="CY281" s="26"/>
      <c r="DB281" s="26"/>
    </row>
    <row r="282" s="2" customFormat="true" ht="15" hidden="false" customHeight="false" outlineLevel="0" collapsed="false">
      <c r="D282" s="25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BK282" s="3"/>
      <c r="BL282" s="3"/>
      <c r="BR282" s="28"/>
      <c r="BS282" s="28"/>
      <c r="BW282" s="28"/>
      <c r="CB282" s="28"/>
      <c r="CE282" s="28"/>
      <c r="CH282" s="28"/>
      <c r="CV282" s="26"/>
      <c r="CY282" s="26"/>
      <c r="DB282" s="26"/>
    </row>
    <row r="283" s="2" customFormat="true" ht="15" hidden="false" customHeight="false" outlineLevel="0" collapsed="false">
      <c r="D283" s="25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BK283" s="3"/>
      <c r="BL283" s="3"/>
      <c r="BR283" s="28"/>
      <c r="BS283" s="28"/>
      <c r="BW283" s="28"/>
      <c r="CB283" s="28"/>
      <c r="CE283" s="28"/>
      <c r="CH283" s="28"/>
      <c r="CV283" s="26"/>
      <c r="CY283" s="26"/>
      <c r="DB283" s="26"/>
    </row>
    <row r="284" s="2" customFormat="true" ht="15" hidden="false" customHeight="false" outlineLevel="0" collapsed="false">
      <c r="D284" s="25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BK284" s="3"/>
      <c r="BL284" s="3"/>
      <c r="BR284" s="28"/>
      <c r="BS284" s="28"/>
      <c r="BW284" s="28"/>
      <c r="CB284" s="28"/>
      <c r="CE284" s="28"/>
      <c r="CH284" s="28"/>
      <c r="CV284" s="26"/>
      <c r="CY284" s="26"/>
      <c r="DB284" s="26"/>
    </row>
    <row r="285" s="2" customFormat="true" ht="15" hidden="false" customHeight="false" outlineLevel="0" collapsed="false">
      <c r="D285" s="25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BK285" s="3"/>
      <c r="BL285" s="3"/>
      <c r="BR285" s="28"/>
      <c r="BS285" s="28"/>
      <c r="BW285" s="28"/>
      <c r="CB285" s="28"/>
      <c r="CE285" s="28"/>
      <c r="CH285" s="28"/>
      <c r="CV285" s="26"/>
      <c r="CY285" s="26"/>
      <c r="DB285" s="26"/>
    </row>
    <row r="286" s="2" customFormat="true" ht="15" hidden="false" customHeight="false" outlineLevel="0" collapsed="false">
      <c r="D286" s="25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BK286" s="3"/>
      <c r="BL286" s="3"/>
      <c r="BR286" s="28"/>
      <c r="BS286" s="28"/>
      <c r="BW286" s="28"/>
      <c r="CB286" s="28"/>
      <c r="CE286" s="28"/>
      <c r="CH286" s="28"/>
      <c r="CV286" s="26"/>
      <c r="CY286" s="26"/>
      <c r="DB286" s="26"/>
    </row>
    <row r="287" s="2" customFormat="true" ht="15" hidden="false" customHeight="false" outlineLevel="0" collapsed="false">
      <c r="D287" s="25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BK287" s="3"/>
      <c r="BL287" s="3"/>
      <c r="BR287" s="28"/>
      <c r="BS287" s="28"/>
      <c r="BW287" s="28"/>
      <c r="CB287" s="28"/>
      <c r="CE287" s="28"/>
      <c r="CH287" s="28"/>
      <c r="CV287" s="26"/>
      <c r="CY287" s="26"/>
      <c r="DB287" s="26"/>
    </row>
    <row r="288" s="2" customFormat="true" ht="15" hidden="false" customHeight="false" outlineLevel="0" collapsed="false">
      <c r="D288" s="25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BK288" s="3"/>
      <c r="BL288" s="3"/>
      <c r="BR288" s="28"/>
      <c r="BS288" s="28"/>
      <c r="BW288" s="28"/>
      <c r="CB288" s="28"/>
      <c r="CE288" s="28"/>
      <c r="CH288" s="28"/>
      <c r="CV288" s="26"/>
      <c r="CY288" s="26"/>
      <c r="DB288" s="26"/>
    </row>
    <row r="289" s="2" customFormat="true" ht="15" hidden="false" customHeight="false" outlineLevel="0" collapsed="false">
      <c r="D289" s="25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BK289" s="3"/>
      <c r="BL289" s="3"/>
      <c r="BR289" s="28"/>
      <c r="BS289" s="28"/>
      <c r="BW289" s="28"/>
      <c r="CB289" s="28"/>
      <c r="CE289" s="28"/>
      <c r="CH289" s="28"/>
      <c r="CV289" s="26"/>
      <c r="CY289" s="26"/>
      <c r="DB289" s="26"/>
    </row>
    <row r="290" s="2" customFormat="true" ht="15" hidden="false" customHeight="false" outlineLevel="0" collapsed="false">
      <c r="D290" s="25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BK290" s="3"/>
      <c r="BL290" s="3"/>
      <c r="BR290" s="28"/>
      <c r="BS290" s="28"/>
      <c r="BW290" s="28"/>
      <c r="CB290" s="28"/>
      <c r="CE290" s="28"/>
      <c r="CH290" s="28"/>
      <c r="CV290" s="26"/>
      <c r="CY290" s="26"/>
      <c r="DB290" s="26"/>
    </row>
    <row r="291" s="2" customFormat="true" ht="15" hidden="false" customHeight="false" outlineLevel="0" collapsed="false">
      <c r="D291" s="25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BK291" s="3"/>
      <c r="BL291" s="3"/>
      <c r="BR291" s="28"/>
      <c r="BS291" s="28"/>
      <c r="BW291" s="28"/>
      <c r="CB291" s="28"/>
      <c r="CE291" s="28"/>
      <c r="CH291" s="28"/>
      <c r="CV291" s="26"/>
      <c r="CY291" s="26"/>
      <c r="DB291" s="26"/>
    </row>
    <row r="292" s="2" customFormat="true" ht="15" hidden="false" customHeight="false" outlineLevel="0" collapsed="false">
      <c r="D292" s="25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BK292" s="3"/>
      <c r="BL292" s="3"/>
      <c r="BR292" s="28"/>
      <c r="BS292" s="28"/>
      <c r="BW292" s="28"/>
      <c r="CB292" s="28"/>
      <c r="CE292" s="28"/>
      <c r="CH292" s="28"/>
      <c r="CV292" s="26"/>
      <c r="CY292" s="26"/>
      <c r="DB292" s="26"/>
    </row>
    <row r="293" s="2" customFormat="true" ht="15" hidden="false" customHeight="false" outlineLevel="0" collapsed="false">
      <c r="D293" s="25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BK293" s="3"/>
      <c r="BL293" s="3"/>
      <c r="BR293" s="28"/>
      <c r="BS293" s="28"/>
      <c r="BW293" s="28"/>
      <c r="CB293" s="28"/>
      <c r="CE293" s="28"/>
      <c r="CH293" s="28"/>
      <c r="CV293" s="26"/>
      <c r="CY293" s="26"/>
      <c r="DB293" s="26"/>
    </row>
    <row r="294" s="2" customFormat="true" ht="15" hidden="false" customHeight="false" outlineLevel="0" collapsed="false">
      <c r="D294" s="25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BK294" s="3"/>
      <c r="BL294" s="3"/>
      <c r="BR294" s="28"/>
      <c r="BS294" s="28"/>
      <c r="BW294" s="28"/>
      <c r="CB294" s="28"/>
      <c r="CE294" s="28"/>
      <c r="CH294" s="28"/>
      <c r="CV294" s="26"/>
      <c r="CY294" s="26"/>
      <c r="DB294" s="26"/>
    </row>
    <row r="295" s="2" customFormat="true" ht="15" hidden="false" customHeight="false" outlineLevel="0" collapsed="false">
      <c r="D295" s="25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BK295" s="3"/>
      <c r="BL295" s="3"/>
      <c r="BR295" s="28"/>
      <c r="BS295" s="28"/>
      <c r="BW295" s="28"/>
      <c r="CB295" s="28"/>
      <c r="CE295" s="28"/>
      <c r="CH295" s="28"/>
      <c r="CV295" s="26"/>
      <c r="CY295" s="26"/>
      <c r="DB295" s="26"/>
    </row>
    <row r="296" s="2" customFormat="true" ht="15" hidden="false" customHeight="false" outlineLevel="0" collapsed="false">
      <c r="D296" s="25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BK296" s="3"/>
      <c r="BL296" s="3"/>
      <c r="BR296" s="28"/>
      <c r="BS296" s="28"/>
      <c r="BW296" s="28"/>
      <c r="CB296" s="28"/>
      <c r="CE296" s="28"/>
      <c r="CH296" s="28"/>
      <c r="CV296" s="26"/>
      <c r="CY296" s="26"/>
      <c r="DB296" s="26"/>
    </row>
    <row r="297" s="2" customFormat="true" ht="15" hidden="false" customHeight="false" outlineLevel="0" collapsed="false">
      <c r="D297" s="25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BK297" s="3"/>
      <c r="BL297" s="3"/>
      <c r="BR297" s="28"/>
      <c r="BS297" s="28"/>
      <c r="BW297" s="28"/>
      <c r="CB297" s="28"/>
      <c r="CE297" s="28"/>
      <c r="CH297" s="28"/>
      <c r="CV297" s="26"/>
      <c r="CY297" s="26"/>
      <c r="DB297" s="26"/>
    </row>
    <row r="298" s="2" customFormat="true" ht="15" hidden="false" customHeight="false" outlineLevel="0" collapsed="false">
      <c r="D298" s="25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BK298" s="3"/>
      <c r="BL298" s="3"/>
      <c r="BR298" s="28"/>
      <c r="BS298" s="28"/>
      <c r="BW298" s="28"/>
      <c r="CB298" s="28"/>
      <c r="CE298" s="28"/>
      <c r="CH298" s="28"/>
      <c r="CV298" s="26"/>
      <c r="CY298" s="26"/>
      <c r="DB298" s="26"/>
    </row>
    <row r="299" s="2" customFormat="true" ht="15" hidden="false" customHeight="false" outlineLevel="0" collapsed="false">
      <c r="D299" s="25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BK299" s="3"/>
      <c r="BL299" s="3"/>
      <c r="BR299" s="28"/>
      <c r="BS299" s="28"/>
      <c r="BW299" s="28"/>
      <c r="CB299" s="28"/>
      <c r="CE299" s="28"/>
      <c r="CH299" s="28"/>
      <c r="CV299" s="26"/>
      <c r="CY299" s="26"/>
      <c r="DB299" s="26"/>
    </row>
    <row r="300" s="2" customFormat="true" ht="15" hidden="false" customHeight="false" outlineLevel="0" collapsed="false">
      <c r="D300" s="25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BK300" s="3"/>
      <c r="BL300" s="3"/>
      <c r="BR300" s="28"/>
      <c r="BS300" s="28"/>
      <c r="BW300" s="28"/>
      <c r="CB300" s="28"/>
      <c r="CE300" s="28"/>
      <c r="CH300" s="28"/>
      <c r="CV300" s="26"/>
      <c r="CY300" s="26"/>
      <c r="DB300" s="26"/>
    </row>
    <row r="301" s="2" customFormat="true" ht="15" hidden="false" customHeight="false" outlineLevel="0" collapsed="false">
      <c r="D301" s="25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BK301" s="3"/>
      <c r="BL301" s="3"/>
      <c r="BR301" s="28"/>
      <c r="BS301" s="28"/>
      <c r="BW301" s="28"/>
      <c r="CB301" s="28"/>
      <c r="CE301" s="28"/>
      <c r="CH301" s="28"/>
      <c r="CV301" s="26"/>
      <c r="CY301" s="26"/>
      <c r="DB301" s="26"/>
    </row>
    <row r="302" s="2" customFormat="true" ht="15" hidden="false" customHeight="false" outlineLevel="0" collapsed="false">
      <c r="D302" s="25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BK302" s="3"/>
      <c r="BL302" s="3"/>
      <c r="BR302" s="28"/>
      <c r="BS302" s="28"/>
      <c r="BW302" s="28"/>
      <c r="CB302" s="28"/>
      <c r="CE302" s="28"/>
      <c r="CH302" s="28"/>
      <c r="CV302" s="26"/>
      <c r="CY302" s="26"/>
      <c r="DB302" s="26"/>
    </row>
    <row r="303" s="2" customFormat="true" ht="15" hidden="false" customHeight="false" outlineLevel="0" collapsed="false">
      <c r="D303" s="25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BK303" s="3"/>
      <c r="BL303" s="3"/>
      <c r="BR303" s="28"/>
      <c r="BS303" s="28"/>
      <c r="BW303" s="28"/>
      <c r="CB303" s="28"/>
      <c r="CE303" s="28"/>
      <c r="CH303" s="28"/>
      <c r="CV303" s="26"/>
      <c r="CY303" s="26"/>
      <c r="DB303" s="26"/>
    </row>
    <row r="304" s="2" customFormat="true" ht="15" hidden="false" customHeight="false" outlineLevel="0" collapsed="false">
      <c r="D304" s="25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BK304" s="3"/>
      <c r="BL304" s="3"/>
      <c r="BR304" s="28"/>
      <c r="BS304" s="28"/>
      <c r="BW304" s="28"/>
      <c r="CB304" s="28"/>
      <c r="CE304" s="28"/>
      <c r="CH304" s="28"/>
      <c r="CV304" s="26"/>
      <c r="CY304" s="26"/>
      <c r="DB304" s="26"/>
    </row>
    <row r="305" s="2" customFormat="true" ht="15" hidden="false" customHeight="false" outlineLevel="0" collapsed="false">
      <c r="D305" s="25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BK305" s="3"/>
      <c r="BL305" s="3"/>
      <c r="BR305" s="28"/>
      <c r="BS305" s="28"/>
      <c r="BW305" s="28"/>
      <c r="CB305" s="28"/>
      <c r="CE305" s="28"/>
      <c r="CH305" s="28"/>
      <c r="CV305" s="26"/>
      <c r="CY305" s="26"/>
      <c r="DB305" s="26"/>
    </row>
    <row r="306" s="2" customFormat="true" ht="15" hidden="false" customHeight="false" outlineLevel="0" collapsed="false">
      <c r="D306" s="25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BK306" s="3"/>
      <c r="BL306" s="3"/>
      <c r="BR306" s="28"/>
      <c r="BS306" s="28"/>
      <c r="BW306" s="28"/>
      <c r="CB306" s="28"/>
      <c r="CE306" s="28"/>
      <c r="CH306" s="28"/>
      <c r="CV306" s="26"/>
      <c r="CY306" s="26"/>
      <c r="DB306" s="26"/>
    </row>
    <row r="307" s="2" customFormat="true" ht="15" hidden="false" customHeight="false" outlineLevel="0" collapsed="false">
      <c r="D307" s="25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BK307" s="3"/>
      <c r="BL307" s="3"/>
      <c r="BR307" s="28"/>
      <c r="BS307" s="28"/>
      <c r="BW307" s="28"/>
      <c r="CB307" s="28"/>
      <c r="CE307" s="28"/>
      <c r="CH307" s="28"/>
      <c r="CV307" s="26"/>
      <c r="CY307" s="26"/>
      <c r="DB307" s="26"/>
    </row>
    <row r="308" s="2" customFormat="true" ht="15" hidden="false" customHeight="false" outlineLevel="0" collapsed="false">
      <c r="D308" s="25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BK308" s="3"/>
      <c r="BL308" s="3"/>
      <c r="BR308" s="28"/>
      <c r="BS308" s="28"/>
      <c r="BW308" s="28"/>
      <c r="CB308" s="28"/>
      <c r="CE308" s="28"/>
      <c r="CH308" s="28"/>
      <c r="CV308" s="26"/>
      <c r="CY308" s="26"/>
      <c r="DB308" s="26"/>
    </row>
    <row r="309" s="2" customFormat="true" ht="15" hidden="false" customHeight="false" outlineLevel="0" collapsed="false">
      <c r="D309" s="25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BK309" s="3"/>
      <c r="BL309" s="3"/>
      <c r="BR309" s="28"/>
      <c r="BS309" s="28"/>
      <c r="BW309" s="28"/>
      <c r="CB309" s="28"/>
      <c r="CE309" s="28"/>
      <c r="CH309" s="28"/>
      <c r="CV309" s="26"/>
      <c r="CY309" s="26"/>
      <c r="DB309" s="26"/>
    </row>
    <row r="310" s="2" customFormat="true" ht="15" hidden="false" customHeight="false" outlineLevel="0" collapsed="false">
      <c r="D310" s="25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BK310" s="3"/>
      <c r="BL310" s="3"/>
      <c r="BR310" s="28"/>
      <c r="BS310" s="28"/>
      <c r="BW310" s="28"/>
      <c r="CB310" s="28"/>
      <c r="CE310" s="28"/>
      <c r="CH310" s="28"/>
      <c r="CV310" s="26"/>
      <c r="CY310" s="26"/>
      <c r="DB310" s="26"/>
    </row>
    <row r="311" s="2" customFormat="true" ht="15" hidden="false" customHeight="false" outlineLevel="0" collapsed="false">
      <c r="D311" s="25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BK311" s="3"/>
      <c r="BL311" s="3"/>
      <c r="BR311" s="28"/>
      <c r="BS311" s="28"/>
      <c r="BW311" s="28"/>
      <c r="CB311" s="28"/>
      <c r="CE311" s="28"/>
      <c r="CH311" s="28"/>
      <c r="CV311" s="26"/>
      <c r="CY311" s="26"/>
      <c r="DB311" s="26"/>
    </row>
    <row r="312" s="2" customFormat="true" ht="15" hidden="false" customHeight="false" outlineLevel="0" collapsed="false">
      <c r="D312" s="25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BK312" s="3"/>
      <c r="BL312" s="3"/>
      <c r="BR312" s="28"/>
      <c r="BS312" s="28"/>
      <c r="BW312" s="28"/>
      <c r="CB312" s="28"/>
      <c r="CE312" s="28"/>
      <c r="CH312" s="28"/>
      <c r="CV312" s="26"/>
      <c r="CY312" s="26"/>
      <c r="DB312" s="26"/>
    </row>
    <row r="313" s="2" customFormat="true" ht="15" hidden="false" customHeight="false" outlineLevel="0" collapsed="false">
      <c r="D313" s="25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BK313" s="3"/>
      <c r="BL313" s="3"/>
      <c r="BR313" s="28"/>
      <c r="BS313" s="28"/>
      <c r="BW313" s="28"/>
      <c r="CB313" s="28"/>
      <c r="CE313" s="28"/>
      <c r="CH313" s="28"/>
      <c r="CV313" s="26"/>
      <c r="CY313" s="26"/>
      <c r="DB313" s="26"/>
    </row>
    <row r="314" s="2" customFormat="true" ht="15" hidden="false" customHeight="false" outlineLevel="0" collapsed="false">
      <c r="D314" s="25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BK314" s="3"/>
      <c r="BL314" s="3"/>
      <c r="BR314" s="28"/>
      <c r="BS314" s="28"/>
      <c r="BW314" s="28"/>
      <c r="CB314" s="28"/>
      <c r="CE314" s="28"/>
      <c r="CH314" s="28"/>
      <c r="CV314" s="26"/>
      <c r="CY314" s="26"/>
      <c r="DB314" s="26"/>
    </row>
    <row r="315" s="2" customFormat="true" ht="15" hidden="false" customHeight="false" outlineLevel="0" collapsed="false">
      <c r="D315" s="25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BK315" s="3"/>
      <c r="BL315" s="3"/>
      <c r="BR315" s="28"/>
      <c r="BS315" s="28"/>
      <c r="BW315" s="28"/>
      <c r="CB315" s="28"/>
      <c r="CE315" s="28"/>
      <c r="CH315" s="28"/>
      <c r="CV315" s="26"/>
      <c r="CY315" s="26"/>
      <c r="DB315" s="26"/>
    </row>
    <row r="316" s="2" customFormat="true" ht="15" hidden="false" customHeight="false" outlineLevel="0" collapsed="false">
      <c r="D316" s="25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BK316" s="3"/>
      <c r="BL316" s="3"/>
      <c r="BR316" s="28"/>
      <c r="BS316" s="28"/>
      <c r="BW316" s="28"/>
      <c r="CB316" s="28"/>
      <c r="CE316" s="28"/>
      <c r="CH316" s="28"/>
      <c r="CV316" s="26"/>
      <c r="CY316" s="26"/>
      <c r="DB316" s="26"/>
    </row>
    <row r="317" s="2" customFormat="true" ht="15" hidden="false" customHeight="false" outlineLevel="0" collapsed="false">
      <c r="D317" s="25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BK317" s="3"/>
      <c r="BL317" s="3"/>
      <c r="BR317" s="28"/>
      <c r="BS317" s="28"/>
      <c r="BW317" s="28"/>
      <c r="CB317" s="28"/>
      <c r="CE317" s="28"/>
      <c r="CH317" s="28"/>
      <c r="CV317" s="26"/>
      <c r="CY317" s="26"/>
      <c r="DB317" s="26"/>
    </row>
    <row r="318" s="2" customFormat="true" ht="15" hidden="false" customHeight="false" outlineLevel="0" collapsed="false">
      <c r="D318" s="25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BK318" s="3"/>
      <c r="BL318" s="3"/>
      <c r="BR318" s="28"/>
      <c r="BS318" s="28"/>
      <c r="BW318" s="28"/>
      <c r="CB318" s="28"/>
      <c r="CE318" s="28"/>
      <c r="CH318" s="28"/>
      <c r="CV318" s="26"/>
      <c r="CY318" s="26"/>
      <c r="DB318" s="26"/>
    </row>
    <row r="319" s="2" customFormat="true" ht="15" hidden="false" customHeight="false" outlineLevel="0" collapsed="false">
      <c r="D319" s="25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BK319" s="3"/>
      <c r="BL319" s="3"/>
      <c r="BR319" s="28"/>
      <c r="BS319" s="28"/>
      <c r="BW319" s="28"/>
      <c r="CB319" s="28"/>
      <c r="CE319" s="28"/>
      <c r="CH319" s="28"/>
      <c r="CV319" s="26"/>
      <c r="CY319" s="26"/>
      <c r="DB319" s="26"/>
    </row>
    <row r="320" s="2" customFormat="true" ht="15" hidden="false" customHeight="false" outlineLevel="0" collapsed="false">
      <c r="D320" s="25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BK320" s="3"/>
      <c r="BL320" s="3"/>
      <c r="BR320" s="28"/>
      <c r="BS320" s="28"/>
      <c r="BW320" s="28"/>
      <c r="CB320" s="28"/>
      <c r="CE320" s="28"/>
      <c r="CH320" s="28"/>
      <c r="CV320" s="26"/>
      <c r="CY320" s="26"/>
      <c r="DB320" s="26"/>
    </row>
    <row r="321" s="2" customFormat="true" ht="15" hidden="false" customHeight="false" outlineLevel="0" collapsed="false">
      <c r="D321" s="25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BK321" s="3"/>
      <c r="BL321" s="3"/>
      <c r="BR321" s="28"/>
      <c r="BS321" s="28"/>
      <c r="BW321" s="28"/>
      <c r="CB321" s="28"/>
      <c r="CE321" s="28"/>
      <c r="CH321" s="28"/>
      <c r="CV321" s="26"/>
      <c r="CY321" s="26"/>
      <c r="DB321" s="26"/>
    </row>
    <row r="322" s="2" customFormat="true" ht="15" hidden="false" customHeight="false" outlineLevel="0" collapsed="false">
      <c r="D322" s="25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BK322" s="3"/>
      <c r="BL322" s="3"/>
      <c r="BR322" s="28"/>
      <c r="BS322" s="28"/>
      <c r="BW322" s="28"/>
      <c r="CB322" s="28"/>
      <c r="CE322" s="28"/>
      <c r="CH322" s="28"/>
      <c r="CV322" s="26"/>
      <c r="CY322" s="26"/>
      <c r="DB322" s="26"/>
    </row>
    <row r="323" s="2" customFormat="true" ht="15" hidden="false" customHeight="false" outlineLevel="0" collapsed="false">
      <c r="D323" s="25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BK323" s="3"/>
      <c r="BL323" s="3"/>
      <c r="BR323" s="28"/>
      <c r="BS323" s="28"/>
      <c r="BW323" s="28"/>
      <c r="CB323" s="28"/>
      <c r="CE323" s="28"/>
      <c r="CH323" s="28"/>
      <c r="CV323" s="26"/>
      <c r="CY323" s="26"/>
      <c r="DB323" s="26"/>
    </row>
    <row r="324" s="2" customFormat="true" ht="15" hidden="false" customHeight="false" outlineLevel="0" collapsed="false">
      <c r="D324" s="25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BK324" s="3"/>
      <c r="BL324" s="3"/>
      <c r="BR324" s="28"/>
      <c r="BS324" s="28"/>
      <c r="BW324" s="28"/>
      <c r="CB324" s="28"/>
      <c r="CE324" s="28"/>
      <c r="CH324" s="28"/>
      <c r="CV324" s="26"/>
      <c r="CY324" s="26"/>
      <c r="DB324" s="26"/>
    </row>
    <row r="325" s="2" customFormat="true" ht="15" hidden="false" customHeight="false" outlineLevel="0" collapsed="false">
      <c r="D325" s="25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BK325" s="3"/>
      <c r="BL325" s="3"/>
      <c r="BR325" s="28"/>
      <c r="BS325" s="28"/>
      <c r="BW325" s="28"/>
      <c r="CB325" s="28"/>
      <c r="CE325" s="28"/>
      <c r="CH325" s="28"/>
      <c r="CV325" s="26"/>
      <c r="CY325" s="26"/>
      <c r="DB325" s="26"/>
    </row>
    <row r="326" s="2" customFormat="true" ht="15" hidden="false" customHeight="false" outlineLevel="0" collapsed="false">
      <c r="D326" s="25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BK326" s="3"/>
      <c r="BL326" s="3"/>
      <c r="BR326" s="28"/>
      <c r="BS326" s="28"/>
      <c r="BW326" s="28"/>
      <c r="CB326" s="28"/>
      <c r="CE326" s="28"/>
      <c r="CH326" s="28"/>
      <c r="CV326" s="26"/>
      <c r="CY326" s="26"/>
      <c r="DB326" s="26"/>
    </row>
    <row r="327" s="2" customFormat="true" ht="15" hidden="false" customHeight="false" outlineLevel="0" collapsed="false">
      <c r="D327" s="25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BK327" s="3"/>
      <c r="BL327" s="3"/>
      <c r="BR327" s="28"/>
      <c r="BS327" s="28"/>
      <c r="BW327" s="28"/>
      <c r="CB327" s="28"/>
      <c r="CE327" s="28"/>
      <c r="CH327" s="28"/>
      <c r="CV327" s="26"/>
      <c r="CY327" s="26"/>
      <c r="DB327" s="26"/>
    </row>
    <row r="328" s="2" customFormat="true" ht="15" hidden="false" customHeight="false" outlineLevel="0" collapsed="false">
      <c r="D328" s="25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BK328" s="3"/>
      <c r="BL328" s="3"/>
      <c r="BR328" s="28"/>
      <c r="BS328" s="28"/>
      <c r="BW328" s="28"/>
      <c r="CB328" s="28"/>
      <c r="CE328" s="28"/>
      <c r="CH328" s="28"/>
      <c r="CV328" s="26"/>
      <c r="CY328" s="26"/>
      <c r="DB328" s="26"/>
    </row>
    <row r="329" s="2" customFormat="true" ht="15" hidden="false" customHeight="false" outlineLevel="0" collapsed="false">
      <c r="D329" s="25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BK329" s="3"/>
      <c r="BL329" s="3"/>
      <c r="BR329" s="28"/>
      <c r="BS329" s="28"/>
      <c r="BW329" s="28"/>
      <c r="CB329" s="28"/>
      <c r="CE329" s="28"/>
      <c r="CH329" s="28"/>
      <c r="CV329" s="26"/>
      <c r="CY329" s="26"/>
      <c r="DB329" s="26"/>
    </row>
    <row r="330" s="2" customFormat="true" ht="15" hidden="false" customHeight="false" outlineLevel="0" collapsed="false">
      <c r="D330" s="25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BK330" s="3"/>
      <c r="BL330" s="3"/>
      <c r="BR330" s="28"/>
      <c r="BS330" s="28"/>
      <c r="BW330" s="28"/>
      <c r="CB330" s="28"/>
      <c r="CE330" s="28"/>
      <c r="CH330" s="28"/>
      <c r="CV330" s="26"/>
      <c r="CY330" s="26"/>
      <c r="DB330" s="26"/>
    </row>
    <row r="331" s="2" customFormat="true" ht="15" hidden="false" customHeight="false" outlineLevel="0" collapsed="false">
      <c r="D331" s="25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BK331" s="3"/>
      <c r="BL331" s="3"/>
      <c r="BR331" s="28"/>
      <c r="BS331" s="28"/>
      <c r="BW331" s="28"/>
      <c r="CB331" s="28"/>
      <c r="CE331" s="28"/>
      <c r="CH331" s="28"/>
      <c r="CV331" s="26"/>
      <c r="CY331" s="26"/>
      <c r="DB331" s="26"/>
    </row>
    <row r="332" s="2" customFormat="true" ht="15" hidden="false" customHeight="false" outlineLevel="0" collapsed="false">
      <c r="D332" s="25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BK332" s="3"/>
      <c r="BL332" s="3"/>
      <c r="BR332" s="28"/>
      <c r="BS332" s="28"/>
      <c r="BW332" s="28"/>
      <c r="CB332" s="28"/>
      <c r="CE332" s="28"/>
      <c r="CH332" s="28"/>
      <c r="CV332" s="26"/>
      <c r="CY332" s="26"/>
      <c r="DB332" s="26"/>
    </row>
    <row r="333" s="2" customFormat="true" ht="15" hidden="false" customHeight="false" outlineLevel="0" collapsed="false">
      <c r="D333" s="25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BK333" s="3"/>
      <c r="BL333" s="3"/>
      <c r="BR333" s="28"/>
      <c r="BS333" s="28"/>
      <c r="BW333" s="28"/>
      <c r="CB333" s="28"/>
      <c r="CE333" s="28"/>
      <c r="CH333" s="28"/>
      <c r="CV333" s="26"/>
      <c r="CY333" s="26"/>
      <c r="DB333" s="26"/>
    </row>
    <row r="334" s="2" customFormat="true" ht="15" hidden="false" customHeight="false" outlineLevel="0" collapsed="false">
      <c r="D334" s="25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BK334" s="3"/>
      <c r="BL334" s="3"/>
      <c r="BR334" s="28"/>
      <c r="BS334" s="28"/>
      <c r="BW334" s="28"/>
      <c r="CB334" s="28"/>
      <c r="CE334" s="28"/>
      <c r="CH334" s="28"/>
      <c r="CV334" s="26"/>
      <c r="CY334" s="26"/>
      <c r="DB334" s="26"/>
    </row>
    <row r="335" s="2" customFormat="true" ht="15" hidden="false" customHeight="false" outlineLevel="0" collapsed="false">
      <c r="D335" s="25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BK335" s="3"/>
      <c r="BL335" s="3"/>
      <c r="BR335" s="28"/>
      <c r="BS335" s="28"/>
      <c r="BW335" s="28"/>
      <c r="CB335" s="28"/>
      <c r="CE335" s="28"/>
      <c r="CH335" s="28"/>
      <c r="CV335" s="26"/>
      <c r="CY335" s="26"/>
      <c r="DB335" s="26"/>
    </row>
    <row r="336" s="2" customFormat="true" ht="15" hidden="false" customHeight="false" outlineLevel="0" collapsed="false">
      <c r="D336" s="25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BK336" s="3"/>
      <c r="BL336" s="3"/>
      <c r="BR336" s="28"/>
      <c r="BS336" s="28"/>
      <c r="BW336" s="28"/>
      <c r="CB336" s="28"/>
      <c r="CE336" s="28"/>
      <c r="CH336" s="28"/>
      <c r="CV336" s="26"/>
      <c r="CY336" s="26"/>
      <c r="DB336" s="26"/>
    </row>
    <row r="337" s="2" customFormat="true" ht="15" hidden="false" customHeight="false" outlineLevel="0" collapsed="false">
      <c r="D337" s="25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BK337" s="3"/>
      <c r="BL337" s="3"/>
      <c r="BR337" s="28"/>
      <c r="BS337" s="28"/>
      <c r="BW337" s="28"/>
      <c r="CB337" s="28"/>
      <c r="CE337" s="28"/>
      <c r="CH337" s="28"/>
      <c r="CV337" s="26"/>
      <c r="CY337" s="26"/>
      <c r="DB337" s="26"/>
    </row>
    <row r="338" s="2" customFormat="true" ht="15" hidden="false" customHeight="false" outlineLevel="0" collapsed="false">
      <c r="D338" s="25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BK338" s="3"/>
      <c r="BL338" s="3"/>
      <c r="BR338" s="28"/>
      <c r="BS338" s="28"/>
      <c r="BW338" s="28"/>
      <c r="CB338" s="28"/>
      <c r="CE338" s="28"/>
      <c r="CH338" s="28"/>
      <c r="CV338" s="26"/>
      <c r="CY338" s="26"/>
      <c r="DB338" s="26"/>
    </row>
    <row r="339" s="2" customFormat="true" ht="15" hidden="false" customHeight="false" outlineLevel="0" collapsed="false">
      <c r="D339" s="25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BK339" s="3"/>
      <c r="BL339" s="3"/>
      <c r="BR339" s="28"/>
      <c r="BS339" s="28"/>
      <c r="BW339" s="28"/>
      <c r="CB339" s="28"/>
      <c r="CE339" s="28"/>
      <c r="CH339" s="28"/>
      <c r="CV339" s="26"/>
      <c r="CY339" s="26"/>
      <c r="DB339" s="26"/>
    </row>
    <row r="340" s="2" customFormat="true" ht="15" hidden="false" customHeight="false" outlineLevel="0" collapsed="false">
      <c r="D340" s="25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BK340" s="3"/>
      <c r="BL340" s="3"/>
      <c r="BR340" s="28"/>
      <c r="BS340" s="28"/>
      <c r="BW340" s="28"/>
      <c r="CB340" s="28"/>
      <c r="CE340" s="28"/>
      <c r="CH340" s="28"/>
      <c r="CV340" s="26"/>
      <c r="CY340" s="26"/>
      <c r="DB340" s="26"/>
    </row>
    <row r="341" s="2" customFormat="true" ht="15" hidden="false" customHeight="false" outlineLevel="0" collapsed="false">
      <c r="D341" s="25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BK341" s="3"/>
      <c r="BL341" s="3"/>
      <c r="BR341" s="28"/>
      <c r="BS341" s="28"/>
      <c r="BW341" s="28"/>
      <c r="CB341" s="28"/>
      <c r="CE341" s="28"/>
      <c r="CH341" s="28"/>
      <c r="CV341" s="26"/>
      <c r="CY341" s="26"/>
      <c r="DB341" s="26"/>
    </row>
    <row r="342" s="2" customFormat="true" ht="15" hidden="false" customHeight="false" outlineLevel="0" collapsed="false">
      <c r="D342" s="25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BK342" s="3"/>
      <c r="BL342" s="3"/>
      <c r="BR342" s="28"/>
      <c r="BS342" s="28"/>
      <c r="BW342" s="28"/>
      <c r="CB342" s="28"/>
      <c r="CE342" s="28"/>
      <c r="CH342" s="28"/>
      <c r="CV342" s="26"/>
      <c r="CY342" s="26"/>
      <c r="DB342" s="26"/>
    </row>
    <row r="343" s="2" customFormat="true" ht="15" hidden="false" customHeight="false" outlineLevel="0" collapsed="false">
      <c r="D343" s="25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BK343" s="3"/>
      <c r="BL343" s="3"/>
      <c r="BR343" s="28"/>
      <c r="BS343" s="28"/>
      <c r="BW343" s="28"/>
      <c r="CB343" s="28"/>
      <c r="CE343" s="28"/>
      <c r="CH343" s="28"/>
      <c r="CV343" s="26"/>
      <c r="CY343" s="26"/>
      <c r="DB343" s="26"/>
    </row>
    <row r="344" s="2" customFormat="true" ht="15" hidden="false" customHeight="false" outlineLevel="0" collapsed="false">
      <c r="D344" s="25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BK344" s="3"/>
      <c r="BL344" s="3"/>
      <c r="BR344" s="28"/>
      <c r="BS344" s="28"/>
      <c r="BW344" s="28"/>
      <c r="CB344" s="28"/>
      <c r="CE344" s="28"/>
      <c r="CH344" s="28"/>
      <c r="CV344" s="26"/>
      <c r="CY344" s="26"/>
      <c r="DB344" s="26"/>
    </row>
    <row r="345" s="2" customFormat="true" ht="15" hidden="false" customHeight="false" outlineLevel="0" collapsed="false">
      <c r="D345" s="25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BK345" s="3"/>
      <c r="BL345" s="3"/>
      <c r="BR345" s="28"/>
      <c r="BS345" s="28"/>
      <c r="BW345" s="28"/>
      <c r="CB345" s="28"/>
      <c r="CE345" s="28"/>
      <c r="CH345" s="28"/>
      <c r="CV345" s="26"/>
      <c r="CY345" s="26"/>
      <c r="DB345" s="26"/>
    </row>
    <row r="346" s="2" customFormat="true" ht="15" hidden="false" customHeight="false" outlineLevel="0" collapsed="false">
      <c r="D346" s="25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BK346" s="3"/>
      <c r="BL346" s="3"/>
      <c r="BR346" s="28"/>
      <c r="BS346" s="28"/>
      <c r="BW346" s="28"/>
      <c r="CB346" s="28"/>
      <c r="CE346" s="28"/>
      <c r="CH346" s="28"/>
      <c r="CV346" s="26"/>
      <c r="CY346" s="26"/>
      <c r="DB346" s="26"/>
    </row>
    <row r="347" s="2" customFormat="true" ht="15" hidden="false" customHeight="false" outlineLevel="0" collapsed="false">
      <c r="D347" s="25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BK347" s="3"/>
      <c r="BL347" s="3"/>
      <c r="BR347" s="28"/>
      <c r="BS347" s="28"/>
      <c r="BW347" s="28"/>
      <c r="CB347" s="28"/>
      <c r="CE347" s="28"/>
      <c r="CH347" s="28"/>
      <c r="CV347" s="26"/>
      <c r="CY347" s="26"/>
      <c r="DB347" s="26"/>
    </row>
    <row r="348" s="2" customFormat="true" ht="15" hidden="false" customHeight="false" outlineLevel="0" collapsed="false">
      <c r="D348" s="25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BK348" s="3"/>
      <c r="BL348" s="3"/>
      <c r="BR348" s="28"/>
      <c r="BS348" s="28"/>
      <c r="BW348" s="28"/>
      <c r="CB348" s="28"/>
      <c r="CE348" s="28"/>
      <c r="CH348" s="28"/>
      <c r="CV348" s="26"/>
      <c r="CY348" s="26"/>
      <c r="DB348" s="26"/>
    </row>
    <row r="349" s="2" customFormat="true" ht="15" hidden="false" customHeight="false" outlineLevel="0" collapsed="false">
      <c r="D349" s="25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BK349" s="3"/>
      <c r="BL349" s="3"/>
      <c r="BR349" s="28"/>
      <c r="BS349" s="28"/>
      <c r="BW349" s="28"/>
      <c r="CB349" s="28"/>
      <c r="CE349" s="28"/>
      <c r="CH349" s="28"/>
      <c r="CV349" s="26"/>
      <c r="CY349" s="26"/>
      <c r="DB349" s="26"/>
    </row>
    <row r="350" s="2" customFormat="true" ht="15" hidden="false" customHeight="false" outlineLevel="0" collapsed="false">
      <c r="D350" s="25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BK350" s="3"/>
      <c r="BL350" s="3"/>
      <c r="BR350" s="28"/>
      <c r="BS350" s="28"/>
      <c r="BW350" s="28"/>
      <c r="CB350" s="28"/>
      <c r="CE350" s="28"/>
      <c r="CH350" s="28"/>
      <c r="CV350" s="26"/>
      <c r="CY350" s="26"/>
      <c r="DB350" s="26"/>
    </row>
    <row r="351" s="2" customFormat="true" ht="15" hidden="false" customHeight="false" outlineLevel="0" collapsed="false">
      <c r="D351" s="25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BK351" s="3"/>
      <c r="BL351" s="3"/>
      <c r="BR351" s="28"/>
      <c r="BS351" s="28"/>
      <c r="BW351" s="28"/>
      <c r="CB351" s="28"/>
      <c r="CE351" s="28"/>
      <c r="CH351" s="28"/>
      <c r="CV351" s="26"/>
      <c r="CY351" s="26"/>
      <c r="DB351" s="26"/>
    </row>
    <row r="352" s="2" customFormat="true" ht="15" hidden="false" customHeight="false" outlineLevel="0" collapsed="false">
      <c r="D352" s="25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BK352" s="3"/>
      <c r="BL352" s="3"/>
      <c r="BR352" s="28"/>
      <c r="BS352" s="28"/>
      <c r="BW352" s="28"/>
      <c r="CB352" s="28"/>
      <c r="CE352" s="28"/>
      <c r="CH352" s="28"/>
      <c r="CV352" s="26"/>
      <c r="CY352" s="26"/>
      <c r="DB352" s="26"/>
    </row>
    <row r="353" s="2" customFormat="true" ht="15" hidden="false" customHeight="false" outlineLevel="0" collapsed="false">
      <c r="D353" s="25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BK353" s="3"/>
      <c r="BL353" s="3"/>
      <c r="BR353" s="28"/>
      <c r="BS353" s="28"/>
      <c r="BW353" s="28"/>
      <c r="CB353" s="28"/>
      <c r="CE353" s="28"/>
      <c r="CH353" s="28"/>
      <c r="CV353" s="26"/>
      <c r="CY353" s="26"/>
      <c r="DB353" s="26"/>
    </row>
    <row r="354" s="2" customFormat="true" ht="15" hidden="false" customHeight="false" outlineLevel="0" collapsed="false">
      <c r="D354" s="25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BK354" s="3"/>
      <c r="BL354" s="3"/>
      <c r="BR354" s="28"/>
      <c r="BS354" s="28"/>
      <c r="BW354" s="28"/>
      <c r="CB354" s="28"/>
      <c r="CE354" s="28"/>
      <c r="CH354" s="28"/>
      <c r="CV354" s="26"/>
      <c r="CY354" s="26"/>
      <c r="DB354" s="26"/>
    </row>
    <row r="355" s="2" customFormat="true" ht="15" hidden="false" customHeight="false" outlineLevel="0" collapsed="false">
      <c r="D355" s="25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BK355" s="3"/>
      <c r="BL355" s="3"/>
      <c r="BR355" s="28"/>
      <c r="BS355" s="28"/>
      <c r="BW355" s="28"/>
      <c r="CB355" s="28"/>
      <c r="CE355" s="28"/>
      <c r="CH355" s="28"/>
      <c r="CV355" s="26"/>
      <c r="CY355" s="26"/>
      <c r="DB355" s="26"/>
    </row>
    <row r="356" s="2" customFormat="true" ht="15" hidden="false" customHeight="false" outlineLevel="0" collapsed="false">
      <c r="D356" s="25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BK356" s="3"/>
      <c r="BL356" s="3"/>
      <c r="BR356" s="28"/>
      <c r="BS356" s="28"/>
      <c r="BW356" s="28"/>
      <c r="CB356" s="28"/>
      <c r="CE356" s="28"/>
      <c r="CH356" s="28"/>
      <c r="CV356" s="26"/>
      <c r="CY356" s="26"/>
      <c r="DB356" s="26"/>
    </row>
    <row r="357" s="2" customFormat="true" ht="15" hidden="false" customHeight="false" outlineLevel="0" collapsed="false">
      <c r="D357" s="25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BK357" s="3"/>
      <c r="BL357" s="3"/>
      <c r="BR357" s="28"/>
      <c r="BS357" s="28"/>
      <c r="BW357" s="28"/>
      <c r="CB357" s="28"/>
      <c r="CE357" s="28"/>
      <c r="CH357" s="28"/>
      <c r="CV357" s="26"/>
      <c r="CY357" s="26"/>
      <c r="DB357" s="26"/>
    </row>
    <row r="358" s="2" customFormat="true" ht="15" hidden="false" customHeight="false" outlineLevel="0" collapsed="false">
      <c r="D358" s="25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BK358" s="3"/>
      <c r="BL358" s="3"/>
      <c r="BR358" s="28"/>
      <c r="BS358" s="28"/>
      <c r="BW358" s="28"/>
      <c r="CB358" s="28"/>
      <c r="CE358" s="28"/>
      <c r="CH358" s="28"/>
      <c r="CV358" s="26"/>
      <c r="CY358" s="26"/>
      <c r="DB358" s="26"/>
    </row>
    <row r="359" s="2" customFormat="true" ht="15" hidden="false" customHeight="false" outlineLevel="0" collapsed="false">
      <c r="D359" s="25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BK359" s="3"/>
      <c r="BL359" s="3"/>
      <c r="BR359" s="28"/>
      <c r="BS359" s="28"/>
      <c r="BW359" s="28"/>
      <c r="CB359" s="28"/>
      <c r="CE359" s="28"/>
      <c r="CH359" s="28"/>
      <c r="CV359" s="26"/>
      <c r="CY359" s="26"/>
      <c r="DB359" s="26"/>
    </row>
    <row r="360" s="2" customFormat="true" ht="15" hidden="false" customHeight="false" outlineLevel="0" collapsed="false">
      <c r="D360" s="25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BK360" s="3"/>
      <c r="BL360" s="3"/>
      <c r="BR360" s="28"/>
      <c r="BS360" s="28"/>
      <c r="BW360" s="28"/>
      <c r="CB360" s="28"/>
      <c r="CE360" s="28"/>
      <c r="CH360" s="28"/>
      <c r="CV360" s="26"/>
      <c r="CY360" s="26"/>
      <c r="DB360" s="26"/>
    </row>
    <row r="361" s="2" customFormat="true" ht="15" hidden="false" customHeight="false" outlineLevel="0" collapsed="false">
      <c r="D361" s="25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BK361" s="3"/>
      <c r="BL361" s="3"/>
      <c r="BR361" s="28"/>
      <c r="BS361" s="28"/>
      <c r="BW361" s="28"/>
      <c r="CB361" s="28"/>
      <c r="CE361" s="28"/>
      <c r="CH361" s="28"/>
      <c r="CV361" s="26"/>
      <c r="CY361" s="26"/>
      <c r="DB361" s="26"/>
    </row>
    <row r="362" s="2" customFormat="true" ht="15" hidden="false" customHeight="false" outlineLevel="0" collapsed="false">
      <c r="D362" s="25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BK362" s="3"/>
      <c r="BL362" s="3"/>
      <c r="BR362" s="28"/>
      <c r="BS362" s="28"/>
      <c r="BW362" s="28"/>
      <c r="CB362" s="28"/>
      <c r="CE362" s="28"/>
      <c r="CH362" s="28"/>
      <c r="CV362" s="26"/>
      <c r="CY362" s="26"/>
      <c r="DB362" s="26"/>
    </row>
    <row r="363" s="2" customFormat="true" ht="15" hidden="false" customHeight="false" outlineLevel="0" collapsed="false">
      <c r="D363" s="25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BK363" s="3"/>
      <c r="BL363" s="3"/>
      <c r="BR363" s="28"/>
      <c r="BS363" s="28"/>
      <c r="BW363" s="28"/>
      <c r="CB363" s="28"/>
      <c r="CE363" s="28"/>
      <c r="CH363" s="28"/>
      <c r="CV363" s="26"/>
      <c r="CY363" s="26"/>
      <c r="DB363" s="26"/>
    </row>
    <row r="364" s="2" customFormat="true" ht="15" hidden="false" customHeight="false" outlineLevel="0" collapsed="false">
      <c r="D364" s="25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BK364" s="3"/>
      <c r="BL364" s="3"/>
      <c r="BR364" s="28"/>
      <c r="BS364" s="28"/>
      <c r="BW364" s="28"/>
      <c r="CB364" s="28"/>
      <c r="CE364" s="28"/>
      <c r="CH364" s="28"/>
      <c r="CV364" s="26"/>
      <c r="CY364" s="26"/>
      <c r="DB364" s="26"/>
    </row>
    <row r="365" s="2" customFormat="true" ht="15" hidden="false" customHeight="false" outlineLevel="0" collapsed="false">
      <c r="D365" s="25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BK365" s="3"/>
      <c r="BL365" s="3"/>
      <c r="BR365" s="28"/>
      <c r="BS365" s="28"/>
      <c r="BW365" s="28"/>
      <c r="CB365" s="28"/>
      <c r="CE365" s="28"/>
      <c r="CH365" s="28"/>
      <c r="CV365" s="26"/>
      <c r="CY365" s="26"/>
      <c r="DB365" s="26"/>
    </row>
    <row r="366" s="2" customFormat="true" ht="15" hidden="false" customHeight="false" outlineLevel="0" collapsed="false">
      <c r="D366" s="25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BK366" s="3"/>
      <c r="BL366" s="3"/>
      <c r="BR366" s="28"/>
      <c r="BS366" s="28"/>
      <c r="BW366" s="28"/>
      <c r="CB366" s="28"/>
      <c r="CE366" s="28"/>
      <c r="CH366" s="28"/>
      <c r="CV366" s="26"/>
      <c r="CY366" s="26"/>
      <c r="DB366" s="26"/>
    </row>
    <row r="367" s="2" customFormat="true" ht="15" hidden="false" customHeight="false" outlineLevel="0" collapsed="false">
      <c r="D367" s="25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BK367" s="3"/>
      <c r="BL367" s="3"/>
      <c r="BR367" s="28"/>
      <c r="BS367" s="28"/>
      <c r="BW367" s="28"/>
      <c r="CB367" s="28"/>
      <c r="CE367" s="28"/>
      <c r="CH367" s="28"/>
      <c r="CV367" s="26"/>
      <c r="CY367" s="26"/>
      <c r="DB367" s="26"/>
    </row>
    <row r="368" s="2" customFormat="true" ht="15" hidden="false" customHeight="false" outlineLevel="0" collapsed="false">
      <c r="D368" s="25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BK368" s="3"/>
      <c r="BL368" s="3"/>
      <c r="BR368" s="28"/>
      <c r="BS368" s="28"/>
      <c r="BW368" s="28"/>
      <c r="CB368" s="28"/>
      <c r="CE368" s="28"/>
      <c r="CH368" s="28"/>
      <c r="CV368" s="26"/>
      <c r="CY368" s="26"/>
      <c r="DB368" s="26"/>
    </row>
    <row r="369" s="2" customFormat="true" ht="15" hidden="false" customHeight="false" outlineLevel="0" collapsed="false">
      <c r="D369" s="25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BK369" s="3"/>
      <c r="BL369" s="3"/>
      <c r="BR369" s="28"/>
      <c r="BS369" s="28"/>
      <c r="BW369" s="28"/>
      <c r="CB369" s="28"/>
      <c r="CE369" s="28"/>
      <c r="CH369" s="28"/>
      <c r="CV369" s="26"/>
      <c r="CY369" s="26"/>
      <c r="DB369" s="26"/>
    </row>
    <row r="370" s="2" customFormat="true" ht="15" hidden="false" customHeight="false" outlineLevel="0" collapsed="false">
      <c r="D370" s="25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BK370" s="3"/>
      <c r="BL370" s="3"/>
      <c r="BR370" s="28"/>
      <c r="BS370" s="28"/>
      <c r="BW370" s="28"/>
      <c r="CB370" s="28"/>
      <c r="CE370" s="28"/>
      <c r="CH370" s="28"/>
      <c r="CV370" s="26"/>
      <c r="CY370" s="26"/>
      <c r="DB370" s="26"/>
    </row>
    <row r="371" s="2" customFormat="true" ht="15" hidden="false" customHeight="false" outlineLevel="0" collapsed="false">
      <c r="D371" s="25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BK371" s="3"/>
      <c r="BL371" s="3"/>
      <c r="BR371" s="28"/>
      <c r="BS371" s="28"/>
      <c r="BW371" s="28"/>
      <c r="CB371" s="28"/>
      <c r="CE371" s="28"/>
      <c r="CH371" s="28"/>
      <c r="CV371" s="26"/>
      <c r="CY371" s="26"/>
      <c r="DB371" s="26"/>
    </row>
    <row r="372" s="2" customFormat="true" ht="15" hidden="false" customHeight="false" outlineLevel="0" collapsed="false">
      <c r="D372" s="25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BK372" s="3"/>
      <c r="BL372" s="3"/>
      <c r="BR372" s="28"/>
      <c r="BS372" s="28"/>
      <c r="BW372" s="28"/>
      <c r="CB372" s="28"/>
      <c r="CE372" s="28"/>
      <c r="CH372" s="28"/>
      <c r="CV372" s="26"/>
      <c r="CY372" s="26"/>
      <c r="DB372" s="26"/>
    </row>
    <row r="373" s="2" customFormat="true" ht="15" hidden="false" customHeight="false" outlineLevel="0" collapsed="false">
      <c r="D373" s="25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BK373" s="3"/>
      <c r="BL373" s="3"/>
      <c r="BR373" s="28"/>
      <c r="BS373" s="28"/>
      <c r="BW373" s="28"/>
      <c r="CB373" s="28"/>
      <c r="CE373" s="28"/>
      <c r="CH373" s="28"/>
      <c r="CV373" s="26"/>
      <c r="CY373" s="26"/>
      <c r="DB373" s="26"/>
    </row>
    <row r="374" s="2" customFormat="true" ht="15" hidden="false" customHeight="false" outlineLevel="0" collapsed="false">
      <c r="D374" s="25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BK374" s="3"/>
      <c r="BL374" s="3"/>
      <c r="BR374" s="28"/>
      <c r="BS374" s="28"/>
      <c r="BW374" s="28"/>
      <c r="CB374" s="28"/>
      <c r="CE374" s="28"/>
      <c r="CH374" s="28"/>
      <c r="CV374" s="26"/>
      <c r="CY374" s="26"/>
      <c r="DB374" s="26"/>
    </row>
    <row r="375" s="2" customFormat="true" ht="15" hidden="false" customHeight="false" outlineLevel="0" collapsed="false">
      <c r="D375" s="25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BK375" s="3"/>
      <c r="BL375" s="3"/>
      <c r="BR375" s="28"/>
      <c r="BS375" s="28"/>
      <c r="BW375" s="28"/>
      <c r="CB375" s="28"/>
      <c r="CE375" s="28"/>
      <c r="CH375" s="28"/>
      <c r="CV375" s="26"/>
      <c r="CY375" s="26"/>
      <c r="DB375" s="26"/>
    </row>
    <row r="376" s="2" customFormat="true" ht="15" hidden="false" customHeight="false" outlineLevel="0" collapsed="false">
      <c r="D376" s="25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BK376" s="3"/>
      <c r="BL376" s="3"/>
      <c r="BR376" s="28"/>
      <c r="BS376" s="28"/>
      <c r="BW376" s="28"/>
      <c r="CB376" s="28"/>
      <c r="CE376" s="28"/>
      <c r="CH376" s="28"/>
      <c r="CV376" s="26"/>
      <c r="CY376" s="26"/>
      <c r="DB376" s="26"/>
    </row>
    <row r="377" s="2" customFormat="true" ht="15" hidden="false" customHeight="false" outlineLevel="0" collapsed="false">
      <c r="D377" s="25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BK377" s="3"/>
      <c r="BL377" s="3"/>
      <c r="BR377" s="28"/>
      <c r="BS377" s="28"/>
      <c r="BW377" s="28"/>
      <c r="CB377" s="28"/>
      <c r="CE377" s="28"/>
      <c r="CH377" s="28"/>
      <c r="CV377" s="26"/>
      <c r="CY377" s="26"/>
      <c r="DB377" s="26"/>
    </row>
    <row r="378" s="2" customFormat="true" ht="15" hidden="false" customHeight="false" outlineLevel="0" collapsed="false">
      <c r="D378" s="25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BK378" s="3"/>
      <c r="BL378" s="3"/>
      <c r="BR378" s="28"/>
      <c r="BS378" s="28"/>
      <c r="BW378" s="28"/>
      <c r="CB378" s="28"/>
      <c r="CE378" s="28"/>
      <c r="CH378" s="28"/>
      <c r="CV378" s="26"/>
      <c r="CY378" s="26"/>
      <c r="DB378" s="26"/>
    </row>
    <row r="379" s="2" customFormat="true" ht="15" hidden="false" customHeight="false" outlineLevel="0" collapsed="false">
      <c r="D379" s="25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BK379" s="3"/>
      <c r="BL379" s="3"/>
      <c r="BR379" s="28"/>
      <c r="BS379" s="28"/>
      <c r="BW379" s="28"/>
      <c r="CB379" s="28"/>
      <c r="CE379" s="28"/>
      <c r="CH379" s="28"/>
      <c r="CV379" s="26"/>
      <c r="CY379" s="26"/>
      <c r="DB379" s="26"/>
    </row>
    <row r="380" s="2" customFormat="true" ht="15" hidden="false" customHeight="false" outlineLevel="0" collapsed="false">
      <c r="D380" s="25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BK380" s="3"/>
      <c r="BL380" s="3"/>
      <c r="BR380" s="28"/>
      <c r="BS380" s="28"/>
      <c r="BW380" s="28"/>
      <c r="CB380" s="28"/>
      <c r="CE380" s="28"/>
      <c r="CH380" s="28"/>
      <c r="CV380" s="26"/>
      <c r="CY380" s="26"/>
      <c r="DB380" s="26"/>
    </row>
    <row r="381" s="2" customFormat="true" ht="15" hidden="false" customHeight="false" outlineLevel="0" collapsed="false">
      <c r="D381" s="25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BK381" s="3"/>
      <c r="BL381" s="3"/>
      <c r="BR381" s="28"/>
      <c r="BS381" s="28"/>
      <c r="BW381" s="28"/>
      <c r="CB381" s="28"/>
      <c r="CE381" s="28"/>
      <c r="CH381" s="28"/>
      <c r="CV381" s="26"/>
      <c r="CY381" s="26"/>
      <c r="DB381" s="26"/>
    </row>
    <row r="382" s="2" customFormat="true" ht="15" hidden="false" customHeight="false" outlineLevel="0" collapsed="false">
      <c r="D382" s="25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BK382" s="3"/>
      <c r="BL382" s="3"/>
      <c r="BR382" s="28"/>
      <c r="BS382" s="28"/>
      <c r="BW382" s="28"/>
      <c r="CB382" s="28"/>
      <c r="CE382" s="28"/>
      <c r="CH382" s="28"/>
      <c r="CV382" s="26"/>
      <c r="CY382" s="26"/>
      <c r="DB382" s="26"/>
    </row>
    <row r="383" s="2" customFormat="true" ht="15" hidden="false" customHeight="false" outlineLevel="0" collapsed="false">
      <c r="D383" s="25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BK383" s="3"/>
      <c r="BL383" s="3"/>
      <c r="BR383" s="28"/>
      <c r="BS383" s="28"/>
      <c r="BW383" s="28"/>
      <c r="CB383" s="28"/>
      <c r="CE383" s="28"/>
      <c r="CH383" s="28"/>
      <c r="CV383" s="26"/>
      <c r="CY383" s="26"/>
      <c r="DB383" s="26"/>
    </row>
    <row r="384" s="2" customFormat="true" ht="15" hidden="false" customHeight="false" outlineLevel="0" collapsed="false">
      <c r="D384" s="25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BK384" s="3"/>
      <c r="BL384" s="3"/>
      <c r="BR384" s="28"/>
      <c r="BS384" s="28"/>
      <c r="BW384" s="28"/>
      <c r="CB384" s="28"/>
      <c r="CE384" s="28"/>
      <c r="CH384" s="28"/>
      <c r="CV384" s="26"/>
      <c r="CY384" s="26"/>
      <c r="DB384" s="26"/>
    </row>
    <row r="385" s="2" customFormat="true" ht="15" hidden="false" customHeight="false" outlineLevel="0" collapsed="false">
      <c r="D385" s="25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BK385" s="3"/>
      <c r="BL385" s="3"/>
      <c r="BR385" s="28"/>
      <c r="BS385" s="28"/>
      <c r="BW385" s="28"/>
      <c r="CB385" s="28"/>
      <c r="CE385" s="28"/>
      <c r="CH385" s="28"/>
      <c r="CV385" s="26"/>
      <c r="CY385" s="26"/>
      <c r="DB385" s="26"/>
    </row>
    <row r="386" s="2" customFormat="true" ht="15" hidden="false" customHeight="false" outlineLevel="0" collapsed="false">
      <c r="D386" s="25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BK386" s="3"/>
      <c r="BL386" s="3"/>
      <c r="BR386" s="28"/>
      <c r="BS386" s="28"/>
      <c r="BW386" s="28"/>
      <c r="CB386" s="28"/>
      <c r="CE386" s="28"/>
      <c r="CH386" s="28"/>
      <c r="CV386" s="26"/>
      <c r="CY386" s="26"/>
      <c r="DB386" s="26"/>
    </row>
    <row r="387" s="2" customFormat="true" ht="15" hidden="false" customHeight="false" outlineLevel="0" collapsed="false">
      <c r="D387" s="25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BK387" s="3"/>
      <c r="BL387" s="3"/>
      <c r="BR387" s="28"/>
      <c r="BS387" s="28"/>
      <c r="BW387" s="28"/>
      <c r="CB387" s="28"/>
      <c r="CE387" s="28"/>
      <c r="CH387" s="28"/>
      <c r="CV387" s="26"/>
      <c r="CY387" s="26"/>
      <c r="DB387" s="26"/>
    </row>
    <row r="388" s="2" customFormat="true" ht="15" hidden="false" customHeight="false" outlineLevel="0" collapsed="false">
      <c r="D388" s="25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BK388" s="3"/>
      <c r="BL388" s="3"/>
      <c r="BR388" s="28"/>
      <c r="BS388" s="28"/>
      <c r="BW388" s="28"/>
      <c r="CB388" s="28"/>
      <c r="CE388" s="28"/>
      <c r="CH388" s="28"/>
      <c r="CV388" s="26"/>
      <c r="CY388" s="26"/>
      <c r="DB388" s="26"/>
    </row>
    <row r="389" s="2" customFormat="true" ht="15" hidden="false" customHeight="false" outlineLevel="0" collapsed="false">
      <c r="D389" s="25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BK389" s="3"/>
      <c r="BL389" s="3"/>
      <c r="BR389" s="28"/>
      <c r="BS389" s="28"/>
      <c r="BW389" s="28"/>
      <c r="CB389" s="28"/>
      <c r="CE389" s="28"/>
      <c r="CH389" s="28"/>
      <c r="CV389" s="26"/>
      <c r="CY389" s="26"/>
      <c r="DB389" s="26"/>
    </row>
    <row r="390" s="2" customFormat="true" ht="15" hidden="false" customHeight="false" outlineLevel="0" collapsed="false">
      <c r="D390" s="25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BK390" s="3"/>
      <c r="BL390" s="3"/>
      <c r="BR390" s="28"/>
      <c r="BS390" s="28"/>
      <c r="BW390" s="28"/>
      <c r="CB390" s="28"/>
      <c r="CE390" s="28"/>
      <c r="CH390" s="28"/>
      <c r="CV390" s="26"/>
      <c r="CY390" s="26"/>
      <c r="DB390" s="26"/>
    </row>
    <row r="391" s="2" customFormat="true" ht="15" hidden="false" customHeight="false" outlineLevel="0" collapsed="false">
      <c r="D391" s="25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BK391" s="3"/>
      <c r="BL391" s="3"/>
      <c r="BR391" s="28"/>
      <c r="BS391" s="28"/>
      <c r="BW391" s="28"/>
      <c r="CB391" s="28"/>
      <c r="CE391" s="28"/>
      <c r="CH391" s="28"/>
      <c r="CV391" s="26"/>
      <c r="CY391" s="26"/>
      <c r="DB391" s="26"/>
    </row>
    <row r="392" s="2" customFormat="true" ht="15" hidden="false" customHeight="false" outlineLevel="0" collapsed="false">
      <c r="D392" s="25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BK392" s="3"/>
      <c r="BL392" s="3"/>
      <c r="BR392" s="28"/>
      <c r="BS392" s="28"/>
      <c r="BW392" s="28"/>
      <c r="CB392" s="28"/>
      <c r="CE392" s="28"/>
      <c r="CH392" s="28"/>
      <c r="CV392" s="26"/>
      <c r="CY392" s="26"/>
      <c r="DB392" s="26"/>
    </row>
    <row r="393" s="2" customFormat="true" ht="15" hidden="false" customHeight="false" outlineLevel="0" collapsed="false">
      <c r="D393" s="25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BK393" s="3"/>
      <c r="BL393" s="3"/>
      <c r="BR393" s="28"/>
      <c r="BS393" s="28"/>
      <c r="BW393" s="28"/>
      <c r="CB393" s="28"/>
      <c r="CE393" s="28"/>
      <c r="CH393" s="28"/>
      <c r="CV393" s="26"/>
      <c r="CY393" s="26"/>
      <c r="DB393" s="26"/>
    </row>
    <row r="394" s="2" customFormat="true" ht="15" hidden="false" customHeight="false" outlineLevel="0" collapsed="false">
      <c r="D394" s="25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BK394" s="3"/>
      <c r="BL394" s="3"/>
      <c r="BR394" s="28"/>
      <c r="BS394" s="28"/>
      <c r="BW394" s="28"/>
      <c r="CB394" s="28"/>
      <c r="CE394" s="28"/>
      <c r="CH394" s="28"/>
      <c r="CV394" s="26"/>
      <c r="CY394" s="26"/>
      <c r="DB394" s="26"/>
    </row>
    <row r="395" s="2" customFormat="true" ht="15" hidden="false" customHeight="false" outlineLevel="0" collapsed="false">
      <c r="D395" s="25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BK395" s="3"/>
      <c r="BL395" s="3"/>
      <c r="BR395" s="28"/>
      <c r="BS395" s="28"/>
      <c r="BW395" s="28"/>
      <c r="CB395" s="28"/>
      <c r="CE395" s="28"/>
      <c r="CH395" s="28"/>
      <c r="CV395" s="26"/>
      <c r="CY395" s="26"/>
      <c r="DB395" s="26"/>
    </row>
    <row r="396" s="2" customFormat="true" ht="15" hidden="false" customHeight="false" outlineLevel="0" collapsed="false">
      <c r="D396" s="25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BK396" s="3"/>
      <c r="BL396" s="3"/>
      <c r="BR396" s="28"/>
      <c r="BS396" s="28"/>
      <c r="BW396" s="28"/>
      <c r="CB396" s="28"/>
      <c r="CE396" s="28"/>
      <c r="CH396" s="28"/>
      <c r="CV396" s="26"/>
      <c r="CY396" s="26"/>
      <c r="DB396" s="26"/>
    </row>
    <row r="397" s="2" customFormat="true" ht="15" hidden="false" customHeight="false" outlineLevel="0" collapsed="false">
      <c r="D397" s="25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BK397" s="3"/>
      <c r="BL397" s="3"/>
      <c r="BR397" s="28"/>
      <c r="BS397" s="28"/>
      <c r="BW397" s="28"/>
      <c r="CB397" s="28"/>
      <c r="CE397" s="28"/>
      <c r="CH397" s="28"/>
      <c r="CV397" s="26"/>
      <c r="CY397" s="26"/>
      <c r="DB397" s="26"/>
    </row>
    <row r="398" s="2" customFormat="true" ht="15" hidden="false" customHeight="false" outlineLevel="0" collapsed="false">
      <c r="D398" s="25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BK398" s="3"/>
      <c r="BL398" s="3"/>
      <c r="BR398" s="28"/>
      <c r="BS398" s="28"/>
      <c r="BW398" s="28"/>
      <c r="CB398" s="28"/>
      <c r="CE398" s="28"/>
      <c r="CH398" s="28"/>
      <c r="CV398" s="26"/>
      <c r="CY398" s="26"/>
      <c r="DB398" s="26"/>
    </row>
    <row r="399" s="2" customFormat="true" ht="15" hidden="false" customHeight="false" outlineLevel="0" collapsed="false">
      <c r="D399" s="25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BK399" s="3"/>
      <c r="BL399" s="3"/>
      <c r="BR399" s="28"/>
      <c r="BS399" s="28"/>
      <c r="BW399" s="28"/>
      <c r="CB399" s="28"/>
      <c r="CE399" s="28"/>
      <c r="CH399" s="28"/>
      <c r="CV399" s="26"/>
      <c r="CY399" s="26"/>
      <c r="DB399" s="26"/>
    </row>
    <row r="400" s="2" customFormat="true" ht="15" hidden="false" customHeight="false" outlineLevel="0" collapsed="false">
      <c r="D400" s="25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BK400" s="3"/>
      <c r="BL400" s="3"/>
      <c r="BR400" s="28"/>
      <c r="BS400" s="28"/>
      <c r="BW400" s="28"/>
      <c r="CB400" s="28"/>
      <c r="CE400" s="28"/>
      <c r="CH400" s="28"/>
      <c r="CV400" s="26"/>
      <c r="CY400" s="26"/>
      <c r="DB400" s="26"/>
    </row>
    <row r="401" s="2" customFormat="true" ht="15" hidden="false" customHeight="false" outlineLevel="0" collapsed="false">
      <c r="D401" s="25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BK401" s="3"/>
      <c r="BL401" s="3"/>
      <c r="BR401" s="28"/>
      <c r="BS401" s="28"/>
      <c r="BW401" s="28"/>
      <c r="CB401" s="28"/>
      <c r="CE401" s="28"/>
      <c r="CH401" s="28"/>
      <c r="CV401" s="26"/>
      <c r="CY401" s="26"/>
      <c r="DB401" s="26"/>
    </row>
    <row r="402" s="2" customFormat="true" ht="15" hidden="false" customHeight="false" outlineLevel="0" collapsed="false">
      <c r="D402" s="25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BK402" s="3"/>
      <c r="BL402" s="3"/>
      <c r="BR402" s="28"/>
      <c r="BS402" s="28"/>
      <c r="BW402" s="28"/>
      <c r="CB402" s="28"/>
      <c r="CE402" s="28"/>
      <c r="CH402" s="28"/>
      <c r="CV402" s="26"/>
      <c r="CY402" s="26"/>
      <c r="DB402" s="26"/>
    </row>
    <row r="403" s="2" customFormat="true" ht="15" hidden="false" customHeight="false" outlineLevel="0" collapsed="false">
      <c r="D403" s="25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BK403" s="3"/>
      <c r="BL403" s="3"/>
      <c r="BR403" s="28"/>
      <c r="BS403" s="28"/>
      <c r="BW403" s="28"/>
      <c r="CB403" s="28"/>
      <c r="CE403" s="28"/>
      <c r="CH403" s="28"/>
      <c r="CV403" s="26"/>
      <c r="CY403" s="26"/>
      <c r="DB403" s="26"/>
    </row>
    <row r="404" s="2" customFormat="true" ht="15" hidden="false" customHeight="false" outlineLevel="0" collapsed="false">
      <c r="D404" s="25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BK404" s="3"/>
      <c r="BL404" s="3"/>
      <c r="BR404" s="28"/>
      <c r="BS404" s="28"/>
      <c r="BW404" s="28"/>
      <c r="CB404" s="28"/>
      <c r="CE404" s="28"/>
      <c r="CH404" s="28"/>
      <c r="CV404" s="26"/>
      <c r="CY404" s="26"/>
      <c r="DB404" s="26"/>
    </row>
    <row r="405" s="2" customFormat="true" ht="15" hidden="false" customHeight="false" outlineLevel="0" collapsed="false">
      <c r="D405" s="25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BK405" s="3"/>
      <c r="BL405" s="3"/>
      <c r="BR405" s="28"/>
      <c r="BS405" s="28"/>
      <c r="BW405" s="28"/>
      <c r="CB405" s="28"/>
      <c r="CE405" s="28"/>
      <c r="CH405" s="28"/>
      <c r="CV405" s="26"/>
      <c r="CY405" s="26"/>
      <c r="DB405" s="26"/>
    </row>
    <row r="406" s="2" customFormat="true" ht="15" hidden="false" customHeight="false" outlineLevel="0" collapsed="false">
      <c r="D406" s="25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BK406" s="3"/>
      <c r="BL406" s="3"/>
      <c r="BR406" s="28"/>
      <c r="BS406" s="28"/>
      <c r="BW406" s="28"/>
      <c r="CB406" s="28"/>
      <c r="CE406" s="28"/>
      <c r="CH406" s="28"/>
      <c r="CV406" s="26"/>
      <c r="CY406" s="26"/>
      <c r="DB406" s="26"/>
    </row>
    <row r="407" s="2" customFormat="true" ht="15" hidden="false" customHeight="false" outlineLevel="0" collapsed="false">
      <c r="D407" s="25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BK407" s="3"/>
      <c r="BL407" s="3"/>
      <c r="BR407" s="28"/>
      <c r="BS407" s="28"/>
      <c r="BW407" s="28"/>
      <c r="CB407" s="28"/>
      <c r="CE407" s="28"/>
      <c r="CH407" s="28"/>
      <c r="CV407" s="26"/>
      <c r="CY407" s="26"/>
      <c r="DB407" s="26"/>
    </row>
    <row r="408" s="2" customFormat="true" ht="15" hidden="false" customHeight="false" outlineLevel="0" collapsed="false">
      <c r="D408" s="25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BK408" s="3"/>
      <c r="BL408" s="3"/>
      <c r="BR408" s="28"/>
      <c r="BS408" s="28"/>
      <c r="BW408" s="28"/>
      <c r="CB408" s="28"/>
      <c r="CE408" s="28"/>
      <c r="CH408" s="28"/>
      <c r="CV408" s="26"/>
      <c r="CY408" s="26"/>
      <c r="DB408" s="26"/>
    </row>
    <row r="409" s="2" customFormat="true" ht="15" hidden="false" customHeight="false" outlineLevel="0" collapsed="false">
      <c r="D409" s="25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BK409" s="3"/>
      <c r="BL409" s="3"/>
      <c r="BR409" s="28"/>
      <c r="BS409" s="28"/>
      <c r="BW409" s="28"/>
      <c r="CB409" s="28"/>
      <c r="CE409" s="28"/>
      <c r="CH409" s="28"/>
      <c r="CV409" s="26"/>
      <c r="CY409" s="26"/>
      <c r="DB409" s="26"/>
    </row>
    <row r="410" s="2" customFormat="true" ht="15" hidden="false" customHeight="false" outlineLevel="0" collapsed="false">
      <c r="D410" s="25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BK410" s="3"/>
      <c r="BL410" s="3"/>
      <c r="BR410" s="28"/>
      <c r="BS410" s="28"/>
      <c r="BW410" s="28"/>
      <c r="CB410" s="28"/>
      <c r="CE410" s="28"/>
      <c r="CH410" s="28"/>
      <c r="CV410" s="26"/>
      <c r="CY410" s="26"/>
      <c r="DB410" s="26"/>
    </row>
    <row r="411" s="2" customFormat="true" ht="15" hidden="false" customHeight="false" outlineLevel="0" collapsed="false">
      <c r="D411" s="25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BK411" s="3"/>
      <c r="BL411" s="3"/>
      <c r="BR411" s="28"/>
      <c r="BS411" s="28"/>
      <c r="BW411" s="28"/>
      <c r="CB411" s="28"/>
      <c r="CE411" s="28"/>
      <c r="CH411" s="28"/>
      <c r="CV411" s="26"/>
      <c r="CY411" s="26"/>
      <c r="DB411" s="26"/>
    </row>
    <row r="412" s="2" customFormat="true" ht="15" hidden="false" customHeight="false" outlineLevel="0" collapsed="false">
      <c r="D412" s="25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BK412" s="3"/>
      <c r="BL412" s="3"/>
      <c r="BR412" s="28"/>
      <c r="BS412" s="28"/>
      <c r="BW412" s="28"/>
      <c r="CB412" s="28"/>
      <c r="CE412" s="28"/>
      <c r="CH412" s="28"/>
      <c r="CV412" s="26"/>
      <c r="CY412" s="26"/>
      <c r="DB412" s="26"/>
    </row>
    <row r="413" s="2" customFormat="true" ht="15" hidden="false" customHeight="false" outlineLevel="0" collapsed="false">
      <c r="D413" s="25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BK413" s="3"/>
      <c r="BL413" s="3"/>
      <c r="BR413" s="28"/>
      <c r="BS413" s="28"/>
      <c r="BW413" s="28"/>
      <c r="CB413" s="28"/>
      <c r="CE413" s="28"/>
      <c r="CH413" s="28"/>
      <c r="CV413" s="26"/>
      <c r="CY413" s="26"/>
      <c r="DB413" s="26"/>
    </row>
    <row r="414" s="2" customFormat="true" ht="15" hidden="false" customHeight="false" outlineLevel="0" collapsed="false">
      <c r="D414" s="25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BK414" s="3"/>
      <c r="BL414" s="3"/>
      <c r="BR414" s="28"/>
      <c r="BS414" s="28"/>
      <c r="BW414" s="28"/>
      <c r="CB414" s="28"/>
      <c r="CE414" s="28"/>
      <c r="CH414" s="28"/>
      <c r="CV414" s="26"/>
      <c r="CY414" s="26"/>
      <c r="DB414" s="26"/>
    </row>
    <row r="415" s="2" customFormat="true" ht="15" hidden="false" customHeight="false" outlineLevel="0" collapsed="false">
      <c r="D415" s="25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BK415" s="3"/>
      <c r="BL415" s="3"/>
      <c r="BR415" s="28"/>
      <c r="BS415" s="28"/>
      <c r="BW415" s="28"/>
      <c r="CB415" s="28"/>
      <c r="CE415" s="28"/>
      <c r="CH415" s="28"/>
      <c r="CV415" s="26"/>
      <c r="CY415" s="26"/>
      <c r="DB415" s="26"/>
    </row>
    <row r="416" s="2" customFormat="true" ht="15" hidden="false" customHeight="false" outlineLevel="0" collapsed="false">
      <c r="D416" s="25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BK416" s="3"/>
      <c r="BL416" s="3"/>
      <c r="BR416" s="28"/>
      <c r="BS416" s="28"/>
      <c r="BW416" s="28"/>
      <c r="CB416" s="28"/>
      <c r="CE416" s="28"/>
      <c r="CH416" s="28"/>
      <c r="CV416" s="26"/>
      <c r="CY416" s="26"/>
      <c r="DB416" s="26"/>
    </row>
    <row r="417" s="2" customFormat="true" ht="15" hidden="false" customHeight="false" outlineLevel="0" collapsed="false">
      <c r="D417" s="25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BK417" s="3"/>
      <c r="BL417" s="3"/>
      <c r="BR417" s="28"/>
      <c r="BS417" s="28"/>
      <c r="BW417" s="28"/>
      <c r="CB417" s="28"/>
      <c r="CE417" s="28"/>
      <c r="CH417" s="28"/>
      <c r="CV417" s="26"/>
      <c r="CY417" s="26"/>
      <c r="DB417" s="26"/>
    </row>
    <row r="418" s="2" customFormat="true" ht="15" hidden="false" customHeight="false" outlineLevel="0" collapsed="false">
      <c r="D418" s="25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BK418" s="3"/>
      <c r="BL418" s="3"/>
      <c r="BR418" s="28"/>
      <c r="BS418" s="28"/>
      <c r="BW418" s="28"/>
      <c r="CB418" s="28"/>
      <c r="CE418" s="28"/>
      <c r="CH418" s="28"/>
      <c r="CV418" s="26"/>
      <c r="CY418" s="26"/>
      <c r="DB418" s="26"/>
    </row>
    <row r="419" s="2" customFormat="true" ht="15" hidden="false" customHeight="false" outlineLevel="0" collapsed="false">
      <c r="D419" s="25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BK419" s="3"/>
      <c r="BL419" s="3"/>
      <c r="BR419" s="28"/>
      <c r="BS419" s="28"/>
      <c r="BW419" s="28"/>
      <c r="CB419" s="28"/>
      <c r="CE419" s="28"/>
      <c r="CH419" s="28"/>
      <c r="CV419" s="26"/>
      <c r="CY419" s="26"/>
      <c r="DB419" s="26"/>
    </row>
    <row r="420" s="2" customFormat="true" ht="15" hidden="false" customHeight="false" outlineLevel="0" collapsed="false">
      <c r="D420" s="25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BK420" s="3"/>
      <c r="BL420" s="3"/>
      <c r="BR420" s="28"/>
      <c r="BS420" s="28"/>
      <c r="BW420" s="28"/>
      <c r="CB420" s="28"/>
      <c r="CE420" s="28"/>
      <c r="CH420" s="28"/>
      <c r="CV420" s="26"/>
      <c r="CY420" s="26"/>
      <c r="DB420" s="26"/>
    </row>
    <row r="421" s="2" customFormat="true" ht="15" hidden="false" customHeight="false" outlineLevel="0" collapsed="false">
      <c r="D421" s="25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BK421" s="3"/>
      <c r="BL421" s="3"/>
      <c r="BR421" s="28"/>
      <c r="BS421" s="28"/>
      <c r="BW421" s="28"/>
      <c r="CB421" s="28"/>
      <c r="CE421" s="28"/>
      <c r="CH421" s="28"/>
      <c r="CV421" s="26"/>
      <c r="CY421" s="26"/>
      <c r="DB421" s="26"/>
    </row>
    <row r="422" s="2" customFormat="true" ht="15" hidden="false" customHeight="false" outlineLevel="0" collapsed="false">
      <c r="D422" s="25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BK422" s="3"/>
      <c r="BL422" s="3"/>
      <c r="BR422" s="28"/>
      <c r="BS422" s="28"/>
      <c r="BW422" s="28"/>
      <c r="CB422" s="28"/>
      <c r="CE422" s="28"/>
      <c r="CH422" s="28"/>
      <c r="CV422" s="26"/>
      <c r="CY422" s="26"/>
      <c r="DB422" s="26"/>
    </row>
    <row r="423" s="2" customFormat="true" ht="15" hidden="false" customHeight="false" outlineLevel="0" collapsed="false">
      <c r="D423" s="25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BK423" s="3"/>
      <c r="BL423" s="3"/>
      <c r="BR423" s="28"/>
      <c r="BS423" s="28"/>
      <c r="BW423" s="28"/>
      <c r="CB423" s="28"/>
      <c r="CE423" s="28"/>
      <c r="CH423" s="28"/>
      <c r="CV423" s="26"/>
      <c r="CY423" s="26"/>
      <c r="DB423" s="26"/>
    </row>
    <row r="424" s="2" customFormat="true" ht="15" hidden="false" customHeight="false" outlineLevel="0" collapsed="false">
      <c r="D424" s="25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BK424" s="3"/>
      <c r="BL424" s="3"/>
      <c r="BR424" s="28"/>
      <c r="BS424" s="28"/>
      <c r="BW424" s="28"/>
      <c r="CB424" s="28"/>
      <c r="CE424" s="28"/>
      <c r="CH424" s="28"/>
      <c r="CV424" s="26"/>
      <c r="CY424" s="26"/>
      <c r="DB424" s="26"/>
    </row>
    <row r="425" s="2" customFormat="true" ht="15" hidden="false" customHeight="false" outlineLevel="0" collapsed="false">
      <c r="D425" s="25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BK425" s="3"/>
      <c r="BL425" s="3"/>
      <c r="BR425" s="28"/>
      <c r="BS425" s="28"/>
      <c r="BW425" s="28"/>
      <c r="CB425" s="28"/>
      <c r="CE425" s="28"/>
      <c r="CH425" s="28"/>
      <c r="CV425" s="26"/>
      <c r="CY425" s="26"/>
      <c r="DB425" s="26"/>
    </row>
    <row r="426" s="2" customFormat="true" ht="15" hidden="false" customHeight="false" outlineLevel="0" collapsed="false">
      <c r="D426" s="25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BK426" s="3"/>
      <c r="BL426" s="3"/>
      <c r="BR426" s="28"/>
      <c r="BS426" s="28"/>
      <c r="BW426" s="28"/>
      <c r="CB426" s="28"/>
      <c r="CE426" s="28"/>
      <c r="CH426" s="28"/>
      <c r="CV426" s="26"/>
      <c r="CY426" s="26"/>
      <c r="DB426" s="26"/>
    </row>
    <row r="427" s="2" customFormat="true" ht="15" hidden="false" customHeight="false" outlineLevel="0" collapsed="false">
      <c r="D427" s="25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BK427" s="3"/>
      <c r="BL427" s="3"/>
      <c r="BR427" s="28"/>
      <c r="BS427" s="28"/>
      <c r="BW427" s="28"/>
      <c r="CB427" s="28"/>
      <c r="CE427" s="28"/>
      <c r="CH427" s="28"/>
      <c r="CV427" s="26"/>
      <c r="CY427" s="26"/>
      <c r="DB427" s="26"/>
    </row>
    <row r="428" s="2" customFormat="true" ht="15" hidden="false" customHeight="false" outlineLevel="0" collapsed="false">
      <c r="D428" s="25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BK428" s="3"/>
      <c r="BL428" s="3"/>
      <c r="BR428" s="28"/>
      <c r="BS428" s="28"/>
      <c r="BW428" s="28"/>
      <c r="CB428" s="28"/>
      <c r="CE428" s="28"/>
      <c r="CH428" s="28"/>
      <c r="CV428" s="26"/>
      <c r="CY428" s="26"/>
      <c r="DB428" s="26"/>
    </row>
    <row r="429" s="2" customFormat="true" ht="15" hidden="false" customHeight="false" outlineLevel="0" collapsed="false">
      <c r="D429" s="25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BK429" s="3"/>
      <c r="BL429" s="3"/>
      <c r="BR429" s="28"/>
      <c r="BS429" s="28"/>
      <c r="BW429" s="28"/>
      <c r="CB429" s="28"/>
      <c r="CE429" s="28"/>
      <c r="CH429" s="28"/>
      <c r="CV429" s="26"/>
      <c r="CY429" s="26"/>
      <c r="DB429" s="26"/>
    </row>
    <row r="430" s="2" customFormat="true" ht="15" hidden="false" customHeight="false" outlineLevel="0" collapsed="false">
      <c r="D430" s="25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BK430" s="3"/>
      <c r="BL430" s="3"/>
      <c r="BR430" s="28"/>
      <c r="BS430" s="28"/>
      <c r="BW430" s="28"/>
      <c r="CB430" s="28"/>
      <c r="CE430" s="28"/>
      <c r="CH430" s="28"/>
      <c r="CV430" s="26"/>
      <c r="CY430" s="26"/>
      <c r="DB430" s="26"/>
    </row>
    <row r="431" s="2" customFormat="true" ht="15" hidden="false" customHeight="false" outlineLevel="0" collapsed="false">
      <c r="D431" s="25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BK431" s="3"/>
      <c r="BL431" s="3"/>
      <c r="BR431" s="28"/>
      <c r="BS431" s="28"/>
      <c r="BW431" s="28"/>
      <c r="CB431" s="28"/>
      <c r="CE431" s="28"/>
      <c r="CH431" s="28"/>
      <c r="CV431" s="26"/>
      <c r="CY431" s="26"/>
      <c r="DB431" s="26"/>
    </row>
    <row r="432" s="2" customFormat="true" ht="15" hidden="false" customHeight="false" outlineLevel="0" collapsed="false">
      <c r="D432" s="25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BK432" s="3"/>
      <c r="BL432" s="3"/>
      <c r="BR432" s="28"/>
      <c r="BS432" s="28"/>
      <c r="BW432" s="28"/>
      <c r="CB432" s="28"/>
      <c r="CE432" s="28"/>
      <c r="CH432" s="28"/>
      <c r="CV432" s="26"/>
      <c r="CY432" s="26"/>
      <c r="DB432" s="26"/>
    </row>
    <row r="433" s="2" customFormat="true" ht="15" hidden="false" customHeight="false" outlineLevel="0" collapsed="false">
      <c r="D433" s="25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BK433" s="3"/>
      <c r="BL433" s="3"/>
      <c r="BR433" s="28"/>
      <c r="BS433" s="28"/>
      <c r="BW433" s="28"/>
      <c r="CB433" s="28"/>
      <c r="CE433" s="28"/>
      <c r="CH433" s="28"/>
      <c r="CV433" s="26"/>
      <c r="CY433" s="26"/>
      <c r="DB433" s="26"/>
    </row>
    <row r="434" s="2" customFormat="true" ht="15" hidden="false" customHeight="false" outlineLevel="0" collapsed="false">
      <c r="D434" s="25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BK434" s="3"/>
      <c r="BL434" s="3"/>
      <c r="BR434" s="28"/>
      <c r="BS434" s="28"/>
      <c r="BW434" s="28"/>
      <c r="CB434" s="28"/>
      <c r="CE434" s="28"/>
      <c r="CH434" s="28"/>
      <c r="CV434" s="26"/>
      <c r="CY434" s="26"/>
      <c r="DB434" s="26"/>
    </row>
    <row r="435" s="2" customFormat="true" ht="15" hidden="false" customHeight="false" outlineLevel="0" collapsed="false">
      <c r="D435" s="25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BK435" s="3"/>
      <c r="BL435" s="3"/>
      <c r="BR435" s="28"/>
      <c r="BS435" s="28"/>
      <c r="BW435" s="28"/>
      <c r="CB435" s="28"/>
      <c r="CE435" s="28"/>
      <c r="CH435" s="28"/>
      <c r="CV435" s="26"/>
      <c r="CY435" s="26"/>
      <c r="DB435" s="26"/>
    </row>
    <row r="436" s="2" customFormat="true" ht="15" hidden="false" customHeight="false" outlineLevel="0" collapsed="false">
      <c r="D436" s="25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BK436" s="3"/>
      <c r="BL436" s="3"/>
      <c r="BR436" s="28"/>
      <c r="BS436" s="28"/>
      <c r="BW436" s="28"/>
      <c r="CB436" s="28"/>
      <c r="CE436" s="28"/>
      <c r="CH436" s="28"/>
      <c r="CV436" s="26"/>
      <c r="CY436" s="26"/>
      <c r="DB436" s="26"/>
    </row>
    <row r="437" s="2" customFormat="true" ht="15" hidden="false" customHeight="false" outlineLevel="0" collapsed="false">
      <c r="D437" s="25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BK437" s="3"/>
      <c r="BL437" s="3"/>
      <c r="BR437" s="28"/>
      <c r="BS437" s="28"/>
      <c r="BW437" s="28"/>
      <c r="CB437" s="28"/>
      <c r="CE437" s="28"/>
      <c r="CH437" s="28"/>
      <c r="CV437" s="26"/>
      <c r="CY437" s="26"/>
      <c r="DB437" s="26"/>
    </row>
    <row r="438" s="2" customFormat="true" ht="15" hidden="false" customHeight="false" outlineLevel="0" collapsed="false">
      <c r="D438" s="25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BK438" s="3"/>
      <c r="BL438" s="3"/>
      <c r="BR438" s="28"/>
      <c r="BS438" s="28"/>
      <c r="BW438" s="28"/>
      <c r="CB438" s="28"/>
      <c r="CE438" s="28"/>
      <c r="CH438" s="28"/>
      <c r="CV438" s="26"/>
      <c r="CY438" s="26"/>
      <c r="DB438" s="26"/>
    </row>
    <row r="439" s="2" customFormat="true" ht="15" hidden="false" customHeight="false" outlineLevel="0" collapsed="false">
      <c r="D439" s="25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BK439" s="3"/>
      <c r="BL439" s="3"/>
      <c r="BR439" s="28"/>
      <c r="BS439" s="28"/>
      <c r="BW439" s="28"/>
      <c r="CB439" s="28"/>
      <c r="CE439" s="28"/>
      <c r="CH439" s="28"/>
      <c r="CV439" s="26"/>
      <c r="CY439" s="26"/>
      <c r="DB439" s="26"/>
    </row>
    <row r="440" s="2" customFormat="true" ht="15" hidden="false" customHeight="false" outlineLevel="0" collapsed="false">
      <c r="D440" s="25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BK440" s="3"/>
      <c r="BL440" s="3"/>
      <c r="BR440" s="28"/>
      <c r="BS440" s="28"/>
      <c r="BW440" s="28"/>
      <c r="CB440" s="28"/>
      <c r="CE440" s="28"/>
      <c r="CH440" s="28"/>
      <c r="CV440" s="26"/>
      <c r="CY440" s="26"/>
      <c r="DB440" s="26"/>
    </row>
    <row r="441" s="2" customFormat="true" ht="15" hidden="false" customHeight="false" outlineLevel="0" collapsed="false">
      <c r="D441" s="25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BK441" s="3"/>
      <c r="BL441" s="3"/>
      <c r="BR441" s="28"/>
      <c r="BS441" s="28"/>
      <c r="BW441" s="28"/>
      <c r="CB441" s="28"/>
      <c r="CE441" s="28"/>
      <c r="CH441" s="28"/>
      <c r="CV441" s="26"/>
      <c r="CY441" s="26"/>
      <c r="DB441" s="26"/>
    </row>
    <row r="442" s="2" customFormat="true" ht="15" hidden="false" customHeight="false" outlineLevel="0" collapsed="false">
      <c r="D442" s="25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BK442" s="3"/>
      <c r="BL442" s="3"/>
      <c r="BR442" s="28"/>
      <c r="BS442" s="28"/>
      <c r="BW442" s="28"/>
      <c r="CB442" s="28"/>
      <c r="CE442" s="28"/>
      <c r="CH442" s="28"/>
      <c r="CV442" s="26"/>
      <c r="CY442" s="26"/>
      <c r="DB442" s="26"/>
    </row>
    <row r="443" s="2" customFormat="true" ht="15" hidden="false" customHeight="false" outlineLevel="0" collapsed="false">
      <c r="D443" s="25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BK443" s="3"/>
      <c r="BL443" s="3"/>
      <c r="BR443" s="28"/>
      <c r="BS443" s="28"/>
      <c r="BW443" s="28"/>
      <c r="CB443" s="28"/>
      <c r="CE443" s="28"/>
      <c r="CH443" s="28"/>
      <c r="CV443" s="26"/>
      <c r="CY443" s="26"/>
      <c r="DB443" s="26"/>
    </row>
    <row r="444" s="2" customFormat="true" ht="15" hidden="false" customHeight="false" outlineLevel="0" collapsed="false">
      <c r="D444" s="25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BK444" s="3"/>
      <c r="BL444" s="3"/>
      <c r="BR444" s="28"/>
      <c r="BS444" s="28"/>
      <c r="BW444" s="28"/>
      <c r="CB444" s="28"/>
      <c r="CE444" s="28"/>
      <c r="CH444" s="28"/>
      <c r="CV444" s="26"/>
      <c r="CY444" s="26"/>
      <c r="DB444" s="26"/>
    </row>
    <row r="445" s="2" customFormat="true" ht="15" hidden="false" customHeight="false" outlineLevel="0" collapsed="false">
      <c r="D445" s="25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BK445" s="3"/>
      <c r="BL445" s="3"/>
      <c r="BR445" s="28"/>
      <c r="BS445" s="28"/>
      <c r="BW445" s="28"/>
      <c r="CB445" s="28"/>
      <c r="CE445" s="28"/>
      <c r="CH445" s="28"/>
      <c r="CV445" s="26"/>
      <c r="CY445" s="26"/>
      <c r="DB445" s="26"/>
    </row>
    <row r="446" s="2" customFormat="true" ht="15" hidden="false" customHeight="false" outlineLevel="0" collapsed="false">
      <c r="D446" s="25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BK446" s="3"/>
      <c r="BL446" s="3"/>
      <c r="BR446" s="28"/>
      <c r="BS446" s="28"/>
      <c r="BW446" s="28"/>
      <c r="CB446" s="28"/>
      <c r="CE446" s="28"/>
      <c r="CH446" s="28"/>
      <c r="CV446" s="26"/>
      <c r="CY446" s="26"/>
      <c r="DB446" s="26"/>
    </row>
    <row r="447" s="2" customFormat="true" ht="15" hidden="false" customHeight="false" outlineLevel="0" collapsed="false">
      <c r="D447" s="25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BK447" s="3"/>
      <c r="BL447" s="3"/>
      <c r="BR447" s="28"/>
      <c r="BS447" s="28"/>
      <c r="BW447" s="28"/>
      <c r="CB447" s="28"/>
      <c r="CE447" s="28"/>
      <c r="CH447" s="28"/>
      <c r="CV447" s="26"/>
      <c r="CY447" s="26"/>
      <c r="DB447" s="26"/>
    </row>
    <row r="448" s="2" customFormat="true" ht="15" hidden="false" customHeight="false" outlineLevel="0" collapsed="false">
      <c r="D448" s="25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BK448" s="3"/>
      <c r="BL448" s="3"/>
      <c r="BR448" s="28"/>
      <c r="BS448" s="28"/>
      <c r="BW448" s="28"/>
      <c r="CB448" s="28"/>
      <c r="CE448" s="28"/>
      <c r="CH448" s="28"/>
      <c r="CV448" s="26"/>
      <c r="CY448" s="26"/>
      <c r="DB448" s="26"/>
    </row>
    <row r="449" s="2" customFormat="true" ht="15" hidden="false" customHeight="false" outlineLevel="0" collapsed="false">
      <c r="D449" s="25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BK449" s="3"/>
      <c r="BL449" s="3"/>
      <c r="BR449" s="28"/>
      <c r="BS449" s="28"/>
      <c r="BW449" s="28"/>
      <c r="CB449" s="28"/>
      <c r="CE449" s="28"/>
      <c r="CH449" s="28"/>
      <c r="CV449" s="26"/>
      <c r="CY449" s="26"/>
      <c r="DB449" s="26"/>
    </row>
    <row r="450" s="2" customFormat="true" ht="15" hidden="false" customHeight="false" outlineLevel="0" collapsed="false">
      <c r="D450" s="25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BK450" s="3"/>
      <c r="BL450" s="3"/>
      <c r="BR450" s="28"/>
      <c r="BS450" s="28"/>
      <c r="BW450" s="28"/>
      <c r="CB450" s="28"/>
      <c r="CE450" s="28"/>
      <c r="CH450" s="28"/>
      <c r="CV450" s="26"/>
      <c r="CY450" s="26"/>
      <c r="DB450" s="26"/>
    </row>
    <row r="451" s="2" customFormat="true" ht="15" hidden="false" customHeight="false" outlineLevel="0" collapsed="false">
      <c r="D451" s="25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BK451" s="3"/>
      <c r="BL451" s="3"/>
      <c r="BR451" s="28"/>
      <c r="BS451" s="28"/>
      <c r="BW451" s="28"/>
      <c r="CB451" s="28"/>
      <c r="CE451" s="28"/>
      <c r="CH451" s="28"/>
      <c r="CV451" s="26"/>
      <c r="CY451" s="26"/>
      <c r="DB451" s="26"/>
    </row>
    <row r="452" s="2" customFormat="true" ht="15" hidden="false" customHeight="false" outlineLevel="0" collapsed="false">
      <c r="D452" s="25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BK452" s="3"/>
      <c r="BL452" s="3"/>
      <c r="BR452" s="28"/>
      <c r="BS452" s="28"/>
      <c r="BW452" s="28"/>
      <c r="CB452" s="28"/>
      <c r="CE452" s="28"/>
      <c r="CH452" s="28"/>
      <c r="CV452" s="26"/>
      <c r="CY452" s="26"/>
      <c r="DB452" s="26"/>
    </row>
    <row r="453" s="2" customFormat="true" ht="15" hidden="false" customHeight="false" outlineLevel="0" collapsed="false">
      <c r="D453" s="25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BK453" s="3"/>
      <c r="BL453" s="3"/>
      <c r="BR453" s="28"/>
      <c r="BS453" s="28"/>
      <c r="BW453" s="28"/>
      <c r="CB453" s="28"/>
      <c r="CE453" s="28"/>
      <c r="CH453" s="28"/>
      <c r="CV453" s="26"/>
      <c r="CY453" s="26"/>
      <c r="DB453" s="26"/>
    </row>
    <row r="454" s="2" customFormat="true" ht="15" hidden="false" customHeight="false" outlineLevel="0" collapsed="false">
      <c r="D454" s="25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BK454" s="3"/>
      <c r="BL454" s="3"/>
      <c r="BR454" s="28"/>
      <c r="BS454" s="28"/>
      <c r="BW454" s="28"/>
      <c r="CB454" s="28"/>
      <c r="CE454" s="28"/>
      <c r="CH454" s="28"/>
      <c r="CV454" s="26"/>
      <c r="CY454" s="26"/>
      <c r="DB454" s="26"/>
    </row>
    <row r="455" s="2" customFormat="true" ht="15" hidden="false" customHeight="false" outlineLevel="0" collapsed="false">
      <c r="D455" s="25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BK455" s="3"/>
      <c r="BL455" s="3"/>
      <c r="BR455" s="28"/>
      <c r="BS455" s="28"/>
      <c r="BW455" s="28"/>
      <c r="CB455" s="28"/>
      <c r="CE455" s="28"/>
      <c r="CH455" s="28"/>
      <c r="CV455" s="26"/>
      <c r="CY455" s="26"/>
      <c r="DB455" s="26"/>
    </row>
    <row r="456" s="2" customFormat="true" ht="15" hidden="false" customHeight="false" outlineLevel="0" collapsed="false">
      <c r="D456" s="25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BK456" s="3"/>
      <c r="BL456" s="3"/>
      <c r="BR456" s="28"/>
      <c r="BS456" s="28"/>
      <c r="BW456" s="28"/>
      <c r="CB456" s="28"/>
      <c r="CE456" s="28"/>
      <c r="CH456" s="28"/>
      <c r="CV456" s="26"/>
      <c r="CY456" s="26"/>
      <c r="DB456" s="26"/>
    </row>
    <row r="457" s="2" customFormat="true" ht="15" hidden="false" customHeight="false" outlineLevel="0" collapsed="false">
      <c r="D457" s="25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BK457" s="3"/>
      <c r="BL457" s="3"/>
      <c r="BR457" s="28"/>
      <c r="BS457" s="28"/>
      <c r="BW457" s="28"/>
      <c r="CB457" s="28"/>
      <c r="CE457" s="28"/>
      <c r="CH457" s="28"/>
      <c r="CV457" s="26"/>
      <c r="CY457" s="26"/>
      <c r="DB457" s="26"/>
    </row>
    <row r="458" s="2" customFormat="true" ht="15" hidden="false" customHeight="false" outlineLevel="0" collapsed="false">
      <c r="D458" s="25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BK458" s="3"/>
      <c r="BL458" s="3"/>
      <c r="BR458" s="28"/>
      <c r="BS458" s="28"/>
      <c r="BW458" s="28"/>
      <c r="CB458" s="28"/>
      <c r="CE458" s="28"/>
      <c r="CH458" s="28"/>
      <c r="CV458" s="26"/>
      <c r="CY458" s="26"/>
      <c r="DB458" s="26"/>
    </row>
    <row r="459" s="2" customFormat="true" ht="15" hidden="false" customHeight="false" outlineLevel="0" collapsed="false">
      <c r="D459" s="25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BK459" s="3"/>
      <c r="BL459" s="3"/>
      <c r="BR459" s="28"/>
      <c r="BS459" s="28"/>
      <c r="BW459" s="28"/>
      <c r="CB459" s="28"/>
      <c r="CE459" s="28"/>
      <c r="CH459" s="28"/>
      <c r="CV459" s="26"/>
      <c r="CY459" s="26"/>
      <c r="DB459" s="26"/>
    </row>
    <row r="460" s="2" customFormat="true" ht="15" hidden="false" customHeight="false" outlineLevel="0" collapsed="false">
      <c r="D460" s="25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BK460" s="3"/>
      <c r="BL460" s="3"/>
      <c r="BR460" s="28"/>
      <c r="BS460" s="28"/>
      <c r="BW460" s="28"/>
      <c r="CB460" s="28"/>
      <c r="CE460" s="28"/>
      <c r="CH460" s="28"/>
      <c r="CV460" s="26"/>
      <c r="CY460" s="26"/>
      <c r="DB460" s="26"/>
    </row>
    <row r="461" s="2" customFormat="true" ht="15" hidden="false" customHeight="false" outlineLevel="0" collapsed="false">
      <c r="D461" s="25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BK461" s="3"/>
      <c r="BL461" s="3"/>
      <c r="BR461" s="28"/>
      <c r="BS461" s="28"/>
      <c r="BW461" s="28"/>
      <c r="CB461" s="28"/>
      <c r="CE461" s="28"/>
      <c r="CH461" s="28"/>
      <c r="CV461" s="26"/>
      <c r="CY461" s="26"/>
      <c r="DB461" s="26"/>
    </row>
    <row r="462" s="2" customFormat="true" ht="15" hidden="false" customHeight="false" outlineLevel="0" collapsed="false">
      <c r="D462" s="25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BK462" s="3"/>
      <c r="BL462" s="3"/>
      <c r="BR462" s="28"/>
      <c r="BS462" s="28"/>
      <c r="BW462" s="28"/>
      <c r="CB462" s="28"/>
      <c r="CE462" s="28"/>
      <c r="CH462" s="28"/>
      <c r="CV462" s="26"/>
      <c r="CY462" s="26"/>
      <c r="DB462" s="26"/>
    </row>
    <row r="463" s="2" customFormat="true" ht="15" hidden="false" customHeight="false" outlineLevel="0" collapsed="false">
      <c r="D463" s="25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BK463" s="3"/>
      <c r="BL463" s="3"/>
      <c r="BR463" s="28"/>
      <c r="BS463" s="28"/>
      <c r="BW463" s="28"/>
      <c r="CB463" s="28"/>
      <c r="CE463" s="28"/>
      <c r="CH463" s="28"/>
      <c r="CV463" s="26"/>
      <c r="CY463" s="26"/>
      <c r="DB463" s="26"/>
    </row>
    <row r="464" s="2" customFormat="true" ht="15" hidden="false" customHeight="false" outlineLevel="0" collapsed="false">
      <c r="D464" s="25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BK464" s="3"/>
      <c r="BL464" s="3"/>
      <c r="BR464" s="28"/>
      <c r="BS464" s="28"/>
      <c r="BW464" s="28"/>
      <c r="CB464" s="28"/>
      <c r="CE464" s="28"/>
      <c r="CH464" s="28"/>
      <c r="CV464" s="26"/>
      <c r="CY464" s="26"/>
      <c r="DB464" s="26"/>
    </row>
    <row r="465" s="2" customFormat="true" ht="15" hidden="false" customHeight="false" outlineLevel="0" collapsed="false">
      <c r="D465" s="25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BK465" s="3"/>
      <c r="BL465" s="3"/>
      <c r="BR465" s="28"/>
      <c r="BS465" s="28"/>
      <c r="BW465" s="28"/>
      <c r="CB465" s="28"/>
      <c r="CE465" s="28"/>
      <c r="CH465" s="28"/>
      <c r="CV465" s="26"/>
      <c r="CY465" s="26"/>
      <c r="DB465" s="26"/>
    </row>
    <row r="466" s="2" customFormat="true" ht="15" hidden="false" customHeight="false" outlineLevel="0" collapsed="false">
      <c r="D466" s="25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BK466" s="3"/>
      <c r="BL466" s="3"/>
      <c r="BR466" s="28"/>
      <c r="BS466" s="28"/>
      <c r="BW466" s="28"/>
      <c r="CB466" s="28"/>
      <c r="CE466" s="28"/>
      <c r="CH466" s="28"/>
      <c r="CV466" s="26"/>
      <c r="CY466" s="26"/>
      <c r="DB466" s="26"/>
    </row>
    <row r="467" s="2" customFormat="true" ht="15" hidden="false" customHeight="false" outlineLevel="0" collapsed="false">
      <c r="D467" s="25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BK467" s="3"/>
      <c r="BL467" s="3"/>
      <c r="BR467" s="28"/>
      <c r="BS467" s="28"/>
      <c r="BW467" s="28"/>
      <c r="CB467" s="28"/>
      <c r="CE467" s="28"/>
      <c r="CH467" s="28"/>
      <c r="CV467" s="26"/>
      <c r="CY467" s="26"/>
      <c r="DB467" s="26"/>
    </row>
    <row r="468" s="2" customFormat="true" ht="15" hidden="false" customHeight="false" outlineLevel="0" collapsed="false">
      <c r="D468" s="25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BK468" s="3"/>
      <c r="BL468" s="3"/>
      <c r="BR468" s="28"/>
      <c r="BS468" s="28"/>
      <c r="BW468" s="28"/>
      <c r="CB468" s="28"/>
      <c r="CE468" s="28"/>
      <c r="CH468" s="28"/>
      <c r="CV468" s="26"/>
      <c r="CY468" s="26"/>
      <c r="DB468" s="26"/>
    </row>
    <row r="469" s="2" customFormat="true" ht="15" hidden="false" customHeight="false" outlineLevel="0" collapsed="false">
      <c r="D469" s="25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BK469" s="3"/>
      <c r="BL469" s="3"/>
      <c r="BR469" s="28"/>
      <c r="BS469" s="28"/>
      <c r="BW469" s="28"/>
      <c r="CB469" s="28"/>
      <c r="CE469" s="28"/>
      <c r="CH469" s="28"/>
      <c r="CV469" s="26"/>
      <c r="CY469" s="26"/>
      <c r="DB469" s="26"/>
    </row>
    <row r="470" s="2" customFormat="true" ht="15" hidden="false" customHeight="false" outlineLevel="0" collapsed="false">
      <c r="D470" s="25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BK470" s="3"/>
      <c r="BL470" s="3"/>
      <c r="BR470" s="28"/>
      <c r="BS470" s="28"/>
      <c r="BW470" s="28"/>
      <c r="CB470" s="28"/>
      <c r="CE470" s="28"/>
      <c r="CH470" s="28"/>
      <c r="CV470" s="26"/>
      <c r="CY470" s="26"/>
      <c r="DB470" s="26"/>
    </row>
    <row r="471" s="2" customFormat="true" ht="15" hidden="false" customHeight="false" outlineLevel="0" collapsed="false">
      <c r="D471" s="25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BK471" s="3"/>
      <c r="BL471" s="3"/>
      <c r="BR471" s="28"/>
      <c r="BS471" s="28"/>
      <c r="BW471" s="28"/>
      <c r="CB471" s="28"/>
      <c r="CE471" s="28"/>
      <c r="CH471" s="28"/>
      <c r="CV471" s="26"/>
      <c r="CY471" s="26"/>
      <c r="DB471" s="26"/>
    </row>
    <row r="472" s="2" customFormat="true" ht="15" hidden="false" customHeight="false" outlineLevel="0" collapsed="false">
      <c r="D472" s="25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BK472" s="3"/>
      <c r="BL472" s="3"/>
      <c r="BR472" s="28"/>
      <c r="BS472" s="28"/>
      <c r="BW472" s="28"/>
      <c r="CB472" s="28"/>
      <c r="CE472" s="28"/>
      <c r="CH472" s="28"/>
      <c r="CV472" s="26"/>
      <c r="CY472" s="26"/>
      <c r="DB472" s="26"/>
    </row>
    <row r="473" s="2" customFormat="true" ht="15" hidden="false" customHeight="false" outlineLevel="0" collapsed="false">
      <c r="D473" s="25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BK473" s="3"/>
      <c r="BL473" s="3"/>
      <c r="BR473" s="28"/>
      <c r="BS473" s="28"/>
      <c r="BW473" s="28"/>
      <c r="CB473" s="28"/>
      <c r="CE473" s="28"/>
      <c r="CH473" s="28"/>
      <c r="CV473" s="26"/>
      <c r="CY473" s="26"/>
      <c r="DB473" s="26"/>
    </row>
    <row r="474" s="2" customFormat="true" ht="15" hidden="false" customHeight="false" outlineLevel="0" collapsed="false">
      <c r="D474" s="25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BK474" s="3"/>
      <c r="BL474" s="3"/>
      <c r="BR474" s="28"/>
      <c r="BS474" s="28"/>
      <c r="BW474" s="28"/>
      <c r="CB474" s="28"/>
      <c r="CE474" s="28"/>
      <c r="CH474" s="28"/>
      <c r="CV474" s="26"/>
      <c r="CY474" s="26"/>
      <c r="DB474" s="26"/>
    </row>
    <row r="475" s="2" customFormat="true" ht="15" hidden="false" customHeight="false" outlineLevel="0" collapsed="false">
      <c r="D475" s="25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BK475" s="3"/>
      <c r="BL475" s="3"/>
      <c r="BR475" s="28"/>
      <c r="BS475" s="28"/>
      <c r="BW475" s="28"/>
      <c r="CB475" s="28"/>
      <c r="CE475" s="28"/>
      <c r="CH475" s="28"/>
      <c r="CV475" s="26"/>
      <c r="CY475" s="26"/>
      <c r="DB475" s="26"/>
    </row>
    <row r="476" s="2" customFormat="true" ht="15" hidden="false" customHeight="false" outlineLevel="0" collapsed="false">
      <c r="D476" s="25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BK476" s="3"/>
      <c r="BL476" s="3"/>
      <c r="BR476" s="28"/>
      <c r="BS476" s="28"/>
      <c r="BW476" s="28"/>
      <c r="CB476" s="28"/>
      <c r="CE476" s="28"/>
      <c r="CH476" s="28"/>
      <c r="CV476" s="26"/>
      <c r="CY476" s="26"/>
      <c r="DB476" s="26"/>
    </row>
    <row r="477" s="2" customFormat="true" ht="15" hidden="false" customHeight="false" outlineLevel="0" collapsed="false">
      <c r="D477" s="25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BK477" s="3"/>
      <c r="BL477" s="3"/>
      <c r="BR477" s="28"/>
      <c r="BS477" s="28"/>
      <c r="BW477" s="28"/>
      <c r="CB477" s="28"/>
      <c r="CE477" s="28"/>
      <c r="CH477" s="28"/>
      <c r="CV477" s="26"/>
      <c r="CY477" s="26"/>
      <c r="DB477" s="26"/>
    </row>
    <row r="478" s="2" customFormat="true" ht="15" hidden="false" customHeight="false" outlineLevel="0" collapsed="false">
      <c r="D478" s="25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BK478" s="3"/>
      <c r="BL478" s="3"/>
      <c r="BR478" s="28"/>
      <c r="BS478" s="28"/>
      <c r="BW478" s="28"/>
      <c r="CB478" s="28"/>
      <c r="CE478" s="28"/>
      <c r="CH478" s="28"/>
      <c r="CV478" s="26"/>
      <c r="CY478" s="26"/>
      <c r="DB478" s="26"/>
    </row>
    <row r="479" s="2" customFormat="true" ht="15" hidden="false" customHeight="false" outlineLevel="0" collapsed="false">
      <c r="D479" s="25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BK479" s="3"/>
      <c r="BL479" s="3"/>
      <c r="BR479" s="28"/>
      <c r="BS479" s="28"/>
      <c r="BW479" s="28"/>
      <c r="CB479" s="28"/>
      <c r="CE479" s="28"/>
      <c r="CH479" s="28"/>
      <c r="CV479" s="26"/>
      <c r="CY479" s="26"/>
      <c r="DB479" s="26"/>
    </row>
    <row r="480" s="2" customFormat="true" ht="15" hidden="false" customHeight="false" outlineLevel="0" collapsed="false">
      <c r="D480" s="25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BK480" s="3"/>
      <c r="BL480" s="3"/>
      <c r="BR480" s="28"/>
      <c r="BS480" s="28"/>
      <c r="BW480" s="28"/>
      <c r="CB480" s="28"/>
      <c r="CE480" s="28"/>
      <c r="CH480" s="28"/>
      <c r="CV480" s="26"/>
      <c r="CY480" s="26"/>
      <c r="DB480" s="26"/>
    </row>
    <row r="481" s="2" customFormat="true" ht="15" hidden="false" customHeight="false" outlineLevel="0" collapsed="false">
      <c r="D481" s="25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BK481" s="3"/>
      <c r="BL481" s="3"/>
      <c r="BR481" s="28"/>
      <c r="BS481" s="28"/>
      <c r="BW481" s="28"/>
      <c r="CB481" s="28"/>
      <c r="CE481" s="28"/>
      <c r="CH481" s="28"/>
      <c r="CV481" s="26"/>
      <c r="CY481" s="26"/>
      <c r="DB481" s="26"/>
    </row>
    <row r="482" s="2" customFormat="true" ht="15" hidden="false" customHeight="false" outlineLevel="0" collapsed="false">
      <c r="D482" s="25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BK482" s="3"/>
      <c r="BL482" s="3"/>
      <c r="BR482" s="28"/>
      <c r="BS482" s="28"/>
      <c r="BW482" s="28"/>
      <c r="CB482" s="28"/>
      <c r="CE482" s="28"/>
      <c r="CH482" s="28"/>
      <c r="CV482" s="26"/>
      <c r="CY482" s="26"/>
      <c r="DB482" s="26"/>
    </row>
    <row r="483" s="2" customFormat="true" ht="15" hidden="false" customHeight="false" outlineLevel="0" collapsed="false">
      <c r="D483" s="25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BK483" s="3"/>
      <c r="BL483" s="3"/>
      <c r="BR483" s="28"/>
      <c r="BS483" s="28"/>
      <c r="BW483" s="28"/>
      <c r="CB483" s="28"/>
      <c r="CE483" s="28"/>
      <c r="CH483" s="28"/>
      <c r="CV483" s="26"/>
      <c r="CY483" s="26"/>
      <c r="DB483" s="26"/>
    </row>
    <row r="484" s="2" customFormat="true" ht="15" hidden="false" customHeight="false" outlineLevel="0" collapsed="false">
      <c r="D484" s="25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BK484" s="3"/>
      <c r="BL484" s="3"/>
      <c r="BR484" s="28"/>
      <c r="BS484" s="28"/>
      <c r="BW484" s="28"/>
      <c r="CB484" s="28"/>
      <c r="CE484" s="28"/>
      <c r="CH484" s="28"/>
      <c r="CV484" s="26"/>
      <c r="CY484" s="26"/>
      <c r="DB484" s="26"/>
    </row>
    <row r="485" s="2" customFormat="true" ht="15" hidden="false" customHeight="false" outlineLevel="0" collapsed="false">
      <c r="D485" s="25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BK485" s="3"/>
      <c r="BL485" s="3"/>
      <c r="BR485" s="28"/>
      <c r="BS485" s="28"/>
      <c r="BW485" s="28"/>
      <c r="CB485" s="28"/>
      <c r="CE485" s="28"/>
      <c r="CH485" s="28"/>
      <c r="CV485" s="26"/>
      <c r="CY485" s="26"/>
      <c r="DB485" s="26"/>
    </row>
    <row r="486" s="2" customFormat="true" ht="15" hidden="false" customHeight="false" outlineLevel="0" collapsed="false">
      <c r="D486" s="25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BK486" s="3"/>
      <c r="BL486" s="3"/>
      <c r="BR486" s="28"/>
      <c r="BS486" s="28"/>
      <c r="BW486" s="28"/>
      <c r="CB486" s="28"/>
      <c r="CE486" s="28"/>
      <c r="CH486" s="28"/>
      <c r="CV486" s="26"/>
      <c r="CY486" s="26"/>
      <c r="DB486" s="26"/>
    </row>
    <row r="487" s="2" customFormat="true" ht="15" hidden="false" customHeight="false" outlineLevel="0" collapsed="false">
      <c r="D487" s="25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BK487" s="3"/>
      <c r="BL487" s="3"/>
      <c r="BR487" s="28"/>
      <c r="BS487" s="28"/>
      <c r="BW487" s="28"/>
      <c r="CB487" s="28"/>
      <c r="CE487" s="28"/>
      <c r="CH487" s="28"/>
      <c r="CV487" s="26"/>
      <c r="CY487" s="26"/>
      <c r="DB487" s="26"/>
    </row>
    <row r="488" s="2" customFormat="true" ht="15" hidden="false" customHeight="false" outlineLevel="0" collapsed="false">
      <c r="D488" s="25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BK488" s="3"/>
      <c r="BL488" s="3"/>
      <c r="BR488" s="28"/>
      <c r="BS488" s="28"/>
      <c r="BW488" s="28"/>
      <c r="CB488" s="28"/>
      <c r="CE488" s="28"/>
      <c r="CH488" s="28"/>
      <c r="CV488" s="26"/>
      <c r="CY488" s="26"/>
      <c r="DB488" s="26"/>
    </row>
    <row r="489" s="2" customFormat="true" ht="15" hidden="false" customHeight="false" outlineLevel="0" collapsed="false">
      <c r="D489" s="25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BK489" s="3"/>
      <c r="BL489" s="3"/>
      <c r="BR489" s="28"/>
      <c r="BS489" s="28"/>
      <c r="BW489" s="28"/>
      <c r="CB489" s="28"/>
      <c r="CE489" s="28"/>
      <c r="CH489" s="28"/>
      <c r="CV489" s="26"/>
      <c r="CY489" s="26"/>
      <c r="DB489" s="26"/>
    </row>
    <row r="490" s="2" customFormat="true" ht="15" hidden="false" customHeight="false" outlineLevel="0" collapsed="false">
      <c r="D490" s="25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BK490" s="3"/>
      <c r="BL490" s="3"/>
      <c r="BR490" s="28"/>
      <c r="BS490" s="28"/>
      <c r="BW490" s="28"/>
      <c r="CB490" s="28"/>
      <c r="CE490" s="28"/>
      <c r="CH490" s="28"/>
      <c r="CV490" s="26"/>
      <c r="CY490" s="26"/>
      <c r="DB490" s="26"/>
    </row>
    <row r="491" s="2" customFormat="true" ht="15" hidden="false" customHeight="false" outlineLevel="0" collapsed="false">
      <c r="D491" s="25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BK491" s="3"/>
      <c r="BL491" s="3"/>
      <c r="BR491" s="28"/>
      <c r="BS491" s="28"/>
      <c r="BW491" s="28"/>
      <c r="CB491" s="28"/>
      <c r="CE491" s="28"/>
      <c r="CH491" s="28"/>
      <c r="CV491" s="26"/>
      <c r="CY491" s="26"/>
      <c r="DB491" s="26"/>
    </row>
    <row r="492" s="2" customFormat="true" ht="15" hidden="false" customHeight="false" outlineLevel="0" collapsed="false">
      <c r="D492" s="25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BK492" s="3"/>
      <c r="BL492" s="3"/>
      <c r="BR492" s="28"/>
      <c r="BS492" s="28"/>
      <c r="BW492" s="28"/>
      <c r="CB492" s="28"/>
      <c r="CE492" s="28"/>
      <c r="CH492" s="28"/>
      <c r="CV492" s="26"/>
      <c r="CY492" s="26"/>
      <c r="DB492" s="26"/>
    </row>
    <row r="493" s="2" customFormat="true" ht="15" hidden="false" customHeight="false" outlineLevel="0" collapsed="false">
      <c r="D493" s="25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BK493" s="3"/>
      <c r="BL493" s="3"/>
      <c r="BR493" s="28"/>
      <c r="BS493" s="28"/>
      <c r="BW493" s="28"/>
      <c r="CB493" s="28"/>
      <c r="CE493" s="28"/>
      <c r="CH493" s="28"/>
      <c r="CV493" s="26"/>
      <c r="CY493" s="26"/>
      <c r="DB493" s="26"/>
    </row>
    <row r="494" s="2" customFormat="true" ht="15" hidden="false" customHeight="false" outlineLevel="0" collapsed="false">
      <c r="D494" s="25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BK494" s="3"/>
      <c r="BL494" s="3"/>
      <c r="BR494" s="28"/>
      <c r="BS494" s="28"/>
      <c r="BW494" s="28"/>
      <c r="CB494" s="28"/>
      <c r="CE494" s="28"/>
      <c r="CH494" s="28"/>
      <c r="CV494" s="26"/>
      <c r="CY494" s="26"/>
      <c r="DB494" s="26"/>
    </row>
    <row r="495" s="2" customFormat="true" ht="15" hidden="false" customHeight="false" outlineLevel="0" collapsed="false">
      <c r="D495" s="25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BK495" s="3"/>
      <c r="BL495" s="3"/>
      <c r="BR495" s="28"/>
      <c r="BS495" s="28"/>
      <c r="BW495" s="28"/>
      <c r="CB495" s="28"/>
      <c r="CE495" s="28"/>
      <c r="CH495" s="28"/>
      <c r="CV495" s="26"/>
      <c r="CY495" s="26"/>
      <c r="DB495" s="26"/>
    </row>
    <row r="496" s="2" customFormat="true" ht="15" hidden="false" customHeight="false" outlineLevel="0" collapsed="false">
      <c r="D496" s="25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BK496" s="3"/>
      <c r="BL496" s="3"/>
      <c r="BR496" s="28"/>
      <c r="BS496" s="28"/>
      <c r="BW496" s="28"/>
      <c r="CB496" s="28"/>
      <c r="CE496" s="28"/>
      <c r="CH496" s="28"/>
      <c r="CV496" s="26"/>
      <c r="CY496" s="26"/>
      <c r="DB496" s="26"/>
    </row>
    <row r="497" s="2" customFormat="true" ht="15" hidden="false" customHeight="false" outlineLevel="0" collapsed="false">
      <c r="D497" s="25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BK497" s="3"/>
      <c r="BL497" s="3"/>
      <c r="BR497" s="28"/>
      <c r="BS497" s="28"/>
      <c r="BW497" s="28"/>
      <c r="CB497" s="28"/>
      <c r="CE497" s="28"/>
      <c r="CH497" s="28"/>
      <c r="CV497" s="26"/>
      <c r="CY497" s="26"/>
      <c r="DB497" s="26"/>
    </row>
    <row r="498" s="2" customFormat="true" ht="15" hidden="false" customHeight="false" outlineLevel="0" collapsed="false">
      <c r="D498" s="25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BK498" s="3"/>
      <c r="BL498" s="3"/>
      <c r="BR498" s="28"/>
      <c r="BS498" s="28"/>
      <c r="BW498" s="28"/>
      <c r="CB498" s="28"/>
      <c r="CE498" s="28"/>
      <c r="CH498" s="28"/>
      <c r="CV498" s="26"/>
      <c r="CY498" s="26"/>
      <c r="DB498" s="26"/>
    </row>
    <row r="499" s="2" customFormat="true" ht="15" hidden="false" customHeight="false" outlineLevel="0" collapsed="false">
      <c r="D499" s="25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BK499" s="3"/>
      <c r="BL499" s="3"/>
      <c r="BR499" s="28"/>
      <c r="BS499" s="28"/>
      <c r="BW499" s="28"/>
      <c r="CB499" s="28"/>
      <c r="CE499" s="28"/>
      <c r="CH499" s="28"/>
      <c r="CV499" s="26"/>
      <c r="CY499" s="26"/>
      <c r="DB499" s="26"/>
    </row>
    <row r="500" s="2" customFormat="true" ht="15" hidden="false" customHeight="false" outlineLevel="0" collapsed="false">
      <c r="D500" s="25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BK500" s="3"/>
      <c r="BL500" s="3"/>
      <c r="BR500" s="28"/>
      <c r="BS500" s="28"/>
      <c r="BW500" s="28"/>
      <c r="CB500" s="28"/>
      <c r="CE500" s="28"/>
      <c r="CH500" s="28"/>
      <c r="CV500" s="26"/>
      <c r="CY500" s="26"/>
      <c r="DB500" s="26"/>
    </row>
    <row r="501" s="2" customFormat="true" ht="15" hidden="false" customHeight="false" outlineLevel="0" collapsed="false">
      <c r="D501" s="25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BK501" s="3"/>
      <c r="BL501" s="3"/>
      <c r="BR501" s="28"/>
      <c r="BS501" s="28"/>
      <c r="BW501" s="28"/>
      <c r="CB501" s="28"/>
      <c r="CE501" s="28"/>
      <c r="CH501" s="28"/>
      <c r="CV501" s="26"/>
      <c r="CY501" s="26"/>
      <c r="DB501" s="26"/>
    </row>
    <row r="502" s="2" customFormat="true" ht="15" hidden="false" customHeight="false" outlineLevel="0" collapsed="false">
      <c r="D502" s="25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BK502" s="3"/>
      <c r="BL502" s="3"/>
      <c r="BR502" s="28"/>
      <c r="BS502" s="28"/>
      <c r="BW502" s="28"/>
      <c r="CB502" s="28"/>
      <c r="CE502" s="28"/>
      <c r="CH502" s="28"/>
      <c r="CV502" s="26"/>
      <c r="CY502" s="26"/>
      <c r="DB502" s="26"/>
    </row>
    <row r="503" s="2" customFormat="true" ht="15" hidden="false" customHeight="false" outlineLevel="0" collapsed="false">
      <c r="D503" s="25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BK503" s="3"/>
      <c r="BL503" s="3"/>
      <c r="BR503" s="28"/>
      <c r="BS503" s="28"/>
      <c r="BW503" s="28"/>
      <c r="CB503" s="28"/>
      <c r="CE503" s="28"/>
      <c r="CH503" s="28"/>
      <c r="CV503" s="26"/>
      <c r="CY503" s="26"/>
      <c r="DB503" s="26"/>
    </row>
    <row r="504" s="2" customFormat="true" ht="15" hidden="false" customHeight="false" outlineLevel="0" collapsed="false">
      <c r="D504" s="25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BK504" s="3"/>
      <c r="BL504" s="3"/>
      <c r="BR504" s="28"/>
      <c r="BS504" s="28"/>
      <c r="BW504" s="28"/>
      <c r="CB504" s="28"/>
      <c r="CE504" s="28"/>
      <c r="CH504" s="28"/>
      <c r="CV504" s="26"/>
      <c r="CY504" s="26"/>
      <c r="DB504" s="26"/>
    </row>
    <row r="505" s="2" customFormat="true" ht="15" hidden="false" customHeight="false" outlineLevel="0" collapsed="false">
      <c r="D505" s="25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BK505" s="3"/>
      <c r="BL505" s="3"/>
      <c r="BR505" s="28"/>
      <c r="BS505" s="28"/>
      <c r="BW505" s="28"/>
      <c r="CB505" s="28"/>
      <c r="CE505" s="28"/>
      <c r="CH505" s="28"/>
      <c r="CV505" s="26"/>
      <c r="CY505" s="26"/>
      <c r="DB505" s="26"/>
    </row>
    <row r="506" s="2" customFormat="true" ht="15" hidden="false" customHeight="false" outlineLevel="0" collapsed="false">
      <c r="D506" s="25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BK506" s="3"/>
      <c r="BL506" s="3"/>
      <c r="BR506" s="28"/>
      <c r="BS506" s="28"/>
      <c r="BW506" s="28"/>
      <c r="CB506" s="28"/>
      <c r="CE506" s="28"/>
      <c r="CH506" s="28"/>
      <c r="CV506" s="26"/>
      <c r="CY506" s="26"/>
      <c r="DB506" s="26"/>
    </row>
    <row r="507" s="2" customFormat="true" ht="15" hidden="false" customHeight="false" outlineLevel="0" collapsed="false">
      <c r="D507" s="25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BK507" s="3"/>
      <c r="BL507" s="3"/>
      <c r="BR507" s="28"/>
      <c r="BS507" s="28"/>
      <c r="BW507" s="28"/>
      <c r="CB507" s="28"/>
      <c r="CE507" s="28"/>
      <c r="CH507" s="28"/>
      <c r="CV507" s="26"/>
      <c r="CY507" s="26"/>
      <c r="DB507" s="26"/>
    </row>
    <row r="508" s="2" customFormat="true" ht="15" hidden="false" customHeight="false" outlineLevel="0" collapsed="false">
      <c r="D508" s="25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BK508" s="3"/>
      <c r="BL508" s="3"/>
      <c r="BR508" s="28"/>
      <c r="BS508" s="28"/>
      <c r="BW508" s="28"/>
      <c r="CB508" s="28"/>
      <c r="CE508" s="28"/>
      <c r="CH508" s="28"/>
      <c r="CV508" s="26"/>
      <c r="CY508" s="26"/>
      <c r="DB508" s="26"/>
    </row>
    <row r="509" s="2" customFormat="true" ht="15" hidden="false" customHeight="false" outlineLevel="0" collapsed="false">
      <c r="D509" s="25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BK509" s="3"/>
      <c r="BL509" s="3"/>
      <c r="BR509" s="28"/>
      <c r="BS509" s="28"/>
      <c r="BW509" s="28"/>
      <c r="CB509" s="28"/>
      <c r="CE509" s="28"/>
      <c r="CH509" s="28"/>
      <c r="CV509" s="26"/>
      <c r="CY509" s="26"/>
      <c r="DB509" s="26"/>
    </row>
    <row r="510" s="2" customFormat="true" ht="15" hidden="false" customHeight="false" outlineLevel="0" collapsed="false">
      <c r="D510" s="25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BK510" s="3"/>
      <c r="BL510" s="3"/>
      <c r="BR510" s="28"/>
      <c r="BS510" s="28"/>
      <c r="BW510" s="28"/>
      <c r="CB510" s="28"/>
      <c r="CE510" s="28"/>
      <c r="CH510" s="28"/>
      <c r="CV510" s="26"/>
      <c r="CY510" s="26"/>
      <c r="DB510" s="26"/>
    </row>
    <row r="511" s="2" customFormat="true" ht="15" hidden="false" customHeight="false" outlineLevel="0" collapsed="false">
      <c r="D511" s="25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BK511" s="3"/>
      <c r="BL511" s="3"/>
      <c r="BR511" s="28"/>
      <c r="BS511" s="28"/>
      <c r="BW511" s="28"/>
      <c r="CB511" s="28"/>
      <c r="CE511" s="28"/>
      <c r="CH511" s="28"/>
      <c r="CV511" s="26"/>
      <c r="CY511" s="26"/>
      <c r="DB511" s="26"/>
    </row>
    <row r="512" s="2" customFormat="true" ht="15" hidden="false" customHeight="false" outlineLevel="0" collapsed="false">
      <c r="D512" s="25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BK512" s="3"/>
      <c r="BL512" s="3"/>
      <c r="BR512" s="28"/>
      <c r="BS512" s="28"/>
      <c r="BW512" s="28"/>
      <c r="CB512" s="28"/>
      <c r="CE512" s="28"/>
      <c r="CH512" s="28"/>
      <c r="CV512" s="26"/>
      <c r="CY512" s="26"/>
      <c r="DB512" s="26"/>
    </row>
    <row r="513" s="2" customFormat="true" ht="15" hidden="false" customHeight="false" outlineLevel="0" collapsed="false">
      <c r="D513" s="25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BK513" s="3"/>
      <c r="BL513" s="3"/>
      <c r="BR513" s="28"/>
      <c r="BS513" s="28"/>
      <c r="BW513" s="28"/>
      <c r="CB513" s="28"/>
      <c r="CE513" s="28"/>
      <c r="CH513" s="28"/>
      <c r="CV513" s="26"/>
      <c r="CY513" s="26"/>
      <c r="DB513" s="26"/>
    </row>
    <row r="514" s="2" customFormat="true" ht="15" hidden="false" customHeight="false" outlineLevel="0" collapsed="false">
      <c r="D514" s="25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BK514" s="3"/>
      <c r="BL514" s="3"/>
      <c r="BR514" s="28"/>
      <c r="BS514" s="28"/>
      <c r="BW514" s="28"/>
      <c r="CB514" s="28"/>
      <c r="CE514" s="28"/>
      <c r="CH514" s="28"/>
      <c r="CV514" s="26"/>
      <c r="CY514" s="26"/>
      <c r="DB514" s="26"/>
    </row>
    <row r="515" s="2" customFormat="true" ht="15" hidden="false" customHeight="false" outlineLevel="0" collapsed="false">
      <c r="D515" s="25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BK515" s="3"/>
      <c r="BL515" s="3"/>
      <c r="BR515" s="28"/>
      <c r="BS515" s="28"/>
      <c r="BW515" s="28"/>
      <c r="CB515" s="28"/>
      <c r="CE515" s="28"/>
      <c r="CH515" s="28"/>
      <c r="CV515" s="26"/>
      <c r="CY515" s="26"/>
      <c r="DB515" s="26"/>
    </row>
    <row r="516" s="2" customFormat="true" ht="15" hidden="false" customHeight="false" outlineLevel="0" collapsed="false">
      <c r="D516" s="25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BK516" s="3"/>
      <c r="BL516" s="3"/>
      <c r="BR516" s="28"/>
      <c r="BS516" s="28"/>
      <c r="BW516" s="28"/>
      <c r="CB516" s="28"/>
      <c r="CE516" s="28"/>
      <c r="CH516" s="28"/>
      <c r="CV516" s="26"/>
      <c r="CY516" s="26"/>
      <c r="DB516" s="26"/>
    </row>
    <row r="517" s="2" customFormat="true" ht="15" hidden="false" customHeight="false" outlineLevel="0" collapsed="false">
      <c r="D517" s="25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BK517" s="3"/>
      <c r="BL517" s="3"/>
      <c r="BR517" s="28"/>
      <c r="BS517" s="28"/>
      <c r="BW517" s="28"/>
      <c r="CB517" s="28"/>
      <c r="CE517" s="28"/>
      <c r="CH517" s="28"/>
      <c r="CV517" s="26"/>
      <c r="CY517" s="26"/>
      <c r="DB517" s="26"/>
    </row>
    <row r="518" s="2" customFormat="true" ht="15" hidden="false" customHeight="false" outlineLevel="0" collapsed="false">
      <c r="D518" s="25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BK518" s="3"/>
      <c r="BL518" s="3"/>
      <c r="BR518" s="28"/>
      <c r="BS518" s="28"/>
      <c r="BW518" s="28"/>
      <c r="CB518" s="28"/>
      <c r="CE518" s="28"/>
      <c r="CH518" s="28"/>
      <c r="CV518" s="26"/>
      <c r="CY518" s="26"/>
      <c r="DB518" s="26"/>
    </row>
    <row r="519" s="2" customFormat="true" ht="15" hidden="false" customHeight="false" outlineLevel="0" collapsed="false">
      <c r="D519" s="25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BK519" s="3"/>
      <c r="BL519" s="3"/>
      <c r="BR519" s="28"/>
      <c r="BS519" s="28"/>
      <c r="BW519" s="28"/>
      <c r="CB519" s="28"/>
      <c r="CE519" s="28"/>
      <c r="CH519" s="28"/>
      <c r="CV519" s="26"/>
      <c r="CY519" s="26"/>
      <c r="DB519" s="26"/>
    </row>
    <row r="520" s="2" customFormat="true" ht="15" hidden="false" customHeight="false" outlineLevel="0" collapsed="false">
      <c r="D520" s="25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BK520" s="3"/>
      <c r="BL520" s="3"/>
      <c r="BR520" s="28"/>
      <c r="BS520" s="28"/>
      <c r="BW520" s="28"/>
      <c r="CB520" s="28"/>
      <c r="CE520" s="28"/>
      <c r="CH520" s="28"/>
      <c r="CV520" s="26"/>
      <c r="CY520" s="26"/>
      <c r="DB520" s="26"/>
    </row>
    <row r="521" s="2" customFormat="true" ht="15" hidden="false" customHeight="false" outlineLevel="0" collapsed="false">
      <c r="D521" s="25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BK521" s="3"/>
      <c r="BL521" s="3"/>
      <c r="BR521" s="28"/>
      <c r="BS521" s="28"/>
      <c r="BW521" s="28"/>
      <c r="CB521" s="28"/>
      <c r="CE521" s="28"/>
      <c r="CH521" s="28"/>
      <c r="CV521" s="26"/>
      <c r="CY521" s="26"/>
      <c r="DB521" s="26"/>
    </row>
    <row r="522" s="2" customFormat="true" ht="15" hidden="false" customHeight="false" outlineLevel="0" collapsed="false">
      <c r="D522" s="25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BK522" s="3"/>
      <c r="BL522" s="3"/>
      <c r="BR522" s="28"/>
      <c r="BS522" s="28"/>
      <c r="BW522" s="28"/>
      <c r="CB522" s="28"/>
      <c r="CE522" s="28"/>
      <c r="CH522" s="28"/>
      <c r="CV522" s="26"/>
      <c r="CY522" s="26"/>
      <c r="DB522" s="26"/>
    </row>
    <row r="523" s="2" customFormat="true" ht="15" hidden="false" customHeight="false" outlineLevel="0" collapsed="false">
      <c r="D523" s="25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BK523" s="3"/>
      <c r="BL523" s="3"/>
      <c r="BR523" s="28"/>
      <c r="BS523" s="28"/>
      <c r="BW523" s="28"/>
      <c r="CB523" s="28"/>
      <c r="CE523" s="28"/>
      <c r="CH523" s="28"/>
      <c r="CV523" s="26"/>
      <c r="CY523" s="26"/>
      <c r="DB523" s="26"/>
    </row>
    <row r="524" s="2" customFormat="true" ht="15" hidden="false" customHeight="false" outlineLevel="0" collapsed="false">
      <c r="D524" s="25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BK524" s="3"/>
      <c r="BL524" s="3"/>
      <c r="BR524" s="28"/>
      <c r="BS524" s="28"/>
      <c r="BW524" s="28"/>
      <c r="CB524" s="28"/>
      <c r="CE524" s="28"/>
      <c r="CH524" s="28"/>
      <c r="CV524" s="26"/>
      <c r="CY524" s="26"/>
      <c r="DB524" s="26"/>
    </row>
    <row r="525" s="2" customFormat="true" ht="15" hidden="false" customHeight="false" outlineLevel="0" collapsed="false">
      <c r="D525" s="25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BK525" s="3"/>
      <c r="BL525" s="3"/>
      <c r="BR525" s="28"/>
      <c r="BS525" s="28"/>
      <c r="BW525" s="28"/>
      <c r="CB525" s="28"/>
      <c r="CE525" s="28"/>
      <c r="CH525" s="28"/>
      <c r="CV525" s="26"/>
      <c r="CY525" s="26"/>
      <c r="DB525" s="26"/>
    </row>
    <row r="526" s="2" customFormat="true" ht="15" hidden="false" customHeight="false" outlineLevel="0" collapsed="false">
      <c r="D526" s="25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BK526" s="3"/>
      <c r="BL526" s="3"/>
      <c r="BR526" s="28"/>
      <c r="BS526" s="28"/>
      <c r="BW526" s="28"/>
      <c r="CB526" s="28"/>
      <c r="CE526" s="28"/>
      <c r="CH526" s="28"/>
      <c r="CV526" s="26"/>
      <c r="CY526" s="26"/>
      <c r="DB526" s="26"/>
    </row>
    <row r="527" s="2" customFormat="true" ht="15" hidden="false" customHeight="false" outlineLevel="0" collapsed="false">
      <c r="D527" s="25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BK527" s="3"/>
      <c r="BL527" s="3"/>
      <c r="BR527" s="28"/>
      <c r="BS527" s="28"/>
      <c r="BW527" s="28"/>
      <c r="CB527" s="28"/>
      <c r="CE527" s="28"/>
      <c r="CH527" s="28"/>
      <c r="CV527" s="26"/>
      <c r="CY527" s="26"/>
      <c r="DB527" s="26"/>
    </row>
    <row r="528" s="2" customFormat="true" ht="15" hidden="false" customHeight="false" outlineLevel="0" collapsed="false">
      <c r="D528" s="25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BK528" s="3"/>
      <c r="BL528" s="3"/>
      <c r="BR528" s="28"/>
      <c r="BS528" s="28"/>
      <c r="BW528" s="28"/>
      <c r="CB528" s="28"/>
      <c r="CE528" s="28"/>
      <c r="CH528" s="28"/>
      <c r="CV528" s="26"/>
      <c r="CY528" s="26"/>
      <c r="DB528" s="26"/>
    </row>
    <row r="529" s="2" customFormat="true" ht="15" hidden="false" customHeight="false" outlineLevel="0" collapsed="false">
      <c r="D529" s="25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BK529" s="3"/>
      <c r="BL529" s="3"/>
      <c r="BR529" s="28"/>
      <c r="BS529" s="28"/>
      <c r="BW529" s="28"/>
      <c r="CB529" s="28"/>
      <c r="CE529" s="28"/>
      <c r="CH529" s="28"/>
      <c r="CV529" s="26"/>
      <c r="CY529" s="26"/>
      <c r="DB529" s="26"/>
    </row>
    <row r="530" s="2" customFormat="true" ht="15" hidden="false" customHeight="false" outlineLevel="0" collapsed="false">
      <c r="D530" s="25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BK530" s="3"/>
      <c r="BL530" s="3"/>
      <c r="BR530" s="28"/>
      <c r="BS530" s="28"/>
      <c r="BW530" s="28"/>
      <c r="CB530" s="28"/>
      <c r="CE530" s="28"/>
      <c r="CH530" s="28"/>
      <c r="CV530" s="26"/>
      <c r="CY530" s="26"/>
      <c r="DB530" s="26"/>
    </row>
    <row r="531" s="2" customFormat="true" ht="15" hidden="false" customHeight="false" outlineLevel="0" collapsed="false">
      <c r="D531" s="25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BK531" s="3"/>
      <c r="BL531" s="3"/>
      <c r="BR531" s="28"/>
      <c r="BS531" s="28"/>
      <c r="BW531" s="28"/>
      <c r="CB531" s="28"/>
      <c r="CE531" s="28"/>
      <c r="CH531" s="28"/>
      <c r="CV531" s="26"/>
      <c r="CY531" s="26"/>
      <c r="DB531" s="26"/>
    </row>
    <row r="532" s="2" customFormat="true" ht="15" hidden="false" customHeight="false" outlineLevel="0" collapsed="false">
      <c r="D532" s="25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BK532" s="3"/>
      <c r="BL532" s="3"/>
      <c r="BR532" s="28"/>
      <c r="BS532" s="28"/>
      <c r="BW532" s="28"/>
      <c r="CB532" s="28"/>
      <c r="CE532" s="28"/>
      <c r="CH532" s="28"/>
      <c r="CV532" s="26"/>
      <c r="CY532" s="26"/>
      <c r="DB532" s="26"/>
    </row>
    <row r="533" s="2" customFormat="true" ht="15" hidden="false" customHeight="false" outlineLevel="0" collapsed="false">
      <c r="D533" s="25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BK533" s="3"/>
      <c r="BL533" s="3"/>
      <c r="BR533" s="28"/>
      <c r="BS533" s="28"/>
      <c r="BW533" s="28"/>
      <c r="CB533" s="28"/>
      <c r="CE533" s="28"/>
      <c r="CH533" s="28"/>
      <c r="CV533" s="26"/>
      <c r="CY533" s="26"/>
      <c r="DB533" s="26"/>
    </row>
    <row r="534" s="2" customFormat="true" ht="15" hidden="false" customHeight="false" outlineLevel="0" collapsed="false">
      <c r="D534" s="25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BK534" s="3"/>
      <c r="BL534" s="3"/>
      <c r="BR534" s="28"/>
      <c r="BS534" s="28"/>
      <c r="BW534" s="28"/>
      <c r="CB534" s="28"/>
      <c r="CE534" s="28"/>
      <c r="CH534" s="28"/>
      <c r="CV534" s="26"/>
      <c r="CY534" s="26"/>
      <c r="DB534" s="26"/>
    </row>
    <row r="535" s="2" customFormat="true" ht="15" hidden="false" customHeight="false" outlineLevel="0" collapsed="false">
      <c r="D535" s="25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BK535" s="3"/>
      <c r="BL535" s="3"/>
      <c r="BR535" s="28"/>
      <c r="BS535" s="28"/>
      <c r="BW535" s="28"/>
      <c r="CB535" s="28"/>
      <c r="CE535" s="28"/>
      <c r="CH535" s="28"/>
      <c r="CV535" s="26"/>
      <c r="CY535" s="26"/>
      <c r="DB535" s="26"/>
    </row>
    <row r="536" s="2" customFormat="true" ht="15" hidden="false" customHeight="false" outlineLevel="0" collapsed="false">
      <c r="D536" s="25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BK536" s="3"/>
      <c r="BL536" s="3"/>
      <c r="BR536" s="28"/>
      <c r="BS536" s="28"/>
      <c r="BW536" s="28"/>
      <c r="CB536" s="28"/>
      <c r="CE536" s="28"/>
      <c r="CH536" s="28"/>
      <c r="CV536" s="26"/>
      <c r="CY536" s="26"/>
      <c r="DB536" s="26"/>
    </row>
    <row r="537" s="2" customFormat="true" ht="15" hidden="false" customHeight="false" outlineLevel="0" collapsed="false">
      <c r="D537" s="25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BK537" s="3"/>
      <c r="BL537" s="3"/>
      <c r="BR537" s="28"/>
      <c r="BS537" s="28"/>
      <c r="BW537" s="28"/>
      <c r="CB537" s="28"/>
      <c r="CE537" s="28"/>
      <c r="CH537" s="28"/>
      <c r="CV537" s="26"/>
      <c r="CY537" s="26"/>
      <c r="DB537" s="26"/>
    </row>
    <row r="538" s="2" customFormat="true" ht="15" hidden="false" customHeight="false" outlineLevel="0" collapsed="false">
      <c r="D538" s="25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BK538" s="3"/>
      <c r="BL538" s="3"/>
      <c r="BR538" s="28"/>
      <c r="BS538" s="28"/>
      <c r="BW538" s="28"/>
      <c r="CB538" s="28"/>
      <c r="CE538" s="28"/>
      <c r="CH538" s="28"/>
      <c r="CV538" s="26"/>
      <c r="CY538" s="26"/>
      <c r="DB538" s="26"/>
    </row>
    <row r="539" s="2" customFormat="true" ht="15" hidden="false" customHeight="false" outlineLevel="0" collapsed="false">
      <c r="D539" s="25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BK539" s="3"/>
      <c r="BL539" s="3"/>
      <c r="BR539" s="28"/>
      <c r="BS539" s="28"/>
      <c r="BW539" s="28"/>
      <c r="CB539" s="28"/>
      <c r="CE539" s="28"/>
      <c r="CH539" s="28"/>
      <c r="CV539" s="26"/>
      <c r="CY539" s="26"/>
      <c r="DB539" s="26"/>
    </row>
    <row r="540" s="2" customFormat="true" ht="15" hidden="false" customHeight="false" outlineLevel="0" collapsed="false">
      <c r="D540" s="25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BK540" s="3"/>
      <c r="BL540" s="3"/>
      <c r="BR540" s="28"/>
      <c r="BS540" s="28"/>
      <c r="BW540" s="28"/>
      <c r="CB540" s="28"/>
      <c r="CE540" s="28"/>
      <c r="CH540" s="28"/>
      <c r="CV540" s="26"/>
      <c r="CY540" s="26"/>
      <c r="DB540" s="26"/>
    </row>
    <row r="541" s="2" customFormat="true" ht="15" hidden="false" customHeight="false" outlineLevel="0" collapsed="false">
      <c r="D541" s="25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BK541" s="3"/>
      <c r="BL541" s="3"/>
      <c r="BR541" s="28"/>
      <c r="BS541" s="28"/>
      <c r="BW541" s="28"/>
      <c r="CB541" s="28"/>
      <c r="CE541" s="28"/>
      <c r="CH541" s="28"/>
      <c r="CV541" s="26"/>
      <c r="CY541" s="26"/>
      <c r="DB541" s="26"/>
    </row>
    <row r="542" s="2" customFormat="true" ht="15" hidden="false" customHeight="false" outlineLevel="0" collapsed="false">
      <c r="D542" s="25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BK542" s="3"/>
      <c r="BL542" s="3"/>
      <c r="BR542" s="28"/>
      <c r="BS542" s="28"/>
      <c r="BW542" s="28"/>
      <c r="CB542" s="28"/>
      <c r="CE542" s="28"/>
      <c r="CH542" s="28"/>
      <c r="CV542" s="26"/>
      <c r="CY542" s="26"/>
      <c r="DB542" s="26"/>
    </row>
    <row r="543" s="2" customFormat="true" ht="15" hidden="false" customHeight="false" outlineLevel="0" collapsed="false">
      <c r="D543" s="25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BK543" s="3"/>
      <c r="BL543" s="3"/>
      <c r="BR543" s="28"/>
      <c r="BS543" s="28"/>
      <c r="BW543" s="28"/>
      <c r="CB543" s="28"/>
      <c r="CE543" s="28"/>
      <c r="CH543" s="28"/>
      <c r="CV543" s="26"/>
      <c r="CY543" s="26"/>
      <c r="DB543" s="26"/>
    </row>
    <row r="544" s="2" customFormat="true" ht="15" hidden="false" customHeight="false" outlineLevel="0" collapsed="false">
      <c r="D544" s="25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BK544" s="3"/>
      <c r="BL544" s="3"/>
      <c r="BR544" s="28"/>
      <c r="BS544" s="28"/>
      <c r="BW544" s="28"/>
      <c r="CB544" s="28"/>
      <c r="CE544" s="28"/>
      <c r="CH544" s="28"/>
      <c r="CV544" s="26"/>
      <c r="CY544" s="26"/>
      <c r="DB544" s="26"/>
    </row>
    <row r="545" s="2" customFormat="true" ht="15" hidden="false" customHeight="false" outlineLevel="0" collapsed="false">
      <c r="D545" s="25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BK545" s="3"/>
      <c r="BL545" s="3"/>
      <c r="BR545" s="28"/>
      <c r="BS545" s="28"/>
      <c r="BW545" s="28"/>
      <c r="CB545" s="28"/>
      <c r="CE545" s="28"/>
      <c r="CH545" s="28"/>
      <c r="CV545" s="26"/>
      <c r="CY545" s="26"/>
      <c r="DB545" s="26"/>
    </row>
    <row r="546" s="2" customFormat="true" ht="15" hidden="false" customHeight="false" outlineLevel="0" collapsed="false">
      <c r="D546" s="25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BK546" s="3"/>
      <c r="BL546" s="3"/>
      <c r="BR546" s="28"/>
      <c r="BS546" s="28"/>
      <c r="BW546" s="28"/>
      <c r="CB546" s="28"/>
      <c r="CE546" s="28"/>
      <c r="CH546" s="28"/>
      <c r="CV546" s="26"/>
      <c r="CY546" s="26"/>
      <c r="DB546" s="26"/>
    </row>
    <row r="547" s="2" customFormat="true" ht="15" hidden="false" customHeight="false" outlineLevel="0" collapsed="false">
      <c r="D547" s="25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BK547" s="3"/>
      <c r="BL547" s="3"/>
      <c r="BR547" s="28"/>
      <c r="BS547" s="28"/>
      <c r="BW547" s="28"/>
      <c r="CB547" s="28"/>
      <c r="CE547" s="28"/>
      <c r="CH547" s="28"/>
      <c r="CV547" s="26"/>
      <c r="CY547" s="26"/>
      <c r="DB547" s="26"/>
    </row>
    <row r="548" s="2" customFormat="true" ht="15" hidden="false" customHeight="false" outlineLevel="0" collapsed="false">
      <c r="D548" s="25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BK548" s="3"/>
      <c r="BL548" s="3"/>
      <c r="BR548" s="28"/>
      <c r="BS548" s="28"/>
      <c r="BW548" s="28"/>
      <c r="CB548" s="28"/>
      <c r="CE548" s="28"/>
      <c r="CH548" s="28"/>
      <c r="CV548" s="26"/>
      <c r="CY548" s="26"/>
      <c r="DB548" s="26"/>
    </row>
    <row r="549" s="2" customFormat="true" ht="15" hidden="false" customHeight="false" outlineLevel="0" collapsed="false">
      <c r="D549" s="25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BK549" s="3"/>
      <c r="BL549" s="3"/>
      <c r="BR549" s="28"/>
      <c r="BS549" s="28"/>
      <c r="BW549" s="28"/>
      <c r="CB549" s="28"/>
      <c r="CE549" s="28"/>
      <c r="CH549" s="28"/>
      <c r="CV549" s="26"/>
      <c r="CY549" s="26"/>
      <c r="DB549" s="26"/>
    </row>
    <row r="550" s="2" customFormat="true" ht="15" hidden="false" customHeight="false" outlineLevel="0" collapsed="false">
      <c r="D550" s="25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BK550" s="3"/>
      <c r="BL550" s="3"/>
      <c r="BR550" s="28"/>
      <c r="BS550" s="28"/>
      <c r="BW550" s="28"/>
      <c r="CB550" s="28"/>
      <c r="CE550" s="28"/>
      <c r="CH550" s="28"/>
      <c r="CV550" s="26"/>
      <c r="CY550" s="26"/>
      <c r="DB550" s="26"/>
    </row>
    <row r="551" s="2" customFormat="true" ht="15" hidden="false" customHeight="false" outlineLevel="0" collapsed="false">
      <c r="D551" s="25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BK551" s="3"/>
      <c r="BL551" s="3"/>
      <c r="BR551" s="28"/>
      <c r="BS551" s="28"/>
      <c r="BW551" s="28"/>
      <c r="CB551" s="28"/>
      <c r="CE551" s="28"/>
      <c r="CH551" s="28"/>
      <c r="CV551" s="26"/>
      <c r="CY551" s="26"/>
      <c r="DB551" s="26"/>
    </row>
    <row r="552" s="2" customFormat="true" ht="15" hidden="false" customHeight="false" outlineLevel="0" collapsed="false">
      <c r="D552" s="25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BK552" s="3"/>
      <c r="BL552" s="3"/>
      <c r="BR552" s="28"/>
      <c r="BS552" s="28"/>
      <c r="BW552" s="28"/>
      <c r="CB552" s="28"/>
      <c r="CE552" s="28"/>
      <c r="CH552" s="28"/>
      <c r="CV552" s="26"/>
      <c r="CY552" s="26"/>
      <c r="DB552" s="26"/>
    </row>
    <row r="553" s="2" customFormat="true" ht="15" hidden="false" customHeight="false" outlineLevel="0" collapsed="false">
      <c r="D553" s="25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BK553" s="3"/>
      <c r="BL553" s="3"/>
      <c r="BR553" s="28"/>
      <c r="BS553" s="28"/>
      <c r="BW553" s="28"/>
      <c r="CB553" s="28"/>
      <c r="CE553" s="28"/>
      <c r="CH553" s="28"/>
      <c r="CV553" s="26"/>
      <c r="CY553" s="26"/>
      <c r="DB553" s="26"/>
    </row>
    <row r="554" s="2" customFormat="true" ht="15" hidden="false" customHeight="false" outlineLevel="0" collapsed="false">
      <c r="D554" s="25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BK554" s="3"/>
      <c r="BL554" s="3"/>
      <c r="BR554" s="28"/>
      <c r="BS554" s="28"/>
      <c r="BW554" s="28"/>
      <c r="CB554" s="28"/>
      <c r="CE554" s="28"/>
      <c r="CH554" s="28"/>
      <c r="CV554" s="26"/>
      <c r="CY554" s="26"/>
      <c r="DB554" s="26"/>
    </row>
    <row r="555" s="2" customFormat="true" ht="15" hidden="false" customHeight="false" outlineLevel="0" collapsed="false">
      <c r="D555" s="25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BK555" s="3"/>
      <c r="BL555" s="3"/>
      <c r="BR555" s="28"/>
      <c r="BS555" s="28"/>
      <c r="BW555" s="28"/>
      <c r="CB555" s="28"/>
      <c r="CE555" s="28"/>
      <c r="CH555" s="28"/>
      <c r="CV555" s="26"/>
      <c r="CY555" s="26"/>
      <c r="DB555" s="26"/>
    </row>
    <row r="556" s="2" customFormat="true" ht="15" hidden="false" customHeight="false" outlineLevel="0" collapsed="false">
      <c r="D556" s="25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BK556" s="3"/>
      <c r="BL556" s="3"/>
      <c r="BR556" s="28"/>
      <c r="BS556" s="28"/>
      <c r="BW556" s="28"/>
      <c r="CB556" s="28"/>
      <c r="CE556" s="28"/>
      <c r="CH556" s="28"/>
      <c r="CV556" s="26"/>
      <c r="CY556" s="26"/>
      <c r="DB556" s="26"/>
    </row>
    <row r="557" s="2" customFormat="true" ht="15" hidden="false" customHeight="false" outlineLevel="0" collapsed="false">
      <c r="D557" s="25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BK557" s="3"/>
      <c r="BL557" s="3"/>
      <c r="BR557" s="28"/>
      <c r="BS557" s="28"/>
      <c r="BW557" s="28"/>
      <c r="CB557" s="28"/>
      <c r="CE557" s="28"/>
      <c r="CH557" s="28"/>
      <c r="CV557" s="26"/>
      <c r="CY557" s="26"/>
      <c r="DB557" s="26"/>
    </row>
    <row r="558" s="2" customFormat="true" ht="15" hidden="false" customHeight="false" outlineLevel="0" collapsed="false">
      <c r="D558" s="25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BK558" s="3"/>
      <c r="BL558" s="3"/>
      <c r="BR558" s="28"/>
      <c r="BS558" s="28"/>
      <c r="BW558" s="28"/>
      <c r="CB558" s="28"/>
      <c r="CE558" s="28"/>
      <c r="CH558" s="28"/>
      <c r="CV558" s="26"/>
      <c r="CY558" s="26"/>
      <c r="DB558" s="26"/>
    </row>
    <row r="559" s="2" customFormat="true" ht="15" hidden="false" customHeight="false" outlineLevel="0" collapsed="false">
      <c r="D559" s="25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BK559" s="3"/>
      <c r="BL559" s="3"/>
      <c r="BR559" s="28"/>
      <c r="BS559" s="28"/>
      <c r="BW559" s="28"/>
      <c r="CB559" s="28"/>
      <c r="CE559" s="28"/>
      <c r="CH559" s="28"/>
      <c r="CV559" s="26"/>
      <c r="CY559" s="26"/>
      <c r="DB559" s="26"/>
    </row>
    <row r="560" s="2" customFormat="true" ht="15" hidden="false" customHeight="false" outlineLevel="0" collapsed="false">
      <c r="D560" s="25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BK560" s="3"/>
      <c r="BL560" s="3"/>
      <c r="BR560" s="28"/>
      <c r="BS560" s="28"/>
      <c r="BW560" s="28"/>
      <c r="CB560" s="28"/>
      <c r="CE560" s="28"/>
      <c r="CH560" s="28"/>
      <c r="CV560" s="26"/>
      <c r="CY560" s="26"/>
      <c r="DB560" s="26"/>
    </row>
    <row r="561" s="2" customFormat="true" ht="15" hidden="false" customHeight="false" outlineLevel="0" collapsed="false">
      <c r="D561" s="25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BK561" s="3"/>
      <c r="BL561" s="3"/>
      <c r="BR561" s="28"/>
      <c r="BS561" s="28"/>
      <c r="BW561" s="28"/>
      <c r="CB561" s="28"/>
      <c r="CE561" s="28"/>
      <c r="CH561" s="28"/>
      <c r="CV561" s="26"/>
      <c r="CY561" s="26"/>
      <c r="DB561" s="26"/>
    </row>
    <row r="562" s="2" customFormat="true" ht="15" hidden="false" customHeight="false" outlineLevel="0" collapsed="false">
      <c r="D562" s="25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BK562" s="3"/>
      <c r="BL562" s="3"/>
      <c r="BR562" s="28"/>
      <c r="BS562" s="28"/>
      <c r="BW562" s="28"/>
      <c r="CB562" s="28"/>
      <c r="CE562" s="28"/>
      <c r="CH562" s="28"/>
      <c r="CV562" s="26"/>
      <c r="CY562" s="26"/>
      <c r="DB562" s="26"/>
    </row>
    <row r="563" s="2" customFormat="true" ht="15" hidden="false" customHeight="false" outlineLevel="0" collapsed="false">
      <c r="D563" s="25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BK563" s="3"/>
      <c r="BL563" s="3"/>
      <c r="BR563" s="28"/>
      <c r="BS563" s="28"/>
      <c r="BW563" s="28"/>
      <c r="CB563" s="28"/>
      <c r="CE563" s="28"/>
      <c r="CH563" s="28"/>
      <c r="CV563" s="26"/>
      <c r="CY563" s="26"/>
      <c r="DB563" s="26"/>
    </row>
    <row r="564" s="2" customFormat="true" ht="15" hidden="false" customHeight="false" outlineLevel="0" collapsed="false">
      <c r="D564" s="25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BK564" s="3"/>
      <c r="BL564" s="3"/>
      <c r="BR564" s="28"/>
      <c r="BS564" s="28"/>
      <c r="BW564" s="28"/>
      <c r="CB564" s="28"/>
      <c r="CE564" s="28"/>
      <c r="CH564" s="28"/>
      <c r="CV564" s="26"/>
      <c r="CY564" s="26"/>
      <c r="DB564" s="26"/>
    </row>
    <row r="565" s="2" customFormat="true" ht="15" hidden="false" customHeight="false" outlineLevel="0" collapsed="false">
      <c r="D565" s="25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BK565" s="3"/>
      <c r="BL565" s="3"/>
      <c r="BR565" s="28"/>
      <c r="BS565" s="28"/>
      <c r="BW565" s="28"/>
      <c r="CB565" s="28"/>
      <c r="CE565" s="28"/>
      <c r="CH565" s="28"/>
      <c r="CV565" s="26"/>
      <c r="CY565" s="26"/>
      <c r="DB565" s="26"/>
    </row>
    <row r="566" s="2" customFormat="true" ht="15" hidden="false" customHeight="false" outlineLevel="0" collapsed="false">
      <c r="D566" s="25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BK566" s="3"/>
      <c r="BL566" s="3"/>
      <c r="BR566" s="28"/>
      <c r="BS566" s="28"/>
      <c r="BW566" s="28"/>
      <c r="CB566" s="28"/>
      <c r="CE566" s="28"/>
      <c r="CH566" s="28"/>
      <c r="CV566" s="26"/>
      <c r="CY566" s="26"/>
      <c r="DB566" s="26"/>
    </row>
    <row r="567" s="2" customFormat="true" ht="15" hidden="false" customHeight="false" outlineLevel="0" collapsed="false">
      <c r="D567" s="25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BK567" s="3"/>
      <c r="BL567" s="3"/>
      <c r="BR567" s="28"/>
      <c r="BS567" s="28"/>
      <c r="BW567" s="28"/>
      <c r="CB567" s="28"/>
      <c r="CE567" s="28"/>
      <c r="CH567" s="28"/>
      <c r="CV567" s="26"/>
      <c r="CY567" s="26"/>
      <c r="DB567" s="26"/>
    </row>
    <row r="568" s="2" customFormat="true" ht="15" hidden="false" customHeight="false" outlineLevel="0" collapsed="false">
      <c r="D568" s="25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BK568" s="3"/>
      <c r="BL568" s="3"/>
      <c r="BR568" s="28"/>
      <c r="BS568" s="28"/>
      <c r="BW568" s="28"/>
      <c r="CB568" s="28"/>
      <c r="CE568" s="28"/>
      <c r="CH568" s="28"/>
      <c r="CV568" s="26"/>
      <c r="CY568" s="26"/>
      <c r="DB568" s="26"/>
    </row>
    <row r="569" s="2" customFormat="true" ht="15" hidden="false" customHeight="false" outlineLevel="0" collapsed="false">
      <c r="D569" s="25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BK569" s="3"/>
      <c r="BL569" s="3"/>
      <c r="BR569" s="28"/>
      <c r="BS569" s="28"/>
      <c r="BW569" s="28"/>
      <c r="CB569" s="28"/>
      <c r="CE569" s="28"/>
      <c r="CH569" s="28"/>
      <c r="CV569" s="26"/>
      <c r="CY569" s="26"/>
      <c r="DB569" s="26"/>
    </row>
    <row r="570" s="2" customFormat="true" ht="15" hidden="false" customHeight="false" outlineLevel="0" collapsed="false">
      <c r="D570" s="25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BK570" s="3"/>
      <c r="BL570" s="3"/>
      <c r="BR570" s="28"/>
      <c r="BS570" s="28"/>
      <c r="BW570" s="28"/>
      <c r="CB570" s="28"/>
      <c r="CE570" s="28"/>
      <c r="CH570" s="28"/>
      <c r="CV570" s="26"/>
      <c r="CY570" s="26"/>
      <c r="DB570" s="26"/>
    </row>
    <row r="571" s="2" customFormat="true" ht="15" hidden="false" customHeight="false" outlineLevel="0" collapsed="false">
      <c r="D571" s="25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BK571" s="3"/>
      <c r="BL571" s="3"/>
      <c r="BR571" s="28"/>
      <c r="BS571" s="28"/>
      <c r="BW571" s="28"/>
      <c r="CB571" s="28"/>
      <c r="CE571" s="28"/>
      <c r="CH571" s="28"/>
      <c r="CV571" s="26"/>
      <c r="CY571" s="26"/>
      <c r="DB571" s="26"/>
    </row>
    <row r="572" s="2" customFormat="true" ht="15" hidden="false" customHeight="false" outlineLevel="0" collapsed="false">
      <c r="D572" s="25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BK572" s="3"/>
      <c r="BL572" s="3"/>
      <c r="BR572" s="28"/>
      <c r="BS572" s="28"/>
      <c r="BW572" s="28"/>
      <c r="CB572" s="28"/>
      <c r="CE572" s="28"/>
      <c r="CH572" s="28"/>
      <c r="CV572" s="26"/>
      <c r="CY572" s="26"/>
      <c r="DB572" s="26"/>
    </row>
    <row r="573" s="2" customFormat="true" ht="15" hidden="false" customHeight="false" outlineLevel="0" collapsed="false">
      <c r="D573" s="25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BK573" s="3"/>
      <c r="BL573" s="3"/>
      <c r="BR573" s="28"/>
      <c r="BS573" s="28"/>
      <c r="BW573" s="28"/>
      <c r="CB573" s="28"/>
      <c r="CE573" s="28"/>
      <c r="CH573" s="28"/>
      <c r="CV573" s="26"/>
      <c r="CY573" s="26"/>
      <c r="DB573" s="26"/>
    </row>
    <row r="574" s="2" customFormat="true" ht="15" hidden="false" customHeight="false" outlineLevel="0" collapsed="false">
      <c r="D574" s="25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BK574" s="3"/>
      <c r="BL574" s="3"/>
      <c r="BR574" s="28"/>
      <c r="BS574" s="28"/>
      <c r="BW574" s="28"/>
      <c r="CB574" s="28"/>
      <c r="CE574" s="28"/>
      <c r="CH574" s="28"/>
      <c r="CV574" s="26"/>
      <c r="CY574" s="26"/>
      <c r="DB574" s="26"/>
    </row>
    <row r="575" s="2" customFormat="true" ht="15" hidden="false" customHeight="false" outlineLevel="0" collapsed="false">
      <c r="D575" s="25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BK575" s="3"/>
      <c r="BL575" s="3"/>
      <c r="BR575" s="28"/>
      <c r="BS575" s="28"/>
      <c r="BW575" s="28"/>
      <c r="CB575" s="28"/>
      <c r="CE575" s="28"/>
      <c r="CH575" s="28"/>
      <c r="CV575" s="26"/>
      <c r="CY575" s="26"/>
      <c r="DB575" s="26"/>
    </row>
    <row r="576" s="2" customFormat="true" ht="15" hidden="false" customHeight="false" outlineLevel="0" collapsed="false">
      <c r="D576" s="25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BK576" s="3"/>
      <c r="BL576" s="3"/>
      <c r="BR576" s="28"/>
      <c r="BS576" s="28"/>
      <c r="BW576" s="28"/>
      <c r="CB576" s="28"/>
      <c r="CE576" s="28"/>
      <c r="CH576" s="28"/>
      <c r="CV576" s="26"/>
      <c r="CY576" s="26"/>
      <c r="DB576" s="26"/>
    </row>
    <row r="577" s="2" customFormat="true" ht="15" hidden="false" customHeight="false" outlineLevel="0" collapsed="false">
      <c r="D577" s="25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BK577" s="3"/>
      <c r="BL577" s="3"/>
      <c r="BR577" s="28"/>
      <c r="BS577" s="28"/>
      <c r="BW577" s="28"/>
      <c r="CB577" s="28"/>
      <c r="CE577" s="28"/>
      <c r="CH577" s="28"/>
      <c r="CV577" s="26"/>
      <c r="CY577" s="26"/>
      <c r="DB577" s="26"/>
    </row>
    <row r="578" s="2" customFormat="true" ht="15" hidden="false" customHeight="false" outlineLevel="0" collapsed="false">
      <c r="D578" s="25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BK578" s="3"/>
      <c r="BL578" s="3"/>
      <c r="BR578" s="28"/>
      <c r="BS578" s="28"/>
      <c r="BW578" s="28"/>
      <c r="CB578" s="28"/>
      <c r="CE578" s="28"/>
      <c r="CH578" s="28"/>
      <c r="CV578" s="26"/>
      <c r="CY578" s="26"/>
      <c r="DB578" s="26"/>
    </row>
    <row r="579" s="2" customFormat="true" ht="15" hidden="false" customHeight="false" outlineLevel="0" collapsed="false">
      <c r="D579" s="25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BK579" s="3"/>
      <c r="BL579" s="3"/>
      <c r="BR579" s="28"/>
      <c r="BS579" s="28"/>
      <c r="BW579" s="28"/>
      <c r="CB579" s="28"/>
      <c r="CE579" s="28"/>
      <c r="CH579" s="28"/>
      <c r="CV579" s="26"/>
      <c r="CY579" s="26"/>
      <c r="DB579" s="26"/>
    </row>
    <row r="580" s="2" customFormat="true" ht="15" hidden="false" customHeight="false" outlineLevel="0" collapsed="false">
      <c r="D580" s="25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BK580" s="3"/>
      <c r="BL580" s="3"/>
      <c r="BR580" s="28"/>
      <c r="BS580" s="28"/>
      <c r="BW580" s="28"/>
      <c r="CB580" s="28"/>
      <c r="CE580" s="28"/>
      <c r="CH580" s="28"/>
      <c r="CV580" s="26"/>
      <c r="CY580" s="26"/>
      <c r="DB580" s="26"/>
    </row>
    <row r="581" s="2" customFormat="true" ht="15" hidden="false" customHeight="false" outlineLevel="0" collapsed="false">
      <c r="D581" s="25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BK581" s="3"/>
      <c r="BL581" s="3"/>
      <c r="BR581" s="28"/>
      <c r="BS581" s="28"/>
      <c r="BW581" s="28"/>
      <c r="CB581" s="28"/>
      <c r="CE581" s="28"/>
      <c r="CH581" s="28"/>
      <c r="CV581" s="26"/>
      <c r="CY581" s="26"/>
      <c r="DB581" s="26"/>
    </row>
    <row r="582" s="2" customFormat="true" ht="15" hidden="false" customHeight="false" outlineLevel="0" collapsed="false">
      <c r="D582" s="25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BK582" s="3"/>
      <c r="BL582" s="3"/>
      <c r="BR582" s="28"/>
      <c r="BS582" s="28"/>
      <c r="BW582" s="28"/>
      <c r="CB582" s="28"/>
      <c r="CE582" s="28"/>
      <c r="CH582" s="28"/>
      <c r="CV582" s="26"/>
      <c r="CY582" s="26"/>
      <c r="DB582" s="26"/>
    </row>
    <row r="583" s="2" customFormat="true" ht="15" hidden="false" customHeight="false" outlineLevel="0" collapsed="false">
      <c r="D583" s="25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BK583" s="3"/>
      <c r="BL583" s="3"/>
      <c r="BR583" s="28"/>
      <c r="BS583" s="28"/>
      <c r="BW583" s="28"/>
      <c r="CB583" s="28"/>
      <c r="CE583" s="28"/>
      <c r="CH583" s="28"/>
      <c r="CV583" s="26"/>
      <c r="CY583" s="26"/>
      <c r="DB583" s="26"/>
    </row>
    <row r="584" s="2" customFormat="true" ht="15" hidden="false" customHeight="false" outlineLevel="0" collapsed="false">
      <c r="D584" s="25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BK584" s="3"/>
      <c r="BL584" s="3"/>
      <c r="BR584" s="28"/>
      <c r="BS584" s="28"/>
      <c r="BW584" s="28"/>
      <c r="CB584" s="28"/>
      <c r="CE584" s="28"/>
      <c r="CH584" s="28"/>
      <c r="CV584" s="26"/>
      <c r="CY584" s="26"/>
      <c r="DB584" s="26"/>
    </row>
    <row r="585" s="2" customFormat="true" ht="15" hidden="false" customHeight="false" outlineLevel="0" collapsed="false">
      <c r="D585" s="25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BK585" s="3"/>
      <c r="BL585" s="3"/>
      <c r="BR585" s="28"/>
      <c r="BS585" s="28"/>
      <c r="BW585" s="28"/>
      <c r="CB585" s="28"/>
      <c r="CE585" s="28"/>
      <c r="CH585" s="28"/>
      <c r="CV585" s="26"/>
      <c r="CY585" s="26"/>
      <c r="DB585" s="26"/>
    </row>
    <row r="586" s="2" customFormat="true" ht="15" hidden="false" customHeight="false" outlineLevel="0" collapsed="false">
      <c r="D586" s="25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BK586" s="3"/>
      <c r="BL586" s="3"/>
      <c r="BR586" s="28"/>
      <c r="BS586" s="28"/>
      <c r="BW586" s="28"/>
      <c r="CB586" s="28"/>
      <c r="CE586" s="28"/>
      <c r="CH586" s="28"/>
      <c r="CV586" s="26"/>
      <c r="CY586" s="26"/>
      <c r="DB586" s="26"/>
    </row>
    <row r="587" s="2" customFormat="true" ht="15" hidden="false" customHeight="false" outlineLevel="0" collapsed="false">
      <c r="D587" s="25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BK587" s="3"/>
      <c r="BL587" s="3"/>
      <c r="BR587" s="28"/>
      <c r="BS587" s="28"/>
      <c r="BW587" s="28"/>
      <c r="CB587" s="28"/>
      <c r="CE587" s="28"/>
      <c r="CH587" s="28"/>
      <c r="CV587" s="26"/>
      <c r="CY587" s="26"/>
      <c r="DB587" s="26"/>
    </row>
    <row r="588" s="2" customFormat="true" ht="15" hidden="false" customHeight="false" outlineLevel="0" collapsed="false">
      <c r="D588" s="25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BK588" s="3"/>
      <c r="BL588" s="3"/>
      <c r="BR588" s="28"/>
      <c r="BS588" s="28"/>
      <c r="BW588" s="28"/>
      <c r="CB588" s="28"/>
      <c r="CE588" s="28"/>
      <c r="CH588" s="28"/>
      <c r="CV588" s="26"/>
      <c r="CY588" s="26"/>
      <c r="DB588" s="26"/>
    </row>
    <row r="589" s="2" customFormat="true" ht="15" hidden="false" customHeight="false" outlineLevel="0" collapsed="false">
      <c r="D589" s="25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BK589" s="3"/>
      <c r="BL589" s="3"/>
      <c r="BR589" s="28"/>
      <c r="BS589" s="28"/>
      <c r="BW589" s="28"/>
      <c r="CB589" s="28"/>
      <c r="CE589" s="28"/>
      <c r="CH589" s="28"/>
      <c r="CV589" s="26"/>
      <c r="CY589" s="26"/>
      <c r="DB589" s="26"/>
    </row>
    <row r="590" s="2" customFormat="true" ht="15" hidden="false" customHeight="false" outlineLevel="0" collapsed="false">
      <c r="D590" s="25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BK590" s="3"/>
      <c r="BL590" s="3"/>
      <c r="BR590" s="28"/>
      <c r="BS590" s="28"/>
      <c r="BW590" s="28"/>
      <c r="CB590" s="28"/>
      <c r="CE590" s="28"/>
      <c r="CH590" s="28"/>
      <c r="CV590" s="26"/>
      <c r="CY590" s="26"/>
      <c r="DB590" s="26"/>
    </row>
    <row r="591" s="2" customFormat="true" ht="15" hidden="false" customHeight="false" outlineLevel="0" collapsed="false">
      <c r="D591" s="25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BK591" s="3"/>
      <c r="BL591" s="3"/>
      <c r="BR591" s="28"/>
      <c r="BS591" s="28"/>
      <c r="BW591" s="28"/>
      <c r="CB591" s="28"/>
      <c r="CE591" s="28"/>
      <c r="CH591" s="28"/>
      <c r="CV591" s="26"/>
      <c r="CY591" s="26"/>
      <c r="DB591" s="26"/>
    </row>
    <row r="592" s="2" customFormat="true" ht="15" hidden="false" customHeight="false" outlineLevel="0" collapsed="false">
      <c r="D592" s="25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BK592" s="3"/>
      <c r="BL592" s="3"/>
      <c r="BR592" s="28"/>
      <c r="BS592" s="28"/>
      <c r="BW592" s="28"/>
      <c r="CB592" s="28"/>
      <c r="CE592" s="28"/>
      <c r="CH592" s="28"/>
      <c r="CV592" s="26"/>
      <c r="CY592" s="26"/>
      <c r="DB592" s="26"/>
    </row>
    <row r="593" s="2" customFormat="true" ht="15" hidden="false" customHeight="false" outlineLevel="0" collapsed="false">
      <c r="D593" s="25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BK593" s="3"/>
      <c r="BL593" s="3"/>
      <c r="BR593" s="28"/>
      <c r="BS593" s="28"/>
      <c r="BW593" s="28"/>
      <c r="CB593" s="28"/>
      <c r="CE593" s="28"/>
      <c r="CH593" s="28"/>
      <c r="CV593" s="26"/>
      <c r="CY593" s="26"/>
      <c r="DB593" s="26"/>
    </row>
    <row r="594" s="2" customFormat="true" ht="15" hidden="false" customHeight="false" outlineLevel="0" collapsed="false">
      <c r="D594" s="25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BK594" s="3"/>
      <c r="BL594" s="3"/>
      <c r="BR594" s="28"/>
      <c r="BS594" s="28"/>
      <c r="BW594" s="28"/>
      <c r="CB594" s="28"/>
      <c r="CE594" s="28"/>
      <c r="CH594" s="28"/>
      <c r="CV594" s="26"/>
      <c r="CY594" s="26"/>
      <c r="DB594" s="26"/>
    </row>
    <row r="595" s="2" customFormat="true" ht="15" hidden="false" customHeight="false" outlineLevel="0" collapsed="false">
      <c r="D595" s="25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BK595" s="3"/>
      <c r="BL595" s="3"/>
      <c r="BR595" s="28"/>
      <c r="BS595" s="28"/>
      <c r="BW595" s="28"/>
      <c r="CB595" s="28"/>
      <c r="CE595" s="28"/>
      <c r="CH595" s="28"/>
      <c r="CV595" s="26"/>
      <c r="CY595" s="26"/>
      <c r="DB595" s="26"/>
    </row>
    <row r="596" s="2" customFormat="true" ht="15" hidden="false" customHeight="false" outlineLevel="0" collapsed="false">
      <c r="D596" s="25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BK596" s="3"/>
      <c r="BL596" s="3"/>
      <c r="BR596" s="28"/>
      <c r="BS596" s="28"/>
      <c r="BW596" s="28"/>
      <c r="CB596" s="28"/>
      <c r="CE596" s="28"/>
      <c r="CH596" s="28"/>
      <c r="CV596" s="26"/>
      <c r="CY596" s="26"/>
      <c r="DB596" s="26"/>
    </row>
    <row r="597" s="2" customFormat="true" ht="15" hidden="false" customHeight="false" outlineLevel="0" collapsed="false">
      <c r="D597" s="25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BK597" s="3"/>
      <c r="BL597" s="3"/>
      <c r="BR597" s="28"/>
      <c r="BS597" s="28"/>
      <c r="BW597" s="28"/>
      <c r="CB597" s="28"/>
      <c r="CE597" s="28"/>
      <c r="CH597" s="28"/>
      <c r="CV597" s="26"/>
      <c r="CY597" s="26"/>
      <c r="DB597" s="26"/>
    </row>
    <row r="598" s="2" customFormat="true" ht="15" hidden="false" customHeight="false" outlineLevel="0" collapsed="false">
      <c r="D598" s="25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BK598" s="3"/>
      <c r="BL598" s="3"/>
      <c r="BR598" s="28"/>
      <c r="BS598" s="28"/>
      <c r="BW598" s="28"/>
      <c r="CB598" s="28"/>
      <c r="CE598" s="28"/>
      <c r="CH598" s="28"/>
      <c r="CV598" s="26"/>
      <c r="CY598" s="26"/>
      <c r="DB598" s="26"/>
    </row>
    <row r="599" s="2" customFormat="true" ht="15" hidden="false" customHeight="false" outlineLevel="0" collapsed="false">
      <c r="D599" s="25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BK599" s="3"/>
      <c r="BL599" s="3"/>
      <c r="BR599" s="28"/>
      <c r="BS599" s="28"/>
      <c r="BW599" s="28"/>
      <c r="CB599" s="28"/>
      <c r="CE599" s="28"/>
      <c r="CH599" s="28"/>
      <c r="CV599" s="26"/>
      <c r="CY599" s="26"/>
      <c r="DB599" s="26"/>
    </row>
    <row r="600" s="2" customFormat="true" ht="15" hidden="false" customHeight="false" outlineLevel="0" collapsed="false">
      <c r="D600" s="25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BK600" s="3"/>
      <c r="BL600" s="3"/>
      <c r="BR600" s="28"/>
      <c r="BS600" s="28"/>
      <c r="BW600" s="28"/>
      <c r="CB600" s="28"/>
      <c r="CE600" s="28"/>
      <c r="CH600" s="28"/>
      <c r="CV600" s="26"/>
      <c r="CY600" s="26"/>
      <c r="DB600" s="26"/>
    </row>
    <row r="601" s="2" customFormat="true" ht="15" hidden="false" customHeight="false" outlineLevel="0" collapsed="false">
      <c r="D601" s="25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BK601" s="3"/>
      <c r="BL601" s="3"/>
      <c r="BR601" s="28"/>
      <c r="BS601" s="28"/>
      <c r="BW601" s="28"/>
      <c r="CB601" s="28"/>
      <c r="CE601" s="28"/>
      <c r="CH601" s="28"/>
      <c r="CV601" s="26"/>
      <c r="CY601" s="26"/>
      <c r="DB601" s="26"/>
    </row>
    <row r="602" s="2" customFormat="true" ht="15" hidden="false" customHeight="false" outlineLevel="0" collapsed="false">
      <c r="D602" s="25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BK602" s="3"/>
      <c r="BL602" s="3"/>
      <c r="BR602" s="28"/>
      <c r="BS602" s="28"/>
      <c r="BW602" s="28"/>
      <c r="CB602" s="28"/>
      <c r="CE602" s="28"/>
      <c r="CH602" s="28"/>
      <c r="CV602" s="26"/>
      <c r="CY602" s="26"/>
      <c r="DB602" s="26"/>
    </row>
    <row r="603" s="2" customFormat="true" ht="15" hidden="false" customHeight="false" outlineLevel="0" collapsed="false">
      <c r="D603" s="25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BK603" s="3"/>
      <c r="BL603" s="3"/>
      <c r="BR603" s="28"/>
      <c r="BS603" s="28"/>
      <c r="BW603" s="28"/>
      <c r="CB603" s="28"/>
      <c r="CE603" s="28"/>
      <c r="CH603" s="28"/>
      <c r="CV603" s="26"/>
      <c r="CY603" s="26"/>
      <c r="DB603" s="26"/>
    </row>
    <row r="604" s="2" customFormat="true" ht="15" hidden="false" customHeight="false" outlineLevel="0" collapsed="false">
      <c r="D604" s="25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BK604" s="3"/>
      <c r="BL604" s="3"/>
      <c r="BR604" s="28"/>
      <c r="BS604" s="28"/>
      <c r="BW604" s="28"/>
      <c r="CB604" s="28"/>
      <c r="CE604" s="28"/>
      <c r="CH604" s="28"/>
      <c r="CV604" s="26"/>
      <c r="CY604" s="26"/>
      <c r="DB604" s="26"/>
    </row>
    <row r="605" s="2" customFormat="true" ht="15" hidden="false" customHeight="false" outlineLevel="0" collapsed="false">
      <c r="D605" s="25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BK605" s="3"/>
      <c r="BL605" s="3"/>
      <c r="BR605" s="28"/>
      <c r="BS605" s="28"/>
      <c r="BW605" s="28"/>
      <c r="CB605" s="28"/>
      <c r="CE605" s="28"/>
      <c r="CH605" s="28"/>
      <c r="CV605" s="26"/>
      <c r="CY605" s="26"/>
      <c r="DB605" s="26"/>
    </row>
    <row r="606" s="2" customFormat="true" ht="15" hidden="false" customHeight="false" outlineLevel="0" collapsed="false">
      <c r="D606" s="25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BK606" s="3"/>
      <c r="BL606" s="3"/>
      <c r="BR606" s="28"/>
      <c r="BS606" s="28"/>
      <c r="BW606" s="28"/>
      <c r="CB606" s="28"/>
      <c r="CE606" s="28"/>
      <c r="CH606" s="28"/>
      <c r="CV606" s="26"/>
      <c r="CY606" s="26"/>
      <c r="DB606" s="26"/>
    </row>
    <row r="607" s="2" customFormat="true" ht="15" hidden="false" customHeight="false" outlineLevel="0" collapsed="false">
      <c r="D607" s="25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BK607" s="3"/>
      <c r="BL607" s="3"/>
      <c r="BR607" s="28"/>
      <c r="BS607" s="28"/>
      <c r="BW607" s="28"/>
      <c r="CB607" s="28"/>
      <c r="CE607" s="28"/>
      <c r="CH607" s="28"/>
      <c r="CV607" s="26"/>
      <c r="CY607" s="26"/>
      <c r="DB607" s="26"/>
    </row>
    <row r="608" s="2" customFormat="true" ht="15" hidden="false" customHeight="false" outlineLevel="0" collapsed="false">
      <c r="D608" s="25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BK608" s="3"/>
      <c r="BL608" s="3"/>
      <c r="BR608" s="28"/>
      <c r="BS608" s="28"/>
      <c r="BW608" s="28"/>
      <c r="CB608" s="28"/>
      <c r="CE608" s="28"/>
      <c r="CH608" s="28"/>
      <c r="CV608" s="26"/>
      <c r="CY608" s="26"/>
      <c r="DB608" s="26"/>
    </row>
    <row r="609" s="2" customFormat="true" ht="15" hidden="false" customHeight="false" outlineLevel="0" collapsed="false">
      <c r="D609" s="25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BK609" s="3"/>
      <c r="BL609" s="3"/>
      <c r="BR609" s="28"/>
      <c r="BS609" s="28"/>
      <c r="BW609" s="28"/>
      <c r="CB609" s="28"/>
      <c r="CE609" s="28"/>
      <c r="CH609" s="28"/>
      <c r="CV609" s="26"/>
      <c r="CY609" s="26"/>
      <c r="DB609" s="26"/>
    </row>
    <row r="610" s="2" customFormat="true" ht="15" hidden="false" customHeight="false" outlineLevel="0" collapsed="false">
      <c r="D610" s="25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BK610" s="3"/>
      <c r="BL610" s="3"/>
      <c r="BR610" s="28"/>
      <c r="BS610" s="28"/>
      <c r="BW610" s="28"/>
      <c r="CB610" s="28"/>
      <c r="CE610" s="28"/>
      <c r="CH610" s="28"/>
      <c r="CV610" s="26"/>
      <c r="CY610" s="26"/>
      <c r="DB610" s="26"/>
    </row>
    <row r="611" s="2" customFormat="true" ht="15" hidden="false" customHeight="false" outlineLevel="0" collapsed="false">
      <c r="D611" s="25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BK611" s="3"/>
      <c r="BL611" s="3"/>
      <c r="BR611" s="28"/>
      <c r="BS611" s="28"/>
      <c r="BW611" s="28"/>
      <c r="CB611" s="28"/>
      <c r="CE611" s="28"/>
      <c r="CH611" s="28"/>
      <c r="CV611" s="26"/>
      <c r="CY611" s="26"/>
      <c r="DB611" s="26"/>
    </row>
    <row r="612" s="2" customFormat="true" ht="15" hidden="false" customHeight="false" outlineLevel="0" collapsed="false">
      <c r="D612" s="25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BK612" s="3"/>
      <c r="BL612" s="3"/>
      <c r="BR612" s="28"/>
      <c r="BS612" s="28"/>
      <c r="BW612" s="28"/>
      <c r="CB612" s="28"/>
      <c r="CE612" s="28"/>
      <c r="CH612" s="28"/>
      <c r="CV612" s="26"/>
      <c r="CY612" s="26"/>
      <c r="DB612" s="26"/>
    </row>
    <row r="613" s="2" customFormat="true" ht="15" hidden="false" customHeight="false" outlineLevel="0" collapsed="false">
      <c r="D613" s="25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BK613" s="3"/>
      <c r="BL613" s="3"/>
      <c r="BR613" s="28"/>
      <c r="BS613" s="28"/>
      <c r="BW613" s="28"/>
      <c r="CB613" s="28"/>
      <c r="CE613" s="28"/>
      <c r="CH613" s="28"/>
      <c r="CV613" s="26"/>
      <c r="CY613" s="26"/>
      <c r="DB613" s="26"/>
    </row>
    <row r="614" s="2" customFormat="true" ht="15" hidden="false" customHeight="false" outlineLevel="0" collapsed="false">
      <c r="D614" s="25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BK614" s="3"/>
      <c r="BL614" s="3"/>
      <c r="BR614" s="28"/>
      <c r="BS614" s="28"/>
      <c r="BW614" s="28"/>
      <c r="CB614" s="28"/>
      <c r="CE614" s="28"/>
      <c r="CH614" s="28"/>
      <c r="CV614" s="26"/>
      <c r="CY614" s="26"/>
      <c r="DB614" s="26"/>
    </row>
    <row r="615" s="2" customFormat="true" ht="15" hidden="false" customHeight="false" outlineLevel="0" collapsed="false">
      <c r="D615" s="25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BK615" s="3"/>
      <c r="BL615" s="3"/>
      <c r="BR615" s="28"/>
      <c r="BS615" s="28"/>
      <c r="BW615" s="28"/>
      <c r="CB615" s="28"/>
      <c r="CE615" s="28"/>
      <c r="CH615" s="28"/>
      <c r="CV615" s="26"/>
      <c r="CY615" s="26"/>
      <c r="DB615" s="26"/>
    </row>
    <row r="616" s="2" customFormat="true" ht="15" hidden="false" customHeight="false" outlineLevel="0" collapsed="false">
      <c r="D616" s="25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BK616" s="3"/>
      <c r="BL616" s="3"/>
      <c r="BR616" s="28"/>
      <c r="BS616" s="28"/>
      <c r="BW616" s="28"/>
      <c r="CB616" s="28"/>
      <c r="CE616" s="28"/>
      <c r="CH616" s="28"/>
      <c r="CV616" s="26"/>
      <c r="CY616" s="26"/>
      <c r="DB616" s="26"/>
    </row>
    <row r="617" s="2" customFormat="true" ht="15" hidden="false" customHeight="false" outlineLevel="0" collapsed="false">
      <c r="D617" s="25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BK617" s="3"/>
      <c r="BL617" s="3"/>
      <c r="BR617" s="28"/>
      <c r="BS617" s="28"/>
      <c r="BW617" s="28"/>
      <c r="CB617" s="28"/>
      <c r="CE617" s="28"/>
      <c r="CH617" s="28"/>
      <c r="CV617" s="26"/>
      <c r="CY617" s="26"/>
      <c r="DB617" s="26"/>
    </row>
    <row r="618" s="2" customFormat="true" ht="15" hidden="false" customHeight="false" outlineLevel="0" collapsed="false">
      <c r="D618" s="25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BK618" s="3"/>
      <c r="BL618" s="3"/>
      <c r="BR618" s="28"/>
      <c r="BS618" s="28"/>
      <c r="BW618" s="28"/>
      <c r="CB618" s="28"/>
      <c r="CE618" s="28"/>
      <c r="CH618" s="28"/>
      <c r="CV618" s="26"/>
      <c r="CY618" s="26"/>
      <c r="DB618" s="26"/>
    </row>
    <row r="619" s="2" customFormat="true" ht="15" hidden="false" customHeight="false" outlineLevel="0" collapsed="false">
      <c r="D619" s="25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BK619" s="3"/>
      <c r="BL619" s="3"/>
      <c r="BR619" s="28"/>
      <c r="BS619" s="28"/>
      <c r="BW619" s="28"/>
      <c r="CB619" s="28"/>
      <c r="CE619" s="28"/>
      <c r="CH619" s="28"/>
      <c r="CV619" s="26"/>
      <c r="CY619" s="26"/>
      <c r="DB619" s="26"/>
    </row>
    <row r="620" s="2" customFormat="true" ht="15" hidden="false" customHeight="false" outlineLevel="0" collapsed="false">
      <c r="D620" s="25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BK620" s="3"/>
      <c r="BL620" s="3"/>
      <c r="BR620" s="28"/>
      <c r="BS620" s="28"/>
      <c r="BW620" s="28"/>
      <c r="CB620" s="28"/>
      <c r="CE620" s="28"/>
      <c r="CH620" s="28"/>
      <c r="CV620" s="26"/>
      <c r="CY620" s="26"/>
      <c r="DB620" s="26"/>
    </row>
    <row r="621" s="2" customFormat="true" ht="15" hidden="false" customHeight="false" outlineLevel="0" collapsed="false">
      <c r="D621" s="25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BK621" s="3"/>
      <c r="BL621" s="3"/>
      <c r="BR621" s="28"/>
      <c r="BS621" s="28"/>
      <c r="BW621" s="28"/>
      <c r="CB621" s="28"/>
      <c r="CE621" s="28"/>
      <c r="CH621" s="28"/>
      <c r="CV621" s="26"/>
      <c r="CY621" s="26"/>
      <c r="DB621" s="26"/>
    </row>
    <row r="622" s="2" customFormat="true" ht="15" hidden="false" customHeight="false" outlineLevel="0" collapsed="false">
      <c r="D622" s="25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BK622" s="3"/>
      <c r="BL622" s="3"/>
      <c r="BR622" s="28"/>
      <c r="BS622" s="28"/>
      <c r="BW622" s="28"/>
      <c r="CB622" s="28"/>
      <c r="CE622" s="28"/>
      <c r="CH622" s="28"/>
      <c r="CV622" s="26"/>
      <c r="CY622" s="26"/>
      <c r="DB622" s="26"/>
    </row>
    <row r="623" s="2" customFormat="true" ht="15" hidden="false" customHeight="false" outlineLevel="0" collapsed="false">
      <c r="D623" s="25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BK623" s="3"/>
      <c r="BL623" s="3"/>
      <c r="BR623" s="28"/>
      <c r="BS623" s="28"/>
      <c r="BW623" s="28"/>
      <c r="CB623" s="28"/>
      <c r="CE623" s="28"/>
      <c r="CH623" s="28"/>
      <c r="CV623" s="26"/>
      <c r="CY623" s="26"/>
      <c r="DB623" s="26"/>
    </row>
    <row r="624" s="2" customFormat="true" ht="15" hidden="false" customHeight="false" outlineLevel="0" collapsed="false">
      <c r="D624" s="25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BK624" s="3"/>
      <c r="BL624" s="3"/>
      <c r="BR624" s="28"/>
      <c r="BS624" s="28"/>
      <c r="BW624" s="28"/>
      <c r="CB624" s="28"/>
      <c r="CE624" s="28"/>
      <c r="CH624" s="28"/>
      <c r="CV624" s="26"/>
      <c r="CY624" s="26"/>
      <c r="DB624" s="26"/>
    </row>
    <row r="625" s="2" customFormat="true" ht="15" hidden="false" customHeight="false" outlineLevel="0" collapsed="false">
      <c r="D625" s="25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BK625" s="3"/>
      <c r="BL625" s="3"/>
      <c r="BR625" s="28"/>
      <c r="BS625" s="28"/>
      <c r="BW625" s="28"/>
      <c r="CB625" s="28"/>
      <c r="CE625" s="28"/>
      <c r="CH625" s="28"/>
      <c r="CV625" s="26"/>
      <c r="CY625" s="26"/>
      <c r="DB625" s="26"/>
    </row>
    <row r="626" s="2" customFormat="true" ht="15" hidden="false" customHeight="false" outlineLevel="0" collapsed="false">
      <c r="D626" s="25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BK626" s="3"/>
      <c r="BL626" s="3"/>
      <c r="BR626" s="28"/>
      <c r="BS626" s="28"/>
      <c r="BW626" s="28"/>
      <c r="CB626" s="28"/>
      <c r="CE626" s="28"/>
      <c r="CH626" s="28"/>
      <c r="CV626" s="26"/>
      <c r="CY626" s="26"/>
      <c r="DB626" s="26"/>
    </row>
    <row r="627" s="2" customFormat="true" ht="15" hidden="false" customHeight="false" outlineLevel="0" collapsed="false">
      <c r="D627" s="25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BK627" s="3"/>
      <c r="BL627" s="3"/>
      <c r="BR627" s="28"/>
      <c r="BS627" s="28"/>
      <c r="BW627" s="28"/>
      <c r="CB627" s="28"/>
      <c r="CE627" s="28"/>
      <c r="CH627" s="28"/>
      <c r="CV627" s="26"/>
      <c r="CY627" s="26"/>
      <c r="DB627" s="26"/>
    </row>
    <row r="628" s="2" customFormat="true" ht="15" hidden="false" customHeight="false" outlineLevel="0" collapsed="false">
      <c r="D628" s="25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BK628" s="3"/>
      <c r="BL628" s="3"/>
      <c r="BR628" s="28"/>
      <c r="BS628" s="28"/>
      <c r="BW628" s="28"/>
      <c r="CB628" s="28"/>
      <c r="CE628" s="28"/>
      <c r="CH628" s="28"/>
      <c r="CV628" s="26"/>
      <c r="CY628" s="26"/>
      <c r="DB628" s="26"/>
    </row>
    <row r="629" s="2" customFormat="true" ht="15" hidden="false" customHeight="false" outlineLevel="0" collapsed="false">
      <c r="D629" s="25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BK629" s="3"/>
      <c r="BL629" s="3"/>
      <c r="BR629" s="28"/>
      <c r="BS629" s="28"/>
      <c r="BW629" s="28"/>
      <c r="CB629" s="28"/>
      <c r="CE629" s="28"/>
      <c r="CH629" s="28"/>
      <c r="CV629" s="26"/>
      <c r="CY629" s="26"/>
      <c r="DB629" s="26"/>
    </row>
    <row r="630" s="2" customFormat="true" ht="15" hidden="false" customHeight="false" outlineLevel="0" collapsed="false">
      <c r="D630" s="25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BK630" s="3"/>
      <c r="BL630" s="3"/>
      <c r="BR630" s="28"/>
      <c r="BS630" s="28"/>
      <c r="BW630" s="28"/>
      <c r="CB630" s="28"/>
      <c r="CE630" s="28"/>
      <c r="CH630" s="28"/>
      <c r="CV630" s="26"/>
      <c r="CY630" s="26"/>
      <c r="DB630" s="26"/>
    </row>
    <row r="631" s="2" customFormat="true" ht="15" hidden="false" customHeight="false" outlineLevel="0" collapsed="false">
      <c r="D631" s="25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BK631" s="3"/>
      <c r="BL631" s="3"/>
      <c r="BR631" s="28"/>
      <c r="BS631" s="28"/>
      <c r="BW631" s="28"/>
      <c r="CB631" s="28"/>
      <c r="CE631" s="28"/>
      <c r="CH631" s="28"/>
      <c r="CV631" s="26"/>
      <c r="CY631" s="26"/>
      <c r="DB631" s="26"/>
    </row>
    <row r="632" s="2" customFormat="true" ht="15" hidden="false" customHeight="false" outlineLevel="0" collapsed="false">
      <c r="D632" s="25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BK632" s="3"/>
      <c r="BL632" s="3"/>
      <c r="BR632" s="28"/>
      <c r="BS632" s="28"/>
      <c r="BW632" s="28"/>
      <c r="CB632" s="28"/>
      <c r="CE632" s="28"/>
      <c r="CH632" s="28"/>
      <c r="CV632" s="26"/>
      <c r="CY632" s="26"/>
      <c r="DB632" s="26"/>
    </row>
    <row r="633" s="2" customFormat="true" ht="15" hidden="false" customHeight="false" outlineLevel="0" collapsed="false">
      <c r="D633" s="25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BK633" s="3"/>
      <c r="BL633" s="3"/>
      <c r="BR633" s="28"/>
      <c r="BS633" s="28"/>
      <c r="BW633" s="28"/>
      <c r="CB633" s="28"/>
      <c r="CE633" s="28"/>
      <c r="CH633" s="28"/>
      <c r="CV633" s="26"/>
      <c r="CY633" s="26"/>
      <c r="DB633" s="26"/>
    </row>
    <row r="634" s="2" customFormat="true" ht="15" hidden="false" customHeight="false" outlineLevel="0" collapsed="false">
      <c r="D634" s="25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BK634" s="3"/>
      <c r="BL634" s="3"/>
      <c r="BR634" s="28"/>
      <c r="BS634" s="28"/>
      <c r="BW634" s="28"/>
      <c r="CB634" s="28"/>
      <c r="CE634" s="28"/>
      <c r="CH634" s="28"/>
      <c r="CV634" s="26"/>
      <c r="CY634" s="26"/>
      <c r="DB634" s="26"/>
    </row>
    <row r="635" s="2" customFormat="true" ht="15" hidden="false" customHeight="false" outlineLevel="0" collapsed="false">
      <c r="D635" s="25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BK635" s="3"/>
      <c r="BL635" s="3"/>
      <c r="BR635" s="28"/>
      <c r="BS635" s="28"/>
      <c r="BW635" s="28"/>
      <c r="CB635" s="28"/>
      <c r="CE635" s="28"/>
      <c r="CH635" s="28"/>
      <c r="CV635" s="26"/>
      <c r="CY635" s="26"/>
      <c r="DB635" s="26"/>
    </row>
    <row r="636" s="2" customFormat="true" ht="15" hidden="false" customHeight="false" outlineLevel="0" collapsed="false">
      <c r="D636" s="25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BK636" s="3"/>
      <c r="BL636" s="3"/>
      <c r="BR636" s="28"/>
      <c r="BS636" s="28"/>
      <c r="BW636" s="28"/>
      <c r="CB636" s="28"/>
      <c r="CE636" s="28"/>
      <c r="CH636" s="28"/>
      <c r="CV636" s="26"/>
      <c r="CY636" s="26"/>
      <c r="DB636" s="26"/>
    </row>
    <row r="637" s="2" customFormat="true" ht="15" hidden="false" customHeight="false" outlineLevel="0" collapsed="false">
      <c r="D637" s="25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BK637" s="3"/>
      <c r="BL637" s="3"/>
      <c r="BR637" s="28"/>
      <c r="BS637" s="28"/>
      <c r="BW637" s="28"/>
      <c r="CB637" s="28"/>
      <c r="CE637" s="28"/>
      <c r="CH637" s="28"/>
      <c r="CV637" s="26"/>
      <c r="CY637" s="26"/>
      <c r="DB637" s="26"/>
    </row>
    <row r="638" s="2" customFormat="true" ht="15" hidden="false" customHeight="false" outlineLevel="0" collapsed="false">
      <c r="D638" s="25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BK638" s="3"/>
      <c r="BL638" s="3"/>
      <c r="BR638" s="28"/>
      <c r="BS638" s="28"/>
      <c r="BW638" s="28"/>
      <c r="CB638" s="28"/>
      <c r="CE638" s="28"/>
      <c r="CH638" s="28"/>
      <c r="CV638" s="26"/>
      <c r="CY638" s="26"/>
      <c r="DB638" s="26"/>
    </row>
    <row r="639" s="2" customFormat="true" ht="15" hidden="false" customHeight="false" outlineLevel="0" collapsed="false">
      <c r="D639" s="25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BK639" s="3"/>
      <c r="BL639" s="3"/>
      <c r="BR639" s="28"/>
      <c r="BS639" s="28"/>
      <c r="BW639" s="28"/>
      <c r="CB639" s="28"/>
      <c r="CE639" s="28"/>
      <c r="CH639" s="28"/>
      <c r="CV639" s="26"/>
      <c r="CY639" s="26"/>
      <c r="DB639" s="26"/>
    </row>
    <row r="640" s="2" customFormat="true" ht="15" hidden="false" customHeight="false" outlineLevel="0" collapsed="false">
      <c r="D640" s="25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BK640" s="3"/>
      <c r="BL640" s="3"/>
      <c r="BR640" s="28"/>
      <c r="BS640" s="28"/>
      <c r="BW640" s="28"/>
      <c r="CB640" s="28"/>
      <c r="CE640" s="28"/>
      <c r="CH640" s="28"/>
      <c r="CV640" s="26"/>
      <c r="CY640" s="26"/>
      <c r="DB640" s="26"/>
    </row>
    <row r="641" s="2" customFormat="true" ht="15" hidden="false" customHeight="false" outlineLevel="0" collapsed="false">
      <c r="D641" s="25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BK641" s="3"/>
      <c r="BL641" s="3"/>
      <c r="BR641" s="28"/>
      <c r="BS641" s="28"/>
      <c r="BW641" s="28"/>
      <c r="CB641" s="28"/>
      <c r="CE641" s="28"/>
      <c r="CH641" s="28"/>
      <c r="CV641" s="26"/>
      <c r="CY641" s="26"/>
      <c r="DB641" s="26"/>
    </row>
    <row r="642" s="2" customFormat="true" ht="15" hidden="false" customHeight="false" outlineLevel="0" collapsed="false">
      <c r="D642" s="25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BK642" s="3"/>
      <c r="BL642" s="3"/>
      <c r="BR642" s="28"/>
      <c r="BS642" s="28"/>
      <c r="BW642" s="28"/>
      <c r="CB642" s="28"/>
      <c r="CE642" s="28"/>
      <c r="CH642" s="28"/>
      <c r="CV642" s="26"/>
      <c r="CY642" s="26"/>
      <c r="DB642" s="26"/>
    </row>
    <row r="643" s="2" customFormat="true" ht="15" hidden="false" customHeight="false" outlineLevel="0" collapsed="false">
      <c r="D643" s="25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BK643" s="3"/>
      <c r="BL643" s="3"/>
      <c r="BR643" s="28"/>
      <c r="BS643" s="28"/>
      <c r="BW643" s="28"/>
      <c r="CB643" s="28"/>
      <c r="CE643" s="28"/>
      <c r="CH643" s="28"/>
      <c r="CV643" s="26"/>
      <c r="CY643" s="26"/>
      <c r="DB643" s="26"/>
    </row>
    <row r="644" s="2" customFormat="true" ht="15" hidden="false" customHeight="false" outlineLevel="0" collapsed="false">
      <c r="D644" s="25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BK644" s="3"/>
      <c r="BL644" s="3"/>
      <c r="BR644" s="28"/>
      <c r="BS644" s="28"/>
      <c r="BW644" s="28"/>
      <c r="CB644" s="28"/>
      <c r="CE644" s="28"/>
      <c r="CH644" s="28"/>
      <c r="CV644" s="26"/>
      <c r="CY644" s="26"/>
      <c r="DB644" s="26"/>
    </row>
    <row r="645" s="2" customFormat="true" ht="15" hidden="false" customHeight="false" outlineLevel="0" collapsed="false">
      <c r="D645" s="25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BK645" s="3"/>
      <c r="BL645" s="3"/>
      <c r="BR645" s="28"/>
      <c r="BS645" s="28"/>
      <c r="BW645" s="28"/>
      <c r="CB645" s="28"/>
      <c r="CE645" s="28"/>
      <c r="CH645" s="28"/>
      <c r="CV645" s="26"/>
      <c r="CY645" s="26"/>
      <c r="DB645" s="26"/>
    </row>
    <row r="646" s="2" customFormat="true" ht="15" hidden="false" customHeight="false" outlineLevel="0" collapsed="false">
      <c r="D646" s="25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BK646" s="3"/>
      <c r="BL646" s="3"/>
      <c r="BR646" s="28"/>
      <c r="BS646" s="28"/>
      <c r="BW646" s="28"/>
      <c r="CB646" s="28"/>
      <c r="CE646" s="28"/>
      <c r="CH646" s="28"/>
      <c r="CV646" s="26"/>
      <c r="CY646" s="26"/>
      <c r="DB646" s="26"/>
    </row>
    <row r="647" s="2" customFormat="true" ht="15" hidden="false" customHeight="false" outlineLevel="0" collapsed="false">
      <c r="D647" s="25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BK647" s="3"/>
      <c r="BL647" s="3"/>
      <c r="BR647" s="28"/>
      <c r="BS647" s="28"/>
      <c r="BW647" s="28"/>
      <c r="CB647" s="28"/>
      <c r="CE647" s="28"/>
      <c r="CH647" s="28"/>
      <c r="CV647" s="26"/>
      <c r="CY647" s="26"/>
      <c r="DB647" s="26"/>
    </row>
    <row r="648" s="2" customFormat="true" ht="15" hidden="false" customHeight="false" outlineLevel="0" collapsed="false">
      <c r="D648" s="25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BK648" s="3"/>
      <c r="BL648" s="3"/>
      <c r="BR648" s="28"/>
      <c r="BS648" s="28"/>
      <c r="BW648" s="28"/>
      <c r="CB648" s="28"/>
      <c r="CE648" s="28"/>
      <c r="CH648" s="28"/>
      <c r="CV648" s="26"/>
      <c r="CY648" s="26"/>
      <c r="DB648" s="26"/>
    </row>
    <row r="649" s="2" customFormat="true" ht="15" hidden="false" customHeight="false" outlineLevel="0" collapsed="false">
      <c r="D649" s="25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BK649" s="3"/>
      <c r="BL649" s="3"/>
      <c r="BR649" s="28"/>
      <c r="BS649" s="28"/>
      <c r="BW649" s="28"/>
      <c r="CB649" s="28"/>
      <c r="CE649" s="28"/>
      <c r="CH649" s="28"/>
      <c r="CV649" s="26"/>
      <c r="CY649" s="26"/>
      <c r="DB649" s="26"/>
    </row>
    <row r="650" s="2" customFormat="true" ht="15" hidden="false" customHeight="false" outlineLevel="0" collapsed="false">
      <c r="D650" s="25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BK650" s="3"/>
      <c r="BL650" s="3"/>
      <c r="BR650" s="28"/>
      <c r="BS650" s="28"/>
      <c r="BW650" s="28"/>
      <c r="CB650" s="28"/>
      <c r="CE650" s="28"/>
      <c r="CH650" s="28"/>
      <c r="CV650" s="26"/>
      <c r="CY650" s="26"/>
      <c r="DB650" s="26"/>
    </row>
    <row r="651" s="2" customFormat="true" ht="15" hidden="false" customHeight="false" outlineLevel="0" collapsed="false">
      <c r="D651" s="25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BK651" s="3"/>
      <c r="BL651" s="3"/>
      <c r="BR651" s="28"/>
      <c r="BS651" s="28"/>
      <c r="BW651" s="28"/>
      <c r="CB651" s="28"/>
      <c r="CE651" s="28"/>
      <c r="CH651" s="28"/>
      <c r="CV651" s="26"/>
      <c r="CY651" s="26"/>
      <c r="DB651" s="26"/>
    </row>
    <row r="652" s="2" customFormat="true" ht="15" hidden="false" customHeight="false" outlineLevel="0" collapsed="false">
      <c r="D652" s="25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BK652" s="3"/>
      <c r="BL652" s="3"/>
      <c r="BR652" s="28"/>
      <c r="BS652" s="28"/>
      <c r="BW652" s="28"/>
      <c r="CB652" s="28"/>
      <c r="CE652" s="28"/>
      <c r="CH652" s="28"/>
      <c r="CV652" s="26"/>
      <c r="CY652" s="26"/>
      <c r="DB652" s="26"/>
    </row>
    <row r="653" s="2" customFormat="true" ht="15" hidden="false" customHeight="false" outlineLevel="0" collapsed="false">
      <c r="D653" s="25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BK653" s="3"/>
      <c r="BL653" s="3"/>
      <c r="BR653" s="28"/>
      <c r="BS653" s="28"/>
      <c r="BW653" s="28"/>
      <c r="CB653" s="28"/>
      <c r="CE653" s="28"/>
      <c r="CH653" s="28"/>
      <c r="CV653" s="26"/>
      <c r="CY653" s="26"/>
      <c r="DB653" s="26"/>
    </row>
    <row r="654" s="2" customFormat="true" ht="15" hidden="false" customHeight="false" outlineLevel="0" collapsed="false">
      <c r="D654" s="25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BK654" s="3"/>
      <c r="BL654" s="3"/>
      <c r="BR654" s="28"/>
      <c r="BS654" s="28"/>
      <c r="BW654" s="28"/>
      <c r="CB654" s="28"/>
      <c r="CE654" s="28"/>
      <c r="CH654" s="28"/>
      <c r="CV654" s="26"/>
      <c r="CY654" s="26"/>
      <c r="DB654" s="26"/>
    </row>
    <row r="655" s="2" customFormat="true" ht="15" hidden="false" customHeight="false" outlineLevel="0" collapsed="false">
      <c r="D655" s="25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BK655" s="3"/>
      <c r="BL655" s="3"/>
      <c r="BR655" s="28"/>
      <c r="BS655" s="28"/>
      <c r="BW655" s="28"/>
      <c r="CB655" s="28"/>
      <c r="CE655" s="28"/>
      <c r="CH655" s="28"/>
      <c r="CV655" s="26"/>
      <c r="CY655" s="26"/>
      <c r="DB655" s="26"/>
    </row>
    <row r="656" s="2" customFormat="true" ht="15" hidden="false" customHeight="false" outlineLevel="0" collapsed="false">
      <c r="D656" s="25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BK656" s="3"/>
      <c r="BL656" s="3"/>
      <c r="BR656" s="28"/>
      <c r="BS656" s="28"/>
      <c r="BW656" s="28"/>
      <c r="CB656" s="28"/>
      <c r="CE656" s="28"/>
      <c r="CH656" s="28"/>
      <c r="CV656" s="26"/>
      <c r="CY656" s="26"/>
      <c r="DB656" s="26"/>
    </row>
    <row r="657" s="2" customFormat="true" ht="15" hidden="false" customHeight="false" outlineLevel="0" collapsed="false">
      <c r="D657" s="25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BK657" s="3"/>
      <c r="BL657" s="3"/>
      <c r="BR657" s="28"/>
      <c r="BS657" s="28"/>
      <c r="BW657" s="28"/>
      <c r="CB657" s="28"/>
      <c r="CE657" s="28"/>
      <c r="CH657" s="28"/>
      <c r="CV657" s="26"/>
      <c r="CY657" s="26"/>
      <c r="DB657" s="26"/>
    </row>
    <row r="658" s="2" customFormat="true" ht="15" hidden="false" customHeight="false" outlineLevel="0" collapsed="false">
      <c r="D658" s="25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BK658" s="3"/>
      <c r="BL658" s="3"/>
      <c r="BR658" s="28"/>
      <c r="BS658" s="28"/>
      <c r="BW658" s="28"/>
      <c r="CB658" s="28"/>
      <c r="CE658" s="28"/>
      <c r="CH658" s="28"/>
      <c r="CV658" s="26"/>
      <c r="CY658" s="26"/>
      <c r="DB658" s="26"/>
    </row>
    <row r="659" s="2" customFormat="true" ht="15" hidden="false" customHeight="false" outlineLevel="0" collapsed="false">
      <c r="D659" s="25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BK659" s="3"/>
      <c r="BL659" s="3"/>
      <c r="BR659" s="28"/>
      <c r="BS659" s="28"/>
      <c r="BW659" s="28"/>
      <c r="CB659" s="28"/>
      <c r="CE659" s="28"/>
      <c r="CH659" s="28"/>
      <c r="CV659" s="26"/>
      <c r="CY659" s="26"/>
      <c r="DB659" s="26"/>
    </row>
    <row r="660" s="2" customFormat="true" ht="15" hidden="false" customHeight="false" outlineLevel="0" collapsed="false">
      <c r="D660" s="25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BK660" s="3"/>
      <c r="BL660" s="3"/>
      <c r="BR660" s="28"/>
      <c r="BS660" s="28"/>
      <c r="BW660" s="28"/>
      <c r="CB660" s="28"/>
      <c r="CE660" s="28"/>
      <c r="CH660" s="28"/>
      <c r="CV660" s="26"/>
      <c r="CY660" s="26"/>
      <c r="DB660" s="26"/>
    </row>
    <row r="661" s="2" customFormat="true" ht="15" hidden="false" customHeight="false" outlineLevel="0" collapsed="false">
      <c r="D661" s="25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BK661" s="3"/>
      <c r="BL661" s="3"/>
      <c r="BR661" s="28"/>
      <c r="BS661" s="28"/>
      <c r="BW661" s="28"/>
      <c r="CB661" s="28"/>
      <c r="CE661" s="28"/>
      <c r="CH661" s="28"/>
      <c r="CV661" s="26"/>
      <c r="CY661" s="26"/>
      <c r="DB661" s="26"/>
    </row>
    <row r="662" s="2" customFormat="true" ht="15" hidden="false" customHeight="false" outlineLevel="0" collapsed="false">
      <c r="D662" s="25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BK662" s="3"/>
      <c r="BL662" s="3"/>
      <c r="BR662" s="28"/>
      <c r="BS662" s="28"/>
      <c r="BW662" s="28"/>
      <c r="CB662" s="28"/>
      <c r="CE662" s="28"/>
      <c r="CH662" s="28"/>
      <c r="CV662" s="26"/>
      <c r="CY662" s="26"/>
      <c r="DB662" s="26"/>
    </row>
    <row r="663" s="2" customFormat="true" ht="15" hidden="false" customHeight="false" outlineLevel="0" collapsed="false">
      <c r="D663" s="25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BK663" s="3"/>
      <c r="BL663" s="3"/>
      <c r="BR663" s="28"/>
      <c r="BS663" s="28"/>
      <c r="BW663" s="28"/>
      <c r="CB663" s="28"/>
      <c r="CE663" s="28"/>
      <c r="CH663" s="28"/>
      <c r="CV663" s="26"/>
      <c r="CY663" s="26"/>
      <c r="DB663" s="26"/>
    </row>
    <row r="664" s="2" customFormat="true" ht="15" hidden="false" customHeight="false" outlineLevel="0" collapsed="false">
      <c r="D664" s="25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BK664" s="3"/>
      <c r="BL664" s="3"/>
      <c r="BR664" s="28"/>
      <c r="BS664" s="28"/>
      <c r="BW664" s="28"/>
      <c r="CB664" s="28"/>
      <c r="CE664" s="28"/>
      <c r="CH664" s="28"/>
      <c r="CV664" s="26"/>
      <c r="CY664" s="26"/>
      <c r="DB664" s="26"/>
    </row>
    <row r="665" s="2" customFormat="true" ht="15" hidden="false" customHeight="false" outlineLevel="0" collapsed="false">
      <c r="D665" s="25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BK665" s="3"/>
      <c r="BL665" s="3"/>
      <c r="BR665" s="28"/>
      <c r="BS665" s="28"/>
      <c r="BW665" s="28"/>
      <c r="CB665" s="28"/>
      <c r="CE665" s="28"/>
      <c r="CH665" s="28"/>
      <c r="CV665" s="26"/>
      <c r="CY665" s="26"/>
      <c r="DB665" s="26"/>
    </row>
    <row r="666" s="2" customFormat="true" ht="15" hidden="false" customHeight="false" outlineLevel="0" collapsed="false">
      <c r="D666" s="25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BK666" s="3"/>
      <c r="BL666" s="3"/>
      <c r="BR666" s="28"/>
      <c r="BS666" s="28"/>
      <c r="BW666" s="28"/>
      <c r="CB666" s="28"/>
      <c r="CE666" s="28"/>
      <c r="CH666" s="28"/>
      <c r="CV666" s="26"/>
      <c r="CY666" s="26"/>
      <c r="DB666" s="26"/>
    </row>
    <row r="667" s="2" customFormat="true" ht="15" hidden="false" customHeight="false" outlineLevel="0" collapsed="false">
      <c r="D667" s="25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BK667" s="3"/>
      <c r="BL667" s="3"/>
      <c r="BR667" s="28"/>
      <c r="BS667" s="28"/>
      <c r="BW667" s="28"/>
      <c r="CB667" s="28"/>
      <c r="CE667" s="28"/>
      <c r="CH667" s="28"/>
      <c r="CV667" s="26"/>
      <c r="CY667" s="26"/>
      <c r="DB667" s="26"/>
    </row>
    <row r="668" s="2" customFormat="true" ht="15" hidden="false" customHeight="false" outlineLevel="0" collapsed="false">
      <c r="D668" s="25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BK668" s="3"/>
      <c r="BL668" s="3"/>
      <c r="BR668" s="28"/>
      <c r="BS668" s="28"/>
      <c r="BW668" s="28"/>
      <c r="CB668" s="28"/>
      <c r="CE668" s="28"/>
      <c r="CH668" s="28"/>
      <c r="CV668" s="26"/>
      <c r="CY668" s="26"/>
      <c r="DB668" s="26"/>
    </row>
    <row r="669" s="2" customFormat="true" ht="15" hidden="false" customHeight="false" outlineLevel="0" collapsed="false">
      <c r="D669" s="25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BK669" s="3"/>
      <c r="BL669" s="3"/>
      <c r="BR669" s="28"/>
      <c r="BS669" s="28"/>
      <c r="BW669" s="28"/>
      <c r="CB669" s="28"/>
      <c r="CE669" s="28"/>
      <c r="CH669" s="28"/>
      <c r="CV669" s="26"/>
      <c r="CY669" s="26"/>
      <c r="DB669" s="26"/>
    </row>
    <row r="670" s="2" customFormat="true" ht="15" hidden="false" customHeight="false" outlineLevel="0" collapsed="false">
      <c r="D670" s="25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BK670" s="3"/>
      <c r="BL670" s="3"/>
      <c r="BR670" s="28"/>
      <c r="BS670" s="28"/>
      <c r="BW670" s="28"/>
      <c r="CB670" s="28"/>
      <c r="CE670" s="28"/>
      <c r="CH670" s="28"/>
      <c r="CV670" s="26"/>
      <c r="CY670" s="26"/>
      <c r="DB670" s="26"/>
    </row>
    <row r="671" s="2" customFormat="true" ht="15" hidden="false" customHeight="false" outlineLevel="0" collapsed="false">
      <c r="D671" s="25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BK671" s="3"/>
      <c r="BL671" s="3"/>
      <c r="BR671" s="28"/>
      <c r="BS671" s="28"/>
      <c r="BW671" s="28"/>
      <c r="CB671" s="28"/>
      <c r="CE671" s="28"/>
      <c r="CH671" s="28"/>
      <c r="CV671" s="26"/>
      <c r="CY671" s="26"/>
      <c r="DB671" s="26"/>
    </row>
    <row r="672" s="2" customFormat="true" ht="15" hidden="false" customHeight="false" outlineLevel="0" collapsed="false">
      <c r="D672" s="25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BK672" s="3"/>
      <c r="BL672" s="3"/>
      <c r="BR672" s="28"/>
      <c r="BS672" s="28"/>
      <c r="BW672" s="28"/>
      <c r="CB672" s="28"/>
      <c r="CE672" s="28"/>
      <c r="CH672" s="28"/>
      <c r="CV672" s="26"/>
      <c r="CY672" s="26"/>
      <c r="DB672" s="26"/>
    </row>
    <row r="673" s="2" customFormat="true" ht="15" hidden="false" customHeight="false" outlineLevel="0" collapsed="false">
      <c r="D673" s="25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BK673" s="3"/>
      <c r="BL673" s="3"/>
      <c r="BR673" s="28"/>
      <c r="BS673" s="28"/>
      <c r="BW673" s="28"/>
      <c r="CB673" s="28"/>
      <c r="CE673" s="28"/>
      <c r="CH673" s="28"/>
      <c r="CV673" s="26"/>
      <c r="CY673" s="26"/>
      <c r="DB673" s="26"/>
    </row>
    <row r="674" s="2" customFormat="true" ht="15" hidden="false" customHeight="false" outlineLevel="0" collapsed="false">
      <c r="D674" s="25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BK674" s="3"/>
      <c r="BL674" s="3"/>
      <c r="BR674" s="28"/>
      <c r="BS674" s="28"/>
      <c r="BW674" s="28"/>
      <c r="CB674" s="28"/>
      <c r="CE674" s="28"/>
      <c r="CH674" s="28"/>
      <c r="CV674" s="26"/>
      <c r="CY674" s="26"/>
      <c r="DB674" s="26"/>
    </row>
    <row r="675" s="2" customFormat="true" ht="15" hidden="false" customHeight="false" outlineLevel="0" collapsed="false">
      <c r="D675" s="25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BK675" s="3"/>
      <c r="BL675" s="3"/>
      <c r="BR675" s="28"/>
      <c r="BS675" s="28"/>
      <c r="BW675" s="28"/>
      <c r="CB675" s="28"/>
      <c r="CE675" s="28"/>
      <c r="CH675" s="28"/>
      <c r="CV675" s="26"/>
      <c r="CY675" s="26"/>
      <c r="DB675" s="26"/>
    </row>
    <row r="676" s="2" customFormat="true" ht="15" hidden="false" customHeight="false" outlineLevel="0" collapsed="false">
      <c r="D676" s="25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BK676" s="3"/>
      <c r="BL676" s="3"/>
      <c r="BR676" s="28"/>
      <c r="BS676" s="28"/>
      <c r="BW676" s="28"/>
      <c r="CB676" s="28"/>
      <c r="CE676" s="28"/>
      <c r="CH676" s="28"/>
      <c r="CV676" s="26"/>
      <c r="CY676" s="26"/>
      <c r="DB676" s="26"/>
    </row>
    <row r="677" s="2" customFormat="true" ht="15" hidden="false" customHeight="false" outlineLevel="0" collapsed="false">
      <c r="D677" s="25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BK677" s="3"/>
      <c r="BL677" s="3"/>
      <c r="BR677" s="28"/>
      <c r="BS677" s="28"/>
      <c r="BW677" s="28"/>
      <c r="CB677" s="28"/>
      <c r="CE677" s="28"/>
      <c r="CH677" s="28"/>
      <c r="CV677" s="26"/>
      <c r="CY677" s="26"/>
      <c r="DB677" s="26"/>
    </row>
    <row r="678" s="2" customFormat="true" ht="15" hidden="false" customHeight="false" outlineLevel="0" collapsed="false">
      <c r="D678" s="25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BK678" s="3"/>
      <c r="BL678" s="3"/>
      <c r="BR678" s="28"/>
      <c r="BS678" s="28"/>
      <c r="BW678" s="28"/>
      <c r="CB678" s="28"/>
      <c r="CE678" s="28"/>
      <c r="CH678" s="28"/>
      <c r="CV678" s="26"/>
      <c r="CY678" s="26"/>
      <c r="DB678" s="26"/>
    </row>
    <row r="679" s="2" customFormat="true" ht="15" hidden="false" customHeight="false" outlineLevel="0" collapsed="false">
      <c r="D679" s="25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BK679" s="3"/>
      <c r="BL679" s="3"/>
      <c r="BR679" s="28"/>
      <c r="BS679" s="28"/>
      <c r="BW679" s="28"/>
      <c r="CB679" s="28"/>
      <c r="CE679" s="28"/>
      <c r="CH679" s="28"/>
      <c r="CV679" s="26"/>
      <c r="CY679" s="26"/>
      <c r="DB679" s="26"/>
    </row>
    <row r="680" s="2" customFormat="true" ht="15" hidden="false" customHeight="false" outlineLevel="0" collapsed="false">
      <c r="D680" s="25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BK680" s="3"/>
      <c r="BL680" s="3"/>
      <c r="BR680" s="28"/>
      <c r="BS680" s="28"/>
      <c r="BW680" s="28"/>
      <c r="CB680" s="28"/>
      <c r="CE680" s="28"/>
      <c r="CH680" s="28"/>
      <c r="CV680" s="26"/>
      <c r="CY680" s="26"/>
      <c r="DB680" s="26"/>
    </row>
    <row r="681" s="2" customFormat="true" ht="15" hidden="false" customHeight="false" outlineLevel="0" collapsed="false">
      <c r="D681" s="25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BK681" s="3"/>
      <c r="BL681" s="3"/>
      <c r="BR681" s="28"/>
      <c r="BS681" s="28"/>
      <c r="BW681" s="28"/>
      <c r="CB681" s="28"/>
      <c r="CE681" s="28"/>
      <c r="CH681" s="28"/>
      <c r="CV681" s="26"/>
      <c r="CY681" s="26"/>
      <c r="DB681" s="26"/>
    </row>
    <row r="682" s="2" customFormat="true" ht="15" hidden="false" customHeight="false" outlineLevel="0" collapsed="false">
      <c r="D682" s="25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BK682" s="3"/>
      <c r="BL682" s="3"/>
      <c r="BR682" s="28"/>
      <c r="BS682" s="28"/>
      <c r="BW682" s="28"/>
      <c r="CB682" s="28"/>
      <c r="CE682" s="28"/>
      <c r="CH682" s="28"/>
      <c r="CV682" s="26"/>
      <c r="CY682" s="26"/>
      <c r="DB682" s="26"/>
    </row>
    <row r="683" s="2" customFormat="true" ht="15" hidden="false" customHeight="false" outlineLevel="0" collapsed="false">
      <c r="D683" s="25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BK683" s="3"/>
      <c r="BL683" s="3"/>
      <c r="BR683" s="28"/>
      <c r="BS683" s="28"/>
      <c r="BW683" s="28"/>
      <c r="CB683" s="28"/>
      <c r="CE683" s="28"/>
      <c r="CH683" s="28"/>
      <c r="CV683" s="26"/>
      <c r="CY683" s="26"/>
      <c r="DB683" s="26"/>
    </row>
    <row r="684" s="2" customFormat="true" ht="15" hidden="false" customHeight="false" outlineLevel="0" collapsed="false">
      <c r="D684" s="25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BK684" s="3"/>
      <c r="BL684" s="3"/>
      <c r="BR684" s="28"/>
      <c r="BS684" s="28"/>
      <c r="BW684" s="28"/>
      <c r="CB684" s="28"/>
      <c r="CE684" s="28"/>
      <c r="CH684" s="28"/>
      <c r="CV684" s="26"/>
      <c r="CY684" s="26"/>
      <c r="DB684" s="26"/>
    </row>
    <row r="685" s="2" customFormat="true" ht="15" hidden="false" customHeight="false" outlineLevel="0" collapsed="false">
      <c r="D685" s="25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BK685" s="3"/>
      <c r="BL685" s="3"/>
      <c r="BR685" s="28"/>
      <c r="BS685" s="28"/>
      <c r="BW685" s="28"/>
      <c r="CB685" s="28"/>
      <c r="CE685" s="28"/>
      <c r="CH685" s="28"/>
      <c r="CV685" s="26"/>
      <c r="CY685" s="26"/>
      <c r="DB685" s="26"/>
    </row>
    <row r="686" s="2" customFormat="true" ht="15" hidden="false" customHeight="false" outlineLevel="0" collapsed="false">
      <c r="D686" s="25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BK686" s="3"/>
      <c r="BL686" s="3"/>
      <c r="BR686" s="28"/>
      <c r="BS686" s="28"/>
      <c r="BW686" s="28"/>
      <c r="CB686" s="28"/>
      <c r="CE686" s="28"/>
      <c r="CH686" s="28"/>
      <c r="CV686" s="26"/>
      <c r="CY686" s="26"/>
      <c r="DB686" s="26"/>
    </row>
    <row r="687" s="2" customFormat="true" ht="15" hidden="false" customHeight="false" outlineLevel="0" collapsed="false">
      <c r="D687" s="25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BK687" s="3"/>
      <c r="BL687" s="3"/>
      <c r="BR687" s="28"/>
      <c r="BS687" s="28"/>
      <c r="BW687" s="28"/>
      <c r="CB687" s="28"/>
      <c r="CE687" s="28"/>
      <c r="CH687" s="28"/>
      <c r="CV687" s="26"/>
      <c r="CY687" s="26"/>
      <c r="DB687" s="26"/>
    </row>
    <row r="688" s="2" customFormat="true" ht="15" hidden="false" customHeight="false" outlineLevel="0" collapsed="false">
      <c r="D688" s="25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BK688" s="3"/>
      <c r="BL688" s="3"/>
      <c r="BR688" s="28"/>
      <c r="BS688" s="28"/>
      <c r="BW688" s="28"/>
      <c r="CB688" s="28"/>
      <c r="CE688" s="28"/>
      <c r="CH688" s="28"/>
      <c r="CV688" s="26"/>
      <c r="CY688" s="26"/>
      <c r="DB688" s="26"/>
    </row>
    <row r="689" s="2" customFormat="true" ht="15" hidden="false" customHeight="false" outlineLevel="0" collapsed="false">
      <c r="D689" s="25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BK689" s="3"/>
      <c r="BL689" s="3"/>
      <c r="BR689" s="28"/>
      <c r="BS689" s="28"/>
      <c r="BW689" s="28"/>
      <c r="CB689" s="28"/>
      <c r="CE689" s="28"/>
      <c r="CH689" s="28"/>
      <c r="CV689" s="26"/>
      <c r="CY689" s="26"/>
      <c r="DB689" s="26"/>
    </row>
    <row r="690" s="2" customFormat="true" ht="15" hidden="false" customHeight="false" outlineLevel="0" collapsed="false">
      <c r="D690" s="25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BK690" s="3"/>
      <c r="BL690" s="3"/>
      <c r="BR690" s="28"/>
      <c r="BS690" s="28"/>
      <c r="BW690" s="28"/>
      <c r="CB690" s="28"/>
      <c r="CE690" s="28"/>
      <c r="CH690" s="28"/>
      <c r="CV690" s="26"/>
      <c r="CY690" s="26"/>
      <c r="DB690" s="26"/>
    </row>
    <row r="691" s="2" customFormat="true" ht="15" hidden="false" customHeight="false" outlineLevel="0" collapsed="false">
      <c r="D691" s="25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BK691" s="3"/>
      <c r="BL691" s="3"/>
      <c r="BR691" s="28"/>
      <c r="BS691" s="28"/>
      <c r="BW691" s="28"/>
      <c r="CB691" s="28"/>
      <c r="CE691" s="28"/>
      <c r="CH691" s="28"/>
      <c r="CV691" s="26"/>
      <c r="CY691" s="26"/>
      <c r="DB691" s="26"/>
    </row>
    <row r="692" s="2" customFormat="true" ht="15" hidden="false" customHeight="false" outlineLevel="0" collapsed="false">
      <c r="D692" s="25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BK692" s="3"/>
      <c r="BL692" s="3"/>
      <c r="BR692" s="28"/>
      <c r="BS692" s="28"/>
      <c r="BW692" s="28"/>
      <c r="CB692" s="28"/>
      <c r="CE692" s="28"/>
      <c r="CH692" s="28"/>
      <c r="CV692" s="26"/>
      <c r="CY692" s="26"/>
      <c r="DB692" s="26"/>
    </row>
    <row r="693" s="2" customFormat="true" ht="15" hidden="false" customHeight="false" outlineLevel="0" collapsed="false">
      <c r="D693" s="25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BK693" s="3"/>
      <c r="BL693" s="3"/>
      <c r="BR693" s="28"/>
      <c r="BS693" s="28"/>
      <c r="BW693" s="28"/>
      <c r="CB693" s="28"/>
      <c r="CE693" s="28"/>
      <c r="CH693" s="28"/>
      <c r="CV693" s="26"/>
      <c r="CY693" s="26"/>
      <c r="DB693" s="26"/>
    </row>
    <row r="694" s="2" customFormat="true" ht="15" hidden="false" customHeight="false" outlineLevel="0" collapsed="false">
      <c r="D694" s="25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BK694" s="3"/>
      <c r="BL694" s="3"/>
      <c r="BR694" s="28"/>
      <c r="BS694" s="28"/>
      <c r="BW694" s="28"/>
      <c r="CB694" s="28"/>
      <c r="CE694" s="28"/>
      <c r="CH694" s="28"/>
      <c r="CV694" s="26"/>
      <c r="CY694" s="26"/>
      <c r="DB694" s="26"/>
    </row>
    <row r="695" s="2" customFormat="true" ht="15" hidden="false" customHeight="false" outlineLevel="0" collapsed="false">
      <c r="D695" s="25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BK695" s="3"/>
      <c r="BL695" s="3"/>
      <c r="BR695" s="28"/>
      <c r="BS695" s="28"/>
      <c r="BW695" s="28"/>
      <c r="CB695" s="28"/>
      <c r="CE695" s="28"/>
      <c r="CH695" s="28"/>
      <c r="CV695" s="26"/>
      <c r="CY695" s="26"/>
      <c r="DB695" s="26"/>
    </row>
    <row r="696" s="2" customFormat="true" ht="15" hidden="false" customHeight="false" outlineLevel="0" collapsed="false">
      <c r="D696" s="25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BK696" s="3"/>
      <c r="BL696" s="3"/>
      <c r="BR696" s="28"/>
      <c r="BS696" s="28"/>
      <c r="BW696" s="28"/>
      <c r="CB696" s="28"/>
      <c r="CE696" s="28"/>
      <c r="CH696" s="28"/>
      <c r="CV696" s="26"/>
      <c r="CY696" s="26"/>
      <c r="DB696" s="26"/>
    </row>
    <row r="697" s="2" customFormat="true" ht="15" hidden="false" customHeight="false" outlineLevel="0" collapsed="false">
      <c r="D697" s="25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BK697" s="3"/>
      <c r="BL697" s="3"/>
      <c r="BR697" s="28"/>
      <c r="BS697" s="28"/>
      <c r="BW697" s="28"/>
      <c r="CB697" s="28"/>
      <c r="CE697" s="28"/>
      <c r="CH697" s="28"/>
      <c r="CV697" s="26"/>
      <c r="CY697" s="26"/>
      <c r="DB697" s="26"/>
    </row>
    <row r="698" s="2" customFormat="true" ht="15" hidden="false" customHeight="false" outlineLevel="0" collapsed="false">
      <c r="D698" s="25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BK698" s="3"/>
      <c r="BL698" s="3"/>
      <c r="BR698" s="28"/>
      <c r="BS698" s="28"/>
      <c r="BW698" s="28"/>
      <c r="CB698" s="28"/>
      <c r="CE698" s="28"/>
      <c r="CH698" s="28"/>
      <c r="CV698" s="26"/>
      <c r="CY698" s="26"/>
      <c r="DB698" s="26"/>
    </row>
    <row r="699" s="2" customFormat="true" ht="15" hidden="false" customHeight="false" outlineLevel="0" collapsed="false">
      <c r="D699" s="25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BK699" s="3"/>
      <c r="BL699" s="3"/>
      <c r="BR699" s="28"/>
      <c r="BS699" s="28"/>
      <c r="BW699" s="28"/>
      <c r="CB699" s="28"/>
      <c r="CE699" s="28"/>
      <c r="CH699" s="28"/>
      <c r="CV699" s="26"/>
      <c r="CY699" s="26"/>
      <c r="DB699" s="26"/>
    </row>
    <row r="700" s="2" customFormat="true" ht="15" hidden="false" customHeight="false" outlineLevel="0" collapsed="false">
      <c r="D700" s="25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BK700" s="3"/>
      <c r="BL700" s="3"/>
      <c r="BR700" s="28"/>
      <c r="BS700" s="28"/>
      <c r="BW700" s="28"/>
      <c r="CB700" s="28"/>
      <c r="CE700" s="28"/>
      <c r="CH700" s="28"/>
      <c r="CV700" s="26"/>
      <c r="CY700" s="26"/>
      <c r="DB700" s="26"/>
    </row>
    <row r="701" s="2" customFormat="true" ht="15" hidden="false" customHeight="false" outlineLevel="0" collapsed="false">
      <c r="D701" s="25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BK701" s="3"/>
      <c r="BL701" s="3"/>
      <c r="BR701" s="28"/>
      <c r="BS701" s="28"/>
      <c r="BW701" s="28"/>
      <c r="CB701" s="28"/>
      <c r="CE701" s="28"/>
      <c r="CH701" s="28"/>
      <c r="CV701" s="26"/>
      <c r="CY701" s="26"/>
      <c r="DB701" s="26"/>
    </row>
    <row r="702" s="2" customFormat="true" ht="15" hidden="false" customHeight="false" outlineLevel="0" collapsed="false">
      <c r="D702" s="25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BK702" s="3"/>
      <c r="BL702" s="3"/>
      <c r="BR702" s="28"/>
      <c r="BS702" s="28"/>
      <c r="BW702" s="28"/>
      <c r="CB702" s="28"/>
      <c r="CE702" s="28"/>
      <c r="CH702" s="28"/>
      <c r="CV702" s="26"/>
      <c r="CY702" s="26"/>
      <c r="DB702" s="26"/>
    </row>
    <row r="703" s="2" customFormat="true" ht="15" hidden="false" customHeight="false" outlineLevel="0" collapsed="false">
      <c r="D703" s="25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BK703" s="3"/>
      <c r="BL703" s="3"/>
      <c r="BR703" s="28"/>
      <c r="BS703" s="28"/>
      <c r="BW703" s="28"/>
      <c r="CB703" s="28"/>
      <c r="CE703" s="28"/>
      <c r="CH703" s="28"/>
      <c r="CV703" s="26"/>
      <c r="CY703" s="26"/>
      <c r="DB703" s="26"/>
    </row>
    <row r="704" s="2" customFormat="true" ht="15" hidden="false" customHeight="false" outlineLevel="0" collapsed="false">
      <c r="D704" s="25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BK704" s="3"/>
      <c r="BL704" s="3"/>
      <c r="BR704" s="28"/>
      <c r="BS704" s="28"/>
      <c r="BW704" s="28"/>
      <c r="CB704" s="28"/>
      <c r="CE704" s="28"/>
      <c r="CH704" s="28"/>
      <c r="CV704" s="26"/>
      <c r="CY704" s="26"/>
      <c r="DB704" s="26"/>
    </row>
    <row r="705" s="2" customFormat="true" ht="15" hidden="false" customHeight="false" outlineLevel="0" collapsed="false">
      <c r="D705" s="25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BK705" s="3"/>
      <c r="BL705" s="3"/>
      <c r="BR705" s="28"/>
      <c r="BS705" s="28"/>
      <c r="BW705" s="28"/>
      <c r="CB705" s="28"/>
      <c r="CE705" s="28"/>
      <c r="CH705" s="28"/>
      <c r="CV705" s="26"/>
      <c r="CY705" s="26"/>
      <c r="DB705" s="26"/>
    </row>
    <row r="706" s="2" customFormat="true" ht="15" hidden="false" customHeight="false" outlineLevel="0" collapsed="false">
      <c r="D706" s="25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BK706" s="3"/>
      <c r="BL706" s="3"/>
      <c r="BR706" s="28"/>
      <c r="BS706" s="28"/>
      <c r="BW706" s="28"/>
      <c r="CB706" s="28"/>
      <c r="CE706" s="28"/>
      <c r="CH706" s="28"/>
      <c r="CV706" s="26"/>
      <c r="CY706" s="26"/>
      <c r="DB706" s="26"/>
    </row>
    <row r="707" s="2" customFormat="true" ht="15" hidden="false" customHeight="false" outlineLevel="0" collapsed="false">
      <c r="D707" s="25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BK707" s="3"/>
      <c r="BL707" s="3"/>
      <c r="BR707" s="28"/>
      <c r="BS707" s="28"/>
      <c r="BW707" s="28"/>
      <c r="CB707" s="28"/>
      <c r="CE707" s="28"/>
      <c r="CH707" s="28"/>
      <c r="CV707" s="26"/>
      <c r="CY707" s="26"/>
      <c r="DB707" s="26"/>
    </row>
    <row r="708" s="2" customFormat="true" ht="15" hidden="false" customHeight="false" outlineLevel="0" collapsed="false">
      <c r="D708" s="25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BK708" s="3"/>
      <c r="BL708" s="3"/>
      <c r="BR708" s="28"/>
      <c r="BS708" s="28"/>
      <c r="BW708" s="28"/>
      <c r="CB708" s="28"/>
      <c r="CE708" s="28"/>
      <c r="CH708" s="28"/>
      <c r="CV708" s="26"/>
      <c r="CY708" s="26"/>
      <c r="DB708" s="26"/>
    </row>
    <row r="709" s="2" customFormat="true" ht="15" hidden="false" customHeight="false" outlineLevel="0" collapsed="false">
      <c r="D709" s="25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BK709" s="3"/>
      <c r="BL709" s="3"/>
      <c r="BR709" s="28"/>
      <c r="BS709" s="28"/>
      <c r="BW709" s="28"/>
      <c r="CB709" s="28"/>
      <c r="CE709" s="28"/>
      <c r="CH709" s="28"/>
      <c r="CV709" s="26"/>
      <c r="CY709" s="26"/>
      <c r="DB709" s="26"/>
    </row>
    <row r="710" s="2" customFormat="true" ht="15" hidden="false" customHeight="false" outlineLevel="0" collapsed="false">
      <c r="D710" s="25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BK710" s="3"/>
      <c r="BL710" s="3"/>
      <c r="BR710" s="28"/>
      <c r="BS710" s="28"/>
      <c r="BW710" s="28"/>
      <c r="CB710" s="28"/>
      <c r="CE710" s="28"/>
      <c r="CH710" s="28"/>
      <c r="CV710" s="26"/>
      <c r="CY710" s="26"/>
      <c r="DB710" s="26"/>
    </row>
    <row r="711" s="2" customFormat="true" ht="15" hidden="false" customHeight="false" outlineLevel="0" collapsed="false">
      <c r="D711" s="25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BK711" s="3"/>
      <c r="BL711" s="3"/>
      <c r="BR711" s="28"/>
      <c r="BS711" s="28"/>
      <c r="BW711" s="28"/>
      <c r="CB711" s="28"/>
      <c r="CE711" s="28"/>
      <c r="CH711" s="28"/>
      <c r="CV711" s="26"/>
      <c r="CY711" s="26"/>
      <c r="DB711" s="26"/>
    </row>
    <row r="712" s="2" customFormat="true" ht="15" hidden="false" customHeight="false" outlineLevel="0" collapsed="false">
      <c r="D712" s="25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BK712" s="3"/>
      <c r="BL712" s="3"/>
      <c r="BR712" s="28"/>
      <c r="BS712" s="28"/>
      <c r="BW712" s="28"/>
      <c r="CB712" s="28"/>
      <c r="CE712" s="28"/>
      <c r="CH712" s="28"/>
      <c r="CV712" s="26"/>
      <c r="CY712" s="26"/>
      <c r="DB712" s="26"/>
    </row>
    <row r="713" s="2" customFormat="true" ht="15" hidden="false" customHeight="false" outlineLevel="0" collapsed="false">
      <c r="D713" s="25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BK713" s="3"/>
      <c r="BL713" s="3"/>
      <c r="BR713" s="28"/>
      <c r="BS713" s="28"/>
      <c r="BW713" s="28"/>
      <c r="CB713" s="28"/>
      <c r="CE713" s="28"/>
      <c r="CH713" s="28"/>
      <c r="CV713" s="26"/>
      <c r="CY713" s="26"/>
      <c r="DB713" s="26"/>
    </row>
    <row r="714" s="2" customFormat="true" ht="15" hidden="false" customHeight="false" outlineLevel="0" collapsed="false">
      <c r="D714" s="25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BK714" s="3"/>
      <c r="BL714" s="3"/>
      <c r="BR714" s="28"/>
      <c r="BS714" s="28"/>
      <c r="BW714" s="28"/>
      <c r="CB714" s="28"/>
      <c r="CE714" s="28"/>
      <c r="CH714" s="28"/>
      <c r="CV714" s="26"/>
      <c r="CY714" s="26"/>
      <c r="DB714" s="26"/>
    </row>
    <row r="715" s="2" customFormat="true" ht="15" hidden="false" customHeight="false" outlineLevel="0" collapsed="false">
      <c r="D715" s="25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BK715" s="3"/>
      <c r="BL715" s="3"/>
      <c r="BR715" s="28"/>
      <c r="BS715" s="28"/>
      <c r="BW715" s="28"/>
      <c r="CB715" s="28"/>
      <c r="CE715" s="28"/>
      <c r="CH715" s="28"/>
      <c r="CV715" s="26"/>
      <c r="CY715" s="26"/>
      <c r="DB715" s="26"/>
    </row>
    <row r="716" s="2" customFormat="true" ht="15" hidden="false" customHeight="false" outlineLevel="0" collapsed="false">
      <c r="D716" s="25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BK716" s="3"/>
      <c r="BL716" s="3"/>
      <c r="BR716" s="28"/>
      <c r="BS716" s="28"/>
      <c r="BW716" s="28"/>
      <c r="CB716" s="28"/>
      <c r="CE716" s="28"/>
      <c r="CH716" s="28"/>
      <c r="CV716" s="26"/>
      <c r="CY716" s="26"/>
      <c r="DB716" s="26"/>
    </row>
    <row r="717" s="2" customFormat="true" ht="15" hidden="false" customHeight="false" outlineLevel="0" collapsed="false">
      <c r="D717" s="25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BK717" s="3"/>
      <c r="BL717" s="3"/>
      <c r="BR717" s="28"/>
      <c r="BS717" s="28"/>
      <c r="BW717" s="28"/>
      <c r="CB717" s="28"/>
      <c r="CE717" s="28"/>
      <c r="CH717" s="28"/>
      <c r="CV717" s="26"/>
      <c r="CY717" s="26"/>
      <c r="DB717" s="26"/>
    </row>
    <row r="718" s="2" customFormat="true" ht="15" hidden="false" customHeight="false" outlineLevel="0" collapsed="false">
      <c r="D718" s="25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BK718" s="3"/>
      <c r="BL718" s="3"/>
      <c r="BR718" s="28"/>
      <c r="BS718" s="28"/>
      <c r="BW718" s="28"/>
      <c r="CB718" s="28"/>
      <c r="CE718" s="28"/>
      <c r="CH718" s="28"/>
      <c r="CV718" s="26"/>
      <c r="CY718" s="26"/>
      <c r="DB718" s="26"/>
    </row>
    <row r="719" s="2" customFormat="true" ht="15" hidden="false" customHeight="false" outlineLevel="0" collapsed="false">
      <c r="D719" s="25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BK719" s="3"/>
      <c r="BL719" s="3"/>
      <c r="BR719" s="28"/>
      <c r="BS719" s="28"/>
      <c r="BW719" s="28"/>
      <c r="CB719" s="28"/>
      <c r="CE719" s="28"/>
      <c r="CH719" s="28"/>
      <c r="CV719" s="26"/>
      <c r="CY719" s="26"/>
      <c r="DB719" s="26"/>
    </row>
    <row r="720" s="2" customFormat="true" ht="15" hidden="false" customHeight="false" outlineLevel="0" collapsed="false">
      <c r="D720" s="25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BK720" s="3"/>
      <c r="BL720" s="3"/>
      <c r="BR720" s="28"/>
      <c r="BS720" s="28"/>
      <c r="BW720" s="28"/>
      <c r="CB720" s="28"/>
      <c r="CE720" s="28"/>
      <c r="CH720" s="28"/>
      <c r="CV720" s="26"/>
      <c r="CY720" s="26"/>
      <c r="DB720" s="26"/>
    </row>
    <row r="721" s="2" customFormat="true" ht="15" hidden="false" customHeight="false" outlineLevel="0" collapsed="false">
      <c r="D721" s="25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BK721" s="3"/>
      <c r="BL721" s="3"/>
      <c r="BR721" s="28"/>
      <c r="BS721" s="28"/>
      <c r="BW721" s="28"/>
      <c r="CB721" s="28"/>
      <c r="CE721" s="28"/>
      <c r="CH721" s="28"/>
      <c r="CV721" s="26"/>
      <c r="CY721" s="26"/>
      <c r="DB721" s="26"/>
    </row>
    <row r="722" s="2" customFormat="true" ht="15" hidden="false" customHeight="false" outlineLevel="0" collapsed="false">
      <c r="D722" s="25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BK722" s="3"/>
      <c r="BL722" s="3"/>
      <c r="BR722" s="28"/>
      <c r="BS722" s="28"/>
      <c r="BW722" s="28"/>
      <c r="CB722" s="28"/>
      <c r="CE722" s="28"/>
      <c r="CH722" s="28"/>
      <c r="CV722" s="26"/>
      <c r="CY722" s="26"/>
      <c r="DB722" s="26"/>
    </row>
    <row r="723" s="2" customFormat="true" ht="15" hidden="false" customHeight="false" outlineLevel="0" collapsed="false">
      <c r="D723" s="25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BK723" s="3"/>
      <c r="BL723" s="3"/>
      <c r="BR723" s="28"/>
      <c r="BS723" s="28"/>
      <c r="BW723" s="28"/>
      <c r="CB723" s="28"/>
      <c r="CE723" s="28"/>
      <c r="CH723" s="28"/>
      <c r="CV723" s="26"/>
      <c r="CY723" s="26"/>
      <c r="DB723" s="26"/>
    </row>
    <row r="724" s="2" customFormat="true" ht="15" hidden="false" customHeight="false" outlineLevel="0" collapsed="false">
      <c r="D724" s="25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BK724" s="3"/>
      <c r="BL724" s="3"/>
      <c r="BR724" s="28"/>
      <c r="BS724" s="28"/>
      <c r="BW724" s="28"/>
      <c r="CB724" s="28"/>
      <c r="CE724" s="28"/>
      <c r="CH724" s="28"/>
      <c r="CV724" s="26"/>
      <c r="CY724" s="26"/>
      <c r="DB724" s="26"/>
    </row>
    <row r="725" s="2" customFormat="true" ht="15" hidden="false" customHeight="false" outlineLevel="0" collapsed="false">
      <c r="D725" s="25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BK725" s="3"/>
      <c r="BL725" s="3"/>
      <c r="BR725" s="28"/>
      <c r="BS725" s="28"/>
      <c r="BW725" s="28"/>
      <c r="CB725" s="28"/>
      <c r="CE725" s="28"/>
      <c r="CH725" s="28"/>
      <c r="CV725" s="26"/>
      <c r="CY725" s="26"/>
      <c r="DB725" s="26"/>
    </row>
    <row r="726" s="2" customFormat="true" ht="15" hidden="false" customHeight="false" outlineLevel="0" collapsed="false">
      <c r="D726" s="25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BK726" s="3"/>
      <c r="BL726" s="3"/>
      <c r="BR726" s="28"/>
      <c r="BS726" s="28"/>
      <c r="BW726" s="28"/>
      <c r="CB726" s="28"/>
      <c r="CE726" s="28"/>
      <c r="CH726" s="28"/>
      <c r="CV726" s="26"/>
      <c r="CY726" s="26"/>
      <c r="DB726" s="26"/>
    </row>
    <row r="727" s="2" customFormat="true" ht="15" hidden="false" customHeight="false" outlineLevel="0" collapsed="false">
      <c r="D727" s="25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BK727" s="3"/>
      <c r="BL727" s="3"/>
      <c r="BR727" s="28"/>
      <c r="BS727" s="28"/>
      <c r="BW727" s="28"/>
      <c r="CB727" s="28"/>
      <c r="CE727" s="28"/>
      <c r="CH727" s="28"/>
      <c r="CV727" s="26"/>
      <c r="CY727" s="26"/>
      <c r="DB727" s="26"/>
    </row>
    <row r="728" s="2" customFormat="true" ht="15" hidden="false" customHeight="false" outlineLevel="0" collapsed="false">
      <c r="D728" s="25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BK728" s="3"/>
      <c r="BL728" s="3"/>
      <c r="BR728" s="28"/>
      <c r="BS728" s="28"/>
      <c r="BW728" s="28"/>
      <c r="CB728" s="28"/>
      <c r="CE728" s="28"/>
      <c r="CH728" s="28"/>
      <c r="CV728" s="26"/>
      <c r="CY728" s="26"/>
      <c r="DB728" s="26"/>
    </row>
    <row r="729" s="2" customFormat="true" ht="15" hidden="false" customHeight="false" outlineLevel="0" collapsed="false">
      <c r="D729" s="25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BK729" s="3"/>
      <c r="BL729" s="3"/>
      <c r="BR729" s="28"/>
      <c r="BS729" s="28"/>
      <c r="BW729" s="28"/>
      <c r="CB729" s="28"/>
      <c r="CE729" s="28"/>
      <c r="CH729" s="28"/>
      <c r="CV729" s="26"/>
      <c r="CY729" s="26"/>
      <c r="DB729" s="26"/>
    </row>
    <row r="730" s="2" customFormat="true" ht="15" hidden="false" customHeight="false" outlineLevel="0" collapsed="false">
      <c r="D730" s="25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BK730" s="3"/>
      <c r="BL730" s="3"/>
      <c r="BR730" s="28"/>
      <c r="BS730" s="28"/>
      <c r="BW730" s="28"/>
      <c r="CB730" s="28"/>
      <c r="CE730" s="28"/>
      <c r="CH730" s="28"/>
      <c r="CV730" s="26"/>
      <c r="CY730" s="26"/>
      <c r="DB730" s="26"/>
    </row>
    <row r="731" s="2" customFormat="true" ht="15" hidden="false" customHeight="false" outlineLevel="0" collapsed="false">
      <c r="D731" s="25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BK731" s="3"/>
      <c r="BL731" s="3"/>
      <c r="BR731" s="28"/>
      <c r="BS731" s="28"/>
      <c r="BW731" s="28"/>
      <c r="CB731" s="28"/>
      <c r="CE731" s="28"/>
      <c r="CH731" s="28"/>
      <c r="CV731" s="26"/>
      <c r="CY731" s="26"/>
      <c r="DB731" s="26"/>
    </row>
    <row r="732" s="2" customFormat="true" ht="15" hidden="false" customHeight="false" outlineLevel="0" collapsed="false">
      <c r="D732" s="25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BK732" s="3"/>
      <c r="BL732" s="3"/>
      <c r="BR732" s="28"/>
      <c r="BS732" s="28"/>
      <c r="BW732" s="28"/>
      <c r="CB732" s="28"/>
      <c r="CE732" s="28"/>
      <c r="CH732" s="28"/>
      <c r="CV732" s="26"/>
      <c r="CY732" s="26"/>
      <c r="DB732" s="26"/>
    </row>
    <row r="733" s="2" customFormat="true" ht="15" hidden="false" customHeight="false" outlineLevel="0" collapsed="false">
      <c r="D733" s="25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BK733" s="3"/>
      <c r="BL733" s="3"/>
      <c r="BR733" s="28"/>
      <c r="BS733" s="28"/>
      <c r="BW733" s="28"/>
      <c r="CB733" s="28"/>
      <c r="CE733" s="28"/>
      <c r="CH733" s="28"/>
      <c r="CV733" s="26"/>
      <c r="CY733" s="26"/>
      <c r="DB733" s="26"/>
    </row>
    <row r="734" s="2" customFormat="true" ht="15" hidden="false" customHeight="false" outlineLevel="0" collapsed="false">
      <c r="D734" s="25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BK734" s="3"/>
      <c r="BL734" s="3"/>
      <c r="BR734" s="28"/>
      <c r="BS734" s="28"/>
      <c r="BW734" s="28"/>
      <c r="CB734" s="28"/>
      <c r="CE734" s="28"/>
      <c r="CH734" s="28"/>
      <c r="CV734" s="26"/>
      <c r="CY734" s="26"/>
      <c r="DB734" s="26"/>
    </row>
    <row r="735" s="2" customFormat="true" ht="15" hidden="false" customHeight="false" outlineLevel="0" collapsed="false">
      <c r="D735" s="25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BK735" s="3"/>
      <c r="BL735" s="3"/>
      <c r="BR735" s="28"/>
      <c r="BS735" s="28"/>
      <c r="BW735" s="28"/>
      <c r="CB735" s="28"/>
      <c r="CE735" s="28"/>
      <c r="CH735" s="28"/>
      <c r="CV735" s="26"/>
      <c r="CY735" s="26"/>
      <c r="DB735" s="26"/>
    </row>
    <row r="736" s="2" customFormat="true" ht="15" hidden="false" customHeight="false" outlineLevel="0" collapsed="false">
      <c r="D736" s="25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BK736" s="3"/>
      <c r="BL736" s="3"/>
      <c r="BR736" s="28"/>
      <c r="BS736" s="28"/>
      <c r="BW736" s="28"/>
      <c r="CB736" s="28"/>
      <c r="CE736" s="28"/>
      <c r="CH736" s="28"/>
      <c r="CV736" s="26"/>
      <c r="CY736" s="26"/>
      <c r="DB736" s="26"/>
    </row>
    <row r="737" s="2" customFormat="true" ht="15" hidden="false" customHeight="false" outlineLevel="0" collapsed="false">
      <c r="D737" s="25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BK737" s="3"/>
      <c r="BL737" s="3"/>
      <c r="BR737" s="28"/>
      <c r="BS737" s="28"/>
      <c r="BW737" s="28"/>
      <c r="CB737" s="28"/>
      <c r="CE737" s="28"/>
      <c r="CH737" s="28"/>
      <c r="CV737" s="26"/>
      <c r="CY737" s="26"/>
      <c r="DB737" s="26"/>
    </row>
    <row r="738" s="2" customFormat="true" ht="15" hidden="false" customHeight="false" outlineLevel="0" collapsed="false">
      <c r="D738" s="25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BK738" s="3"/>
      <c r="BL738" s="3"/>
      <c r="BR738" s="28"/>
      <c r="BS738" s="28"/>
      <c r="BW738" s="28"/>
      <c r="CB738" s="28"/>
      <c r="CE738" s="28"/>
      <c r="CH738" s="28"/>
      <c r="CV738" s="26"/>
      <c r="CY738" s="26"/>
      <c r="DB738" s="26"/>
    </row>
    <row r="739" s="2" customFormat="true" ht="15" hidden="false" customHeight="false" outlineLevel="0" collapsed="false">
      <c r="D739" s="25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BK739" s="3"/>
      <c r="BL739" s="3"/>
      <c r="BR739" s="28"/>
      <c r="BS739" s="28"/>
      <c r="BW739" s="28"/>
      <c r="CB739" s="28"/>
      <c r="CE739" s="28"/>
      <c r="CH739" s="28"/>
      <c r="CV739" s="26"/>
      <c r="CY739" s="26"/>
      <c r="DB739" s="26"/>
    </row>
    <row r="740" s="2" customFormat="true" ht="15" hidden="false" customHeight="false" outlineLevel="0" collapsed="false">
      <c r="D740" s="25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BK740" s="3"/>
      <c r="BL740" s="3"/>
      <c r="BR740" s="28"/>
      <c r="BS740" s="28"/>
      <c r="BW740" s="28"/>
      <c r="CB740" s="28"/>
      <c r="CE740" s="28"/>
      <c r="CH740" s="28"/>
      <c r="CV740" s="26"/>
      <c r="CY740" s="26"/>
      <c r="DB740" s="26"/>
    </row>
    <row r="741" s="2" customFormat="true" ht="15" hidden="false" customHeight="false" outlineLevel="0" collapsed="false">
      <c r="D741" s="25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BK741" s="3"/>
      <c r="BL741" s="3"/>
      <c r="BR741" s="28"/>
      <c r="BS741" s="28"/>
      <c r="BW741" s="28"/>
      <c r="CB741" s="28"/>
      <c r="CE741" s="28"/>
      <c r="CH741" s="28"/>
      <c r="CV741" s="26"/>
      <c r="CY741" s="26"/>
      <c r="DB741" s="26"/>
    </row>
    <row r="742" s="2" customFormat="true" ht="15" hidden="false" customHeight="false" outlineLevel="0" collapsed="false">
      <c r="D742" s="25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BK742" s="3"/>
      <c r="BL742" s="3"/>
      <c r="BR742" s="28"/>
      <c r="BS742" s="28"/>
      <c r="BW742" s="28"/>
      <c r="CB742" s="28"/>
      <c r="CE742" s="28"/>
      <c r="CH742" s="28"/>
      <c r="CV742" s="26"/>
      <c r="CY742" s="26"/>
      <c r="DB742" s="26"/>
    </row>
    <row r="743" s="2" customFormat="true" ht="15" hidden="false" customHeight="false" outlineLevel="0" collapsed="false">
      <c r="D743" s="25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BK743" s="3"/>
      <c r="BL743" s="3"/>
      <c r="BR743" s="28"/>
      <c r="BS743" s="28"/>
      <c r="BW743" s="28"/>
      <c r="CB743" s="28"/>
      <c r="CE743" s="28"/>
      <c r="CH743" s="28"/>
      <c r="CV743" s="26"/>
      <c r="CY743" s="26"/>
      <c r="DB743" s="26"/>
    </row>
    <row r="744" s="2" customFormat="true" ht="15" hidden="false" customHeight="false" outlineLevel="0" collapsed="false">
      <c r="D744" s="25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BK744" s="3"/>
      <c r="BL744" s="3"/>
      <c r="BR744" s="28"/>
      <c r="BS744" s="28"/>
      <c r="BW744" s="28"/>
      <c r="CB744" s="28"/>
      <c r="CE744" s="28"/>
      <c r="CH744" s="28"/>
      <c r="CV744" s="26"/>
      <c r="CY744" s="26"/>
      <c r="DB744" s="26"/>
    </row>
    <row r="745" s="2" customFormat="true" ht="15" hidden="false" customHeight="false" outlineLevel="0" collapsed="false">
      <c r="D745" s="25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BK745" s="3"/>
      <c r="BL745" s="3"/>
      <c r="BR745" s="28"/>
      <c r="BS745" s="28"/>
      <c r="BW745" s="28"/>
      <c r="CB745" s="28"/>
      <c r="CE745" s="28"/>
      <c r="CH745" s="28"/>
      <c r="CV745" s="26"/>
      <c r="CY745" s="26"/>
      <c r="DB745" s="26"/>
    </row>
    <row r="746" s="2" customFormat="true" ht="15" hidden="false" customHeight="false" outlineLevel="0" collapsed="false">
      <c r="D746" s="25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BK746" s="3"/>
      <c r="BL746" s="3"/>
      <c r="BR746" s="28"/>
      <c r="BS746" s="28"/>
      <c r="BW746" s="28"/>
      <c r="CB746" s="28"/>
      <c r="CE746" s="28"/>
      <c r="CH746" s="28"/>
      <c r="CV746" s="26"/>
      <c r="CY746" s="26"/>
      <c r="DB746" s="26"/>
    </row>
    <row r="747" s="2" customFormat="true" ht="15" hidden="false" customHeight="false" outlineLevel="0" collapsed="false">
      <c r="D747" s="25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BK747" s="3"/>
      <c r="BL747" s="3"/>
      <c r="BR747" s="28"/>
      <c r="BS747" s="28"/>
      <c r="BW747" s="28"/>
      <c r="CB747" s="28"/>
      <c r="CE747" s="28"/>
      <c r="CH747" s="28"/>
      <c r="CV747" s="26"/>
      <c r="CY747" s="26"/>
      <c r="DB747" s="26"/>
    </row>
    <row r="748" s="2" customFormat="true" ht="15" hidden="false" customHeight="false" outlineLevel="0" collapsed="false">
      <c r="D748" s="25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BK748" s="3"/>
      <c r="BL748" s="3"/>
      <c r="BR748" s="28"/>
      <c r="BS748" s="28"/>
      <c r="BW748" s="28"/>
      <c r="CB748" s="28"/>
      <c r="CE748" s="28"/>
      <c r="CH748" s="28"/>
      <c r="CV748" s="26"/>
      <c r="CY748" s="26"/>
      <c r="DB748" s="26"/>
    </row>
    <row r="749" s="2" customFormat="true" ht="15" hidden="false" customHeight="false" outlineLevel="0" collapsed="false">
      <c r="D749" s="25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BK749" s="3"/>
      <c r="BL749" s="3"/>
      <c r="BR749" s="28"/>
      <c r="BS749" s="28"/>
      <c r="BW749" s="28"/>
      <c r="CB749" s="28"/>
      <c r="CE749" s="28"/>
      <c r="CH749" s="28"/>
      <c r="CV749" s="26"/>
      <c r="CY749" s="26"/>
      <c r="DB749" s="26"/>
    </row>
    <row r="750" s="2" customFormat="true" ht="15" hidden="false" customHeight="false" outlineLevel="0" collapsed="false">
      <c r="D750" s="25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BK750" s="3"/>
      <c r="BL750" s="3"/>
      <c r="BR750" s="28"/>
      <c r="BS750" s="28"/>
      <c r="BW750" s="28"/>
      <c r="CB750" s="28"/>
      <c r="CE750" s="28"/>
      <c r="CH750" s="28"/>
      <c r="CV750" s="26"/>
      <c r="CY750" s="26"/>
      <c r="DB750" s="26"/>
    </row>
    <row r="751" s="2" customFormat="true" ht="15" hidden="false" customHeight="false" outlineLevel="0" collapsed="false">
      <c r="D751" s="25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BK751" s="3"/>
      <c r="BL751" s="3"/>
      <c r="BR751" s="28"/>
      <c r="BS751" s="28"/>
      <c r="BW751" s="28"/>
      <c r="CB751" s="28"/>
      <c r="CE751" s="28"/>
      <c r="CH751" s="28"/>
      <c r="CV751" s="26"/>
      <c r="CY751" s="26"/>
      <c r="DB751" s="26"/>
    </row>
    <row r="752" s="2" customFormat="true" ht="15" hidden="false" customHeight="false" outlineLevel="0" collapsed="false">
      <c r="D752" s="25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BK752" s="3"/>
      <c r="BL752" s="3"/>
      <c r="BR752" s="28"/>
      <c r="BS752" s="28"/>
      <c r="BW752" s="28"/>
      <c r="CB752" s="28"/>
      <c r="CE752" s="28"/>
      <c r="CH752" s="28"/>
      <c r="CV752" s="26"/>
      <c r="CY752" s="26"/>
      <c r="DB752" s="26"/>
    </row>
    <row r="753" s="2" customFormat="true" ht="15" hidden="false" customHeight="false" outlineLevel="0" collapsed="false">
      <c r="D753" s="25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BK753" s="3"/>
      <c r="BL753" s="3"/>
      <c r="BR753" s="28"/>
      <c r="BS753" s="28"/>
      <c r="BW753" s="28"/>
      <c r="CB753" s="28"/>
      <c r="CE753" s="28"/>
      <c r="CH753" s="28"/>
      <c r="CV753" s="26"/>
      <c r="CY753" s="26"/>
      <c r="DB753" s="26"/>
    </row>
    <row r="754" s="2" customFormat="true" ht="15" hidden="false" customHeight="false" outlineLevel="0" collapsed="false">
      <c r="D754" s="25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BK754" s="3"/>
      <c r="BL754" s="3"/>
      <c r="BR754" s="28"/>
      <c r="BS754" s="28"/>
      <c r="BW754" s="28"/>
      <c r="CB754" s="28"/>
      <c r="CE754" s="28"/>
      <c r="CH754" s="28"/>
      <c r="CV754" s="26"/>
      <c r="CY754" s="26"/>
      <c r="DB754" s="26"/>
    </row>
    <row r="755" s="2" customFormat="true" ht="15" hidden="false" customHeight="false" outlineLevel="0" collapsed="false">
      <c r="D755" s="25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BK755" s="3"/>
      <c r="BL755" s="3"/>
      <c r="BR755" s="28"/>
      <c r="BS755" s="28"/>
      <c r="BW755" s="28"/>
      <c r="CB755" s="28"/>
      <c r="CE755" s="28"/>
      <c r="CH755" s="28"/>
      <c r="CV755" s="26"/>
      <c r="CY755" s="26"/>
      <c r="DB755" s="26"/>
    </row>
    <row r="756" s="2" customFormat="true" ht="15" hidden="false" customHeight="false" outlineLevel="0" collapsed="false">
      <c r="D756" s="25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BK756" s="3"/>
      <c r="BL756" s="3"/>
      <c r="BR756" s="28"/>
      <c r="BS756" s="28"/>
      <c r="BW756" s="28"/>
      <c r="CB756" s="28"/>
      <c r="CE756" s="28"/>
      <c r="CH756" s="28"/>
      <c r="CV756" s="26"/>
      <c r="CY756" s="26"/>
      <c r="DB756" s="26"/>
    </row>
    <row r="757" s="2" customFormat="true" ht="15" hidden="false" customHeight="false" outlineLevel="0" collapsed="false">
      <c r="D757" s="25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BK757" s="3"/>
      <c r="BL757" s="3"/>
      <c r="BR757" s="28"/>
      <c r="BS757" s="28"/>
      <c r="BW757" s="28"/>
      <c r="CB757" s="28"/>
      <c r="CE757" s="28"/>
      <c r="CH757" s="28"/>
      <c r="CV757" s="26"/>
      <c r="CY757" s="26"/>
      <c r="DB757" s="26"/>
    </row>
    <row r="758" s="2" customFormat="true" ht="15" hidden="false" customHeight="false" outlineLevel="0" collapsed="false">
      <c r="D758" s="25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BK758" s="3"/>
      <c r="BL758" s="3"/>
      <c r="BR758" s="28"/>
      <c r="BS758" s="28"/>
      <c r="BW758" s="28"/>
      <c r="CB758" s="28"/>
      <c r="CE758" s="28"/>
      <c r="CH758" s="28"/>
      <c r="CV758" s="26"/>
      <c r="CY758" s="26"/>
      <c r="DB758" s="26"/>
    </row>
    <row r="759" s="2" customFormat="true" ht="15" hidden="false" customHeight="false" outlineLevel="0" collapsed="false">
      <c r="D759" s="25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BK759" s="3"/>
      <c r="BL759" s="3"/>
      <c r="BR759" s="28"/>
      <c r="BS759" s="28"/>
      <c r="BW759" s="28"/>
      <c r="CB759" s="28"/>
      <c r="CE759" s="28"/>
      <c r="CH759" s="28"/>
      <c r="CV759" s="26"/>
      <c r="CY759" s="26"/>
      <c r="DB759" s="26"/>
    </row>
    <row r="760" s="2" customFormat="true" ht="15" hidden="false" customHeight="false" outlineLevel="0" collapsed="false">
      <c r="D760" s="25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BK760" s="3"/>
      <c r="BL760" s="3"/>
      <c r="BR760" s="28"/>
      <c r="BS760" s="28"/>
      <c r="BW760" s="28"/>
      <c r="CB760" s="28"/>
      <c r="CE760" s="28"/>
      <c r="CH760" s="28"/>
      <c r="CV760" s="26"/>
      <c r="CY760" s="26"/>
      <c r="DB760" s="26"/>
    </row>
    <row r="761" s="2" customFormat="true" ht="15" hidden="false" customHeight="false" outlineLevel="0" collapsed="false">
      <c r="D761" s="25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BK761" s="3"/>
      <c r="BL761" s="3"/>
      <c r="BR761" s="28"/>
      <c r="BS761" s="28"/>
      <c r="BW761" s="28"/>
      <c r="CB761" s="28"/>
      <c r="CE761" s="28"/>
      <c r="CH761" s="28"/>
      <c r="CV761" s="26"/>
      <c r="CY761" s="26"/>
      <c r="DB761" s="26"/>
    </row>
    <row r="762" s="2" customFormat="true" ht="15" hidden="false" customHeight="false" outlineLevel="0" collapsed="false">
      <c r="D762" s="25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BK762" s="3"/>
      <c r="BL762" s="3"/>
      <c r="BR762" s="28"/>
      <c r="BS762" s="28"/>
      <c r="BW762" s="28"/>
      <c r="CB762" s="28"/>
      <c r="CE762" s="28"/>
      <c r="CH762" s="28"/>
      <c r="CV762" s="26"/>
      <c r="CY762" s="26"/>
      <c r="DB762" s="26"/>
    </row>
    <row r="763" s="2" customFormat="true" ht="15" hidden="false" customHeight="false" outlineLevel="0" collapsed="false">
      <c r="D763" s="25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BK763" s="3"/>
      <c r="BL763" s="3"/>
      <c r="BR763" s="28"/>
      <c r="BS763" s="28"/>
      <c r="BW763" s="28"/>
      <c r="CB763" s="28"/>
      <c r="CE763" s="28"/>
      <c r="CH763" s="28"/>
      <c r="CV763" s="26"/>
      <c r="CY763" s="26"/>
      <c r="DB763" s="26"/>
    </row>
    <row r="764" s="2" customFormat="true" ht="15" hidden="false" customHeight="false" outlineLevel="0" collapsed="false">
      <c r="D764" s="25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BK764" s="3"/>
      <c r="BL764" s="3"/>
      <c r="BR764" s="28"/>
      <c r="BS764" s="28"/>
      <c r="BW764" s="28"/>
      <c r="CB764" s="28"/>
      <c r="CE764" s="28"/>
      <c r="CH764" s="28"/>
      <c r="CV764" s="26"/>
      <c r="CY764" s="26"/>
      <c r="DB764" s="26"/>
    </row>
    <row r="765" s="2" customFormat="true" ht="15" hidden="false" customHeight="false" outlineLevel="0" collapsed="false">
      <c r="D765" s="25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BK765" s="3"/>
      <c r="BL765" s="3"/>
      <c r="BR765" s="28"/>
      <c r="BS765" s="28"/>
      <c r="BW765" s="28"/>
      <c r="CB765" s="28"/>
      <c r="CE765" s="28"/>
      <c r="CH765" s="28"/>
      <c r="CV765" s="26"/>
      <c r="CY765" s="26"/>
      <c r="DB765" s="26"/>
    </row>
    <row r="766" s="2" customFormat="true" ht="15" hidden="false" customHeight="false" outlineLevel="0" collapsed="false">
      <c r="D766" s="25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BK766" s="3"/>
      <c r="BL766" s="3"/>
      <c r="BR766" s="28"/>
      <c r="BS766" s="28"/>
      <c r="BW766" s="28"/>
      <c r="CB766" s="28"/>
      <c r="CE766" s="28"/>
      <c r="CH766" s="28"/>
      <c r="CV766" s="26"/>
      <c r="CY766" s="26"/>
      <c r="DB766" s="26"/>
    </row>
    <row r="767" s="2" customFormat="true" ht="15" hidden="false" customHeight="false" outlineLevel="0" collapsed="false">
      <c r="D767" s="25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BK767" s="3"/>
      <c r="BL767" s="3"/>
      <c r="BR767" s="28"/>
      <c r="BS767" s="28"/>
      <c r="BW767" s="28"/>
      <c r="CB767" s="28"/>
      <c r="CE767" s="28"/>
      <c r="CH767" s="28"/>
      <c r="CV767" s="26"/>
      <c r="CY767" s="26"/>
      <c r="DB767" s="26"/>
    </row>
    <row r="768" s="2" customFormat="true" ht="15" hidden="false" customHeight="false" outlineLevel="0" collapsed="false">
      <c r="D768" s="25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BK768" s="3"/>
      <c r="BL768" s="3"/>
      <c r="BR768" s="28"/>
      <c r="BS768" s="28"/>
      <c r="BW768" s="28"/>
      <c r="CB768" s="28"/>
      <c r="CE768" s="28"/>
      <c r="CH768" s="28"/>
      <c r="CV768" s="26"/>
      <c r="CY768" s="26"/>
      <c r="DB768" s="26"/>
    </row>
    <row r="769" s="2" customFormat="true" ht="15" hidden="false" customHeight="false" outlineLevel="0" collapsed="false">
      <c r="D769" s="25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BK769" s="3"/>
      <c r="BL769" s="3"/>
      <c r="BR769" s="28"/>
      <c r="BS769" s="28"/>
      <c r="BW769" s="28"/>
      <c r="CB769" s="28"/>
      <c r="CE769" s="28"/>
      <c r="CH769" s="28"/>
      <c r="CV769" s="26"/>
      <c r="CY769" s="26"/>
      <c r="DB769" s="26"/>
    </row>
    <row r="770" s="2" customFormat="true" ht="15" hidden="false" customHeight="false" outlineLevel="0" collapsed="false">
      <c r="D770" s="25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BK770" s="3"/>
      <c r="BL770" s="3"/>
      <c r="BR770" s="28"/>
      <c r="BS770" s="28"/>
      <c r="BW770" s="28"/>
      <c r="CB770" s="28"/>
      <c r="CE770" s="28"/>
      <c r="CH770" s="28"/>
      <c r="CV770" s="26"/>
      <c r="CY770" s="26"/>
      <c r="DB770" s="26"/>
    </row>
    <row r="771" s="2" customFormat="true" ht="15" hidden="false" customHeight="false" outlineLevel="0" collapsed="false">
      <c r="D771" s="25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BK771" s="3"/>
      <c r="BL771" s="3"/>
      <c r="BR771" s="28"/>
      <c r="BS771" s="28"/>
      <c r="BW771" s="28"/>
      <c r="CB771" s="28"/>
      <c r="CE771" s="28"/>
      <c r="CH771" s="28"/>
      <c r="CV771" s="26"/>
      <c r="CY771" s="26"/>
      <c r="DB771" s="26"/>
    </row>
    <row r="772" s="2" customFormat="true" ht="15" hidden="false" customHeight="false" outlineLevel="0" collapsed="false">
      <c r="D772" s="25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BK772" s="3"/>
      <c r="BL772" s="3"/>
      <c r="BR772" s="28"/>
      <c r="BS772" s="28"/>
      <c r="BW772" s="28"/>
      <c r="CB772" s="28"/>
      <c r="CE772" s="28"/>
      <c r="CH772" s="28"/>
      <c r="CV772" s="26"/>
      <c r="CY772" s="26"/>
      <c r="DB772" s="26"/>
    </row>
    <row r="773" s="2" customFormat="true" ht="15" hidden="false" customHeight="false" outlineLevel="0" collapsed="false">
      <c r="D773" s="25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BK773" s="3"/>
      <c r="BL773" s="3"/>
      <c r="BR773" s="28"/>
      <c r="BS773" s="28"/>
      <c r="BW773" s="28"/>
      <c r="CB773" s="28"/>
      <c r="CE773" s="28"/>
      <c r="CH773" s="28"/>
      <c r="CV773" s="26"/>
      <c r="CY773" s="26"/>
      <c r="DB773" s="26"/>
    </row>
    <row r="774" s="2" customFormat="true" ht="15" hidden="false" customHeight="false" outlineLevel="0" collapsed="false">
      <c r="D774" s="25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BK774" s="3"/>
      <c r="BL774" s="3"/>
      <c r="BR774" s="28"/>
      <c r="BS774" s="28"/>
      <c r="BW774" s="28"/>
      <c r="CB774" s="28"/>
      <c r="CE774" s="28"/>
      <c r="CH774" s="28"/>
      <c r="CV774" s="26"/>
      <c r="CY774" s="26"/>
      <c r="DB774" s="26"/>
    </row>
    <row r="775" s="2" customFormat="true" ht="15" hidden="false" customHeight="false" outlineLevel="0" collapsed="false">
      <c r="D775" s="25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BK775" s="3"/>
      <c r="BL775" s="3"/>
      <c r="BR775" s="28"/>
      <c r="BS775" s="28"/>
      <c r="BW775" s="28"/>
      <c r="CB775" s="28"/>
      <c r="CE775" s="28"/>
      <c r="CH775" s="28"/>
      <c r="CV775" s="26"/>
      <c r="CY775" s="26"/>
      <c r="DB775" s="26"/>
    </row>
    <row r="776" s="2" customFormat="true" ht="15" hidden="false" customHeight="false" outlineLevel="0" collapsed="false">
      <c r="D776" s="25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BK776" s="3"/>
      <c r="BL776" s="3"/>
      <c r="BR776" s="28"/>
      <c r="BS776" s="28"/>
      <c r="BW776" s="28"/>
      <c r="CB776" s="28"/>
      <c r="CE776" s="28"/>
      <c r="CH776" s="28"/>
      <c r="CV776" s="26"/>
      <c r="CY776" s="26"/>
      <c r="DB776" s="26"/>
    </row>
    <row r="777" s="2" customFormat="true" ht="15" hidden="false" customHeight="false" outlineLevel="0" collapsed="false">
      <c r="D777" s="25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BK777" s="3"/>
      <c r="BL777" s="3"/>
      <c r="BR777" s="28"/>
      <c r="BS777" s="28"/>
      <c r="BW777" s="28"/>
      <c r="CB777" s="28"/>
      <c r="CE777" s="28"/>
      <c r="CH777" s="28"/>
      <c r="CV777" s="26"/>
      <c r="CY777" s="26"/>
      <c r="DB777" s="26"/>
    </row>
    <row r="778" s="2" customFormat="true" ht="15" hidden="false" customHeight="false" outlineLevel="0" collapsed="false">
      <c r="D778" s="25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BK778" s="3"/>
      <c r="BL778" s="3"/>
      <c r="BR778" s="28"/>
      <c r="BS778" s="28"/>
      <c r="BW778" s="28"/>
      <c r="CB778" s="28"/>
      <c r="CE778" s="28"/>
      <c r="CH778" s="28"/>
      <c r="CV778" s="26"/>
      <c r="CY778" s="26"/>
      <c r="DB778" s="26"/>
    </row>
    <row r="779" s="2" customFormat="true" ht="15" hidden="false" customHeight="false" outlineLevel="0" collapsed="false">
      <c r="D779" s="25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BK779" s="3"/>
      <c r="BL779" s="3"/>
      <c r="BR779" s="28"/>
      <c r="BS779" s="28"/>
      <c r="BW779" s="28"/>
      <c r="CB779" s="28"/>
      <c r="CE779" s="28"/>
      <c r="CH779" s="28"/>
      <c r="CV779" s="26"/>
      <c r="CY779" s="26"/>
      <c r="DB779" s="26"/>
    </row>
    <row r="780" s="2" customFormat="true" ht="15" hidden="false" customHeight="false" outlineLevel="0" collapsed="false">
      <c r="D780" s="25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BK780" s="3"/>
      <c r="BL780" s="3"/>
      <c r="BR780" s="28"/>
      <c r="BS780" s="28"/>
      <c r="BW780" s="28"/>
      <c r="CB780" s="28"/>
      <c r="CE780" s="28"/>
      <c r="CH780" s="28"/>
      <c r="CV780" s="26"/>
      <c r="CY780" s="26"/>
      <c r="DB780" s="26"/>
    </row>
    <row r="781" s="2" customFormat="true" ht="15" hidden="false" customHeight="false" outlineLevel="0" collapsed="false">
      <c r="D781" s="25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BK781" s="3"/>
      <c r="BL781" s="3"/>
      <c r="BR781" s="28"/>
      <c r="BS781" s="28"/>
      <c r="BW781" s="28"/>
      <c r="CB781" s="28"/>
      <c r="CE781" s="28"/>
      <c r="CH781" s="28"/>
      <c r="CV781" s="26"/>
      <c r="CY781" s="26"/>
      <c r="DB781" s="26"/>
    </row>
    <row r="782" s="2" customFormat="true" ht="15" hidden="false" customHeight="false" outlineLevel="0" collapsed="false">
      <c r="D782" s="25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BK782" s="3"/>
      <c r="BL782" s="3"/>
      <c r="BR782" s="28"/>
      <c r="BS782" s="28"/>
      <c r="BW782" s="28"/>
      <c r="CB782" s="28"/>
      <c r="CE782" s="28"/>
      <c r="CH782" s="28"/>
      <c r="CV782" s="26"/>
      <c r="CY782" s="26"/>
      <c r="DB782" s="26"/>
    </row>
    <row r="783" s="2" customFormat="true" ht="15" hidden="false" customHeight="false" outlineLevel="0" collapsed="false">
      <c r="D783" s="25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BK783" s="3"/>
      <c r="BL783" s="3"/>
      <c r="BR783" s="28"/>
      <c r="BS783" s="28"/>
      <c r="BW783" s="28"/>
      <c r="CB783" s="28"/>
      <c r="CE783" s="28"/>
      <c r="CH783" s="28"/>
      <c r="CV783" s="26"/>
      <c r="CY783" s="26"/>
      <c r="DB783" s="26"/>
    </row>
    <row r="784" s="2" customFormat="true" ht="15" hidden="false" customHeight="false" outlineLevel="0" collapsed="false">
      <c r="D784" s="25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BK784" s="3"/>
      <c r="BL784" s="3"/>
      <c r="BR784" s="28"/>
      <c r="BS784" s="28"/>
      <c r="BW784" s="28"/>
      <c r="CB784" s="28"/>
      <c r="CE784" s="28"/>
      <c r="CH784" s="28"/>
      <c r="CV784" s="26"/>
      <c r="CY784" s="26"/>
      <c r="DB784" s="26"/>
    </row>
    <row r="785" s="2" customFormat="true" ht="15" hidden="false" customHeight="false" outlineLevel="0" collapsed="false">
      <c r="D785" s="25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BK785" s="3"/>
      <c r="BL785" s="3"/>
      <c r="BR785" s="28"/>
      <c r="BS785" s="28"/>
      <c r="BW785" s="28"/>
      <c r="CB785" s="28"/>
      <c r="CE785" s="28"/>
      <c r="CH785" s="28"/>
      <c r="CV785" s="26"/>
      <c r="CY785" s="26"/>
      <c r="DB785" s="26"/>
    </row>
    <row r="786" s="2" customFormat="true" ht="15" hidden="false" customHeight="false" outlineLevel="0" collapsed="false">
      <c r="D786" s="25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BK786" s="3"/>
      <c r="BL786" s="3"/>
      <c r="BR786" s="28"/>
      <c r="BS786" s="28"/>
      <c r="BW786" s="28"/>
      <c r="CB786" s="28"/>
      <c r="CE786" s="28"/>
      <c r="CH786" s="28"/>
      <c r="CV786" s="26"/>
      <c r="CY786" s="26"/>
      <c r="DB786" s="26"/>
    </row>
    <row r="787" s="2" customFormat="true" ht="15" hidden="false" customHeight="false" outlineLevel="0" collapsed="false">
      <c r="D787" s="25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BK787" s="3"/>
      <c r="BL787" s="3"/>
      <c r="BR787" s="28"/>
      <c r="BS787" s="28"/>
      <c r="BW787" s="28"/>
      <c r="CB787" s="28"/>
      <c r="CE787" s="28"/>
      <c r="CH787" s="28"/>
      <c r="CV787" s="26"/>
      <c r="CY787" s="26"/>
      <c r="DB787" s="26"/>
    </row>
    <row r="788" s="2" customFormat="true" ht="15" hidden="false" customHeight="false" outlineLevel="0" collapsed="false">
      <c r="D788" s="25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BK788" s="3"/>
      <c r="BL788" s="3"/>
      <c r="BR788" s="28"/>
      <c r="BS788" s="28"/>
      <c r="BW788" s="28"/>
      <c r="CB788" s="28"/>
      <c r="CE788" s="28"/>
      <c r="CH788" s="28"/>
      <c r="CV788" s="26"/>
      <c r="CY788" s="26"/>
      <c r="DB788" s="26"/>
    </row>
    <row r="789" s="2" customFormat="true" ht="15" hidden="false" customHeight="false" outlineLevel="0" collapsed="false">
      <c r="D789" s="25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BK789" s="3"/>
      <c r="BL789" s="3"/>
      <c r="BR789" s="28"/>
      <c r="BS789" s="28"/>
      <c r="BW789" s="28"/>
      <c r="CB789" s="28"/>
      <c r="CE789" s="28"/>
      <c r="CH789" s="28"/>
      <c r="CV789" s="26"/>
      <c r="CY789" s="26"/>
      <c r="DB789" s="26"/>
    </row>
    <row r="790" s="2" customFormat="true" ht="15" hidden="false" customHeight="false" outlineLevel="0" collapsed="false">
      <c r="D790" s="25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BK790" s="3"/>
      <c r="BL790" s="3"/>
      <c r="BR790" s="28"/>
      <c r="BS790" s="28"/>
      <c r="BW790" s="28"/>
      <c r="CB790" s="28"/>
      <c r="CE790" s="28"/>
      <c r="CH790" s="28"/>
      <c r="CV790" s="26"/>
      <c r="CY790" s="26"/>
      <c r="DB790" s="26"/>
    </row>
    <row r="791" s="2" customFormat="true" ht="15" hidden="false" customHeight="false" outlineLevel="0" collapsed="false">
      <c r="D791" s="25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BK791" s="3"/>
      <c r="BL791" s="3"/>
      <c r="BR791" s="28"/>
      <c r="BS791" s="28"/>
      <c r="BW791" s="28"/>
      <c r="CB791" s="28"/>
      <c r="CE791" s="28"/>
      <c r="CH791" s="28"/>
      <c r="CV791" s="26"/>
      <c r="CY791" s="26"/>
      <c r="DB791" s="26"/>
    </row>
    <row r="792" s="2" customFormat="true" ht="15" hidden="false" customHeight="false" outlineLevel="0" collapsed="false">
      <c r="D792" s="25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BK792" s="3"/>
      <c r="BL792" s="3"/>
      <c r="BR792" s="28"/>
      <c r="BS792" s="28"/>
      <c r="BW792" s="28"/>
      <c r="CB792" s="28"/>
      <c r="CE792" s="28"/>
      <c r="CH792" s="28"/>
      <c r="CV792" s="26"/>
      <c r="CY792" s="26"/>
      <c r="DB792" s="26"/>
    </row>
    <row r="793" s="2" customFormat="true" ht="15" hidden="false" customHeight="false" outlineLevel="0" collapsed="false">
      <c r="D793" s="25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BK793" s="3"/>
      <c r="BL793" s="3"/>
      <c r="BR793" s="28"/>
      <c r="BS793" s="28"/>
      <c r="BW793" s="28"/>
      <c r="CB793" s="28"/>
      <c r="CE793" s="28"/>
      <c r="CH793" s="28"/>
      <c r="CV793" s="26"/>
      <c r="CY793" s="26"/>
      <c r="DB793" s="26"/>
    </row>
    <row r="794" s="2" customFormat="true" ht="15" hidden="false" customHeight="false" outlineLevel="0" collapsed="false">
      <c r="D794" s="25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BK794" s="3"/>
      <c r="BL794" s="3"/>
      <c r="BR794" s="28"/>
      <c r="BS794" s="28"/>
      <c r="BW794" s="28"/>
      <c r="CB794" s="28"/>
      <c r="CE794" s="28"/>
      <c r="CH794" s="28"/>
      <c r="CV794" s="26"/>
      <c r="CY794" s="26"/>
      <c r="DB794" s="26"/>
    </row>
    <row r="795" s="2" customFormat="true" ht="15" hidden="false" customHeight="false" outlineLevel="0" collapsed="false">
      <c r="D795" s="25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BK795" s="3"/>
      <c r="BL795" s="3"/>
      <c r="BR795" s="28"/>
      <c r="BS795" s="28"/>
      <c r="BW795" s="28"/>
      <c r="CB795" s="28"/>
      <c r="CE795" s="28"/>
      <c r="CH795" s="28"/>
      <c r="CV795" s="26"/>
      <c r="CY795" s="26"/>
      <c r="DB795" s="26"/>
    </row>
    <row r="796" s="2" customFormat="true" ht="15" hidden="false" customHeight="false" outlineLevel="0" collapsed="false">
      <c r="D796" s="25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BK796" s="3"/>
      <c r="BL796" s="3"/>
      <c r="BR796" s="28"/>
      <c r="BS796" s="28"/>
      <c r="BW796" s="28"/>
      <c r="CB796" s="28"/>
      <c r="CE796" s="28"/>
      <c r="CH796" s="28"/>
      <c r="CV796" s="26"/>
      <c r="CY796" s="26"/>
      <c r="DB796" s="26"/>
    </row>
    <row r="797" s="2" customFormat="true" ht="15" hidden="false" customHeight="false" outlineLevel="0" collapsed="false">
      <c r="D797" s="25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BK797" s="3"/>
      <c r="BL797" s="3"/>
      <c r="BR797" s="28"/>
      <c r="BS797" s="28"/>
      <c r="BW797" s="28"/>
      <c r="CB797" s="28"/>
      <c r="CE797" s="28"/>
      <c r="CH797" s="28"/>
      <c r="CV797" s="26"/>
      <c r="CY797" s="26"/>
      <c r="DB797" s="26"/>
    </row>
    <row r="798" s="2" customFormat="true" ht="15" hidden="false" customHeight="false" outlineLevel="0" collapsed="false">
      <c r="D798" s="25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BK798" s="3"/>
      <c r="BL798" s="3"/>
      <c r="BR798" s="28"/>
      <c r="BS798" s="28"/>
      <c r="BW798" s="28"/>
      <c r="CB798" s="28"/>
      <c r="CE798" s="28"/>
      <c r="CH798" s="28"/>
      <c r="CV798" s="26"/>
      <c r="CY798" s="26"/>
      <c r="DB798" s="26"/>
    </row>
    <row r="799" s="2" customFormat="true" ht="15" hidden="false" customHeight="false" outlineLevel="0" collapsed="false">
      <c r="D799" s="25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BK799" s="3"/>
      <c r="BL799" s="3"/>
      <c r="BR799" s="28"/>
      <c r="BS799" s="28"/>
      <c r="BW799" s="28"/>
      <c r="CB799" s="28"/>
      <c r="CE799" s="28"/>
      <c r="CH799" s="28"/>
      <c r="CV799" s="26"/>
      <c r="CY799" s="26"/>
      <c r="DB799" s="26"/>
    </row>
    <row r="800" s="2" customFormat="true" ht="15" hidden="false" customHeight="false" outlineLevel="0" collapsed="false">
      <c r="D800" s="25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BK800" s="3"/>
      <c r="BL800" s="3"/>
      <c r="BR800" s="28"/>
      <c r="BS800" s="28"/>
      <c r="BW800" s="28"/>
      <c r="CB800" s="28"/>
      <c r="CE800" s="28"/>
      <c r="CH800" s="28"/>
      <c r="CV800" s="26"/>
      <c r="CY800" s="26"/>
      <c r="DB800" s="26"/>
    </row>
    <row r="801" s="2" customFormat="true" ht="15" hidden="false" customHeight="false" outlineLevel="0" collapsed="false">
      <c r="D801" s="25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BK801" s="3"/>
      <c r="BL801" s="3"/>
      <c r="BR801" s="28"/>
      <c r="BS801" s="28"/>
      <c r="BW801" s="28"/>
      <c r="CB801" s="28"/>
      <c r="CE801" s="28"/>
      <c r="CH801" s="28"/>
      <c r="CV801" s="26"/>
      <c r="CY801" s="26"/>
      <c r="DB801" s="26"/>
    </row>
    <row r="802" s="2" customFormat="true" ht="15" hidden="false" customHeight="false" outlineLevel="0" collapsed="false">
      <c r="D802" s="25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BK802" s="3"/>
      <c r="BL802" s="3"/>
      <c r="BR802" s="28"/>
      <c r="BS802" s="28"/>
      <c r="BW802" s="28"/>
      <c r="CB802" s="28"/>
      <c r="CE802" s="28"/>
      <c r="CH802" s="28"/>
      <c r="CV802" s="26"/>
      <c r="CY802" s="26"/>
      <c r="DB802" s="26"/>
    </row>
    <row r="803" s="2" customFormat="true" ht="15" hidden="false" customHeight="false" outlineLevel="0" collapsed="false">
      <c r="D803" s="25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BK803" s="3"/>
      <c r="BL803" s="3"/>
      <c r="BR803" s="28"/>
      <c r="BS803" s="28"/>
      <c r="BW803" s="28"/>
      <c r="CB803" s="28"/>
      <c r="CE803" s="28"/>
      <c r="CH803" s="28"/>
      <c r="CV803" s="26"/>
      <c r="CY803" s="26"/>
      <c r="DB803" s="26"/>
    </row>
    <row r="804" s="2" customFormat="true" ht="15" hidden="false" customHeight="false" outlineLevel="0" collapsed="false">
      <c r="D804" s="25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BK804" s="3"/>
      <c r="BL804" s="3"/>
      <c r="BR804" s="28"/>
      <c r="BS804" s="28"/>
      <c r="BW804" s="28"/>
      <c r="CB804" s="28"/>
      <c r="CE804" s="28"/>
      <c r="CH804" s="28"/>
      <c r="CV804" s="26"/>
      <c r="CY804" s="26"/>
      <c r="DB804" s="26"/>
    </row>
    <row r="805" s="2" customFormat="true" ht="15" hidden="false" customHeight="false" outlineLevel="0" collapsed="false">
      <c r="D805" s="25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BK805" s="3"/>
      <c r="BL805" s="3"/>
      <c r="BR805" s="28"/>
      <c r="BS805" s="28"/>
      <c r="BW805" s="28"/>
      <c r="CB805" s="28"/>
      <c r="CE805" s="28"/>
      <c r="CH805" s="28"/>
      <c r="CV805" s="26"/>
      <c r="CY805" s="26"/>
      <c r="DB805" s="26"/>
    </row>
    <row r="806" s="2" customFormat="true" ht="15" hidden="false" customHeight="false" outlineLevel="0" collapsed="false">
      <c r="D806" s="25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BK806" s="3"/>
      <c r="BL806" s="3"/>
      <c r="BR806" s="28"/>
      <c r="BS806" s="28"/>
      <c r="BW806" s="28"/>
      <c r="CB806" s="28"/>
      <c r="CE806" s="28"/>
      <c r="CH806" s="28"/>
      <c r="CV806" s="26"/>
      <c r="CY806" s="26"/>
      <c r="DB806" s="26"/>
    </row>
    <row r="807" s="2" customFormat="true" ht="15" hidden="false" customHeight="false" outlineLevel="0" collapsed="false">
      <c r="D807" s="25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BK807" s="3"/>
      <c r="BL807" s="3"/>
      <c r="BR807" s="28"/>
      <c r="BS807" s="28"/>
      <c r="BW807" s="28"/>
      <c r="CB807" s="28"/>
      <c r="CE807" s="28"/>
      <c r="CH807" s="28"/>
      <c r="CV807" s="26"/>
      <c r="CY807" s="26"/>
      <c r="DB807" s="26"/>
    </row>
    <row r="808" s="2" customFormat="true" ht="15" hidden="false" customHeight="false" outlineLevel="0" collapsed="false">
      <c r="D808" s="25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BK808" s="3"/>
      <c r="BL808" s="3"/>
      <c r="BR808" s="28"/>
      <c r="BS808" s="28"/>
      <c r="BW808" s="28"/>
      <c r="CB808" s="28"/>
      <c r="CE808" s="28"/>
      <c r="CH808" s="28"/>
      <c r="CV808" s="26"/>
      <c r="CY808" s="26"/>
      <c r="DB808" s="26"/>
    </row>
    <row r="809" s="2" customFormat="true" ht="15" hidden="false" customHeight="false" outlineLevel="0" collapsed="false">
      <c r="D809" s="25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BK809" s="3"/>
      <c r="BL809" s="3"/>
      <c r="BR809" s="28"/>
      <c r="BS809" s="28"/>
      <c r="BW809" s="28"/>
      <c r="CB809" s="28"/>
      <c r="CE809" s="28"/>
      <c r="CH809" s="28"/>
      <c r="CV809" s="26"/>
      <c r="CY809" s="26"/>
      <c r="DB809" s="26"/>
    </row>
    <row r="810" s="2" customFormat="true" ht="15" hidden="false" customHeight="false" outlineLevel="0" collapsed="false">
      <c r="D810" s="25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BK810" s="3"/>
      <c r="BL810" s="3"/>
      <c r="BR810" s="28"/>
      <c r="BS810" s="28"/>
      <c r="BW810" s="28"/>
      <c r="CB810" s="28"/>
      <c r="CE810" s="28"/>
      <c r="CH810" s="28"/>
      <c r="CV810" s="26"/>
      <c r="CY810" s="26"/>
      <c r="DB810" s="26"/>
    </row>
    <row r="811" s="2" customFormat="true" ht="15" hidden="false" customHeight="false" outlineLevel="0" collapsed="false">
      <c r="D811" s="25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BK811" s="3"/>
      <c r="BL811" s="3"/>
      <c r="BR811" s="28"/>
      <c r="BS811" s="28"/>
      <c r="BW811" s="28"/>
      <c r="CB811" s="28"/>
      <c r="CE811" s="28"/>
      <c r="CH811" s="28"/>
      <c r="CV811" s="26"/>
      <c r="CY811" s="26"/>
      <c r="DB811" s="26"/>
    </row>
    <row r="812" s="2" customFormat="true" ht="15" hidden="false" customHeight="false" outlineLevel="0" collapsed="false">
      <c r="D812" s="25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BK812" s="3"/>
      <c r="BL812" s="3"/>
      <c r="BR812" s="28"/>
      <c r="BS812" s="28"/>
      <c r="BW812" s="28"/>
      <c r="CB812" s="28"/>
      <c r="CE812" s="28"/>
      <c r="CH812" s="28"/>
      <c r="CV812" s="26"/>
      <c r="CY812" s="26"/>
      <c r="DB812" s="26"/>
    </row>
    <row r="813" s="2" customFormat="true" ht="15" hidden="false" customHeight="false" outlineLevel="0" collapsed="false">
      <c r="D813" s="25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BK813" s="3"/>
      <c r="BL813" s="3"/>
      <c r="BR813" s="28"/>
      <c r="BS813" s="28"/>
      <c r="BW813" s="28"/>
      <c r="CB813" s="28"/>
      <c r="CE813" s="28"/>
      <c r="CH813" s="28"/>
      <c r="CV813" s="26"/>
      <c r="CY813" s="26"/>
      <c r="DB813" s="26"/>
    </row>
    <row r="814" s="2" customFormat="true" ht="15" hidden="false" customHeight="false" outlineLevel="0" collapsed="false">
      <c r="D814" s="25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BK814" s="3"/>
      <c r="BL814" s="3"/>
      <c r="BR814" s="28"/>
      <c r="BS814" s="28"/>
      <c r="BW814" s="28"/>
      <c r="CB814" s="28"/>
      <c r="CE814" s="28"/>
      <c r="CH814" s="28"/>
      <c r="CV814" s="26"/>
      <c r="CY814" s="26"/>
      <c r="DB814" s="26"/>
    </row>
    <row r="815" s="2" customFormat="true" ht="15" hidden="false" customHeight="false" outlineLevel="0" collapsed="false">
      <c r="D815" s="25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BK815" s="3"/>
      <c r="BL815" s="3"/>
      <c r="BR815" s="28"/>
      <c r="BS815" s="28"/>
      <c r="BW815" s="28"/>
      <c r="CB815" s="28"/>
      <c r="CE815" s="28"/>
      <c r="CH815" s="28"/>
      <c r="CV815" s="26"/>
      <c r="CY815" s="26"/>
      <c r="DB815" s="26"/>
    </row>
    <row r="816" s="2" customFormat="true" ht="15" hidden="false" customHeight="false" outlineLevel="0" collapsed="false">
      <c r="D816" s="25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BK816" s="3"/>
      <c r="BL816" s="3"/>
      <c r="BR816" s="28"/>
      <c r="BS816" s="28"/>
      <c r="BW816" s="28"/>
      <c r="CB816" s="28"/>
      <c r="CE816" s="28"/>
      <c r="CH816" s="28"/>
      <c r="CV816" s="26"/>
      <c r="CY816" s="26"/>
      <c r="DB816" s="26"/>
    </row>
    <row r="817" s="2" customFormat="true" ht="15" hidden="false" customHeight="false" outlineLevel="0" collapsed="false">
      <c r="D817" s="25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BK817" s="3"/>
      <c r="BL817" s="3"/>
      <c r="BR817" s="28"/>
      <c r="BS817" s="28"/>
      <c r="BW817" s="28"/>
      <c r="CB817" s="28"/>
      <c r="CE817" s="28"/>
      <c r="CH817" s="28"/>
      <c r="CV817" s="26"/>
      <c r="CY817" s="26"/>
      <c r="DB817" s="26"/>
    </row>
    <row r="818" s="2" customFormat="true" ht="15" hidden="false" customHeight="false" outlineLevel="0" collapsed="false">
      <c r="D818" s="25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BK818" s="3"/>
      <c r="BL818" s="3"/>
      <c r="BR818" s="28"/>
      <c r="BS818" s="28"/>
      <c r="BW818" s="28"/>
      <c r="CB818" s="28"/>
      <c r="CE818" s="28"/>
      <c r="CH818" s="28"/>
      <c r="CV818" s="26"/>
      <c r="CY818" s="26"/>
      <c r="DB818" s="26"/>
    </row>
    <row r="819" s="2" customFormat="true" ht="15" hidden="false" customHeight="false" outlineLevel="0" collapsed="false">
      <c r="D819" s="25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BK819" s="3"/>
      <c r="BL819" s="3"/>
      <c r="BR819" s="28"/>
      <c r="BS819" s="28"/>
      <c r="BW819" s="28"/>
      <c r="CB819" s="28"/>
      <c r="CE819" s="28"/>
      <c r="CH819" s="28"/>
      <c r="CV819" s="26"/>
      <c r="CY819" s="26"/>
      <c r="DB819" s="26"/>
    </row>
    <row r="820" s="2" customFormat="true" ht="15" hidden="false" customHeight="false" outlineLevel="0" collapsed="false">
      <c r="D820" s="25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BK820" s="3"/>
      <c r="BL820" s="3"/>
      <c r="BR820" s="28"/>
      <c r="BS820" s="28"/>
      <c r="BW820" s="28"/>
      <c r="CB820" s="28"/>
      <c r="CE820" s="28"/>
      <c r="CH820" s="28"/>
      <c r="CV820" s="26"/>
      <c r="CY820" s="26"/>
      <c r="DB820" s="26"/>
    </row>
    <row r="821" s="2" customFormat="true" ht="15" hidden="false" customHeight="false" outlineLevel="0" collapsed="false">
      <c r="D821" s="25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BK821" s="3"/>
      <c r="BL821" s="3"/>
      <c r="BR821" s="28"/>
      <c r="BS821" s="28"/>
      <c r="BW821" s="28"/>
      <c r="CB821" s="28"/>
      <c r="CE821" s="28"/>
      <c r="CH821" s="28"/>
      <c r="CV821" s="26"/>
      <c r="CY821" s="26"/>
      <c r="DB821" s="26"/>
    </row>
    <row r="822" s="2" customFormat="true" ht="15" hidden="false" customHeight="false" outlineLevel="0" collapsed="false">
      <c r="D822" s="25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BK822" s="3"/>
      <c r="BL822" s="3"/>
      <c r="BR822" s="28"/>
      <c r="BS822" s="28"/>
      <c r="BW822" s="28"/>
      <c r="CB822" s="28"/>
      <c r="CE822" s="28"/>
      <c r="CH822" s="28"/>
      <c r="CV822" s="26"/>
      <c r="CY822" s="26"/>
      <c r="DB822" s="26"/>
    </row>
    <row r="823" s="2" customFormat="true" ht="15" hidden="false" customHeight="false" outlineLevel="0" collapsed="false">
      <c r="D823" s="25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BK823" s="3"/>
      <c r="BL823" s="3"/>
      <c r="BR823" s="28"/>
      <c r="BS823" s="28"/>
      <c r="BW823" s="28"/>
      <c r="CB823" s="28"/>
      <c r="CE823" s="28"/>
      <c r="CH823" s="28"/>
      <c r="CV823" s="26"/>
      <c r="CY823" s="26"/>
      <c r="DB823" s="26"/>
    </row>
    <row r="824" s="2" customFormat="true" ht="15" hidden="false" customHeight="false" outlineLevel="0" collapsed="false">
      <c r="D824" s="25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BK824" s="3"/>
      <c r="BL824" s="3"/>
      <c r="BR824" s="28"/>
      <c r="BS824" s="28"/>
      <c r="BW824" s="28"/>
      <c r="CB824" s="28"/>
      <c r="CE824" s="28"/>
      <c r="CH824" s="28"/>
      <c r="CV824" s="26"/>
      <c r="CY824" s="26"/>
      <c r="DB824" s="26"/>
    </row>
    <row r="825" s="2" customFormat="true" ht="15" hidden="false" customHeight="false" outlineLevel="0" collapsed="false">
      <c r="D825" s="25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BK825" s="3"/>
      <c r="BL825" s="3"/>
      <c r="BR825" s="28"/>
      <c r="BS825" s="28"/>
      <c r="BW825" s="28"/>
      <c r="CB825" s="28"/>
      <c r="CE825" s="28"/>
      <c r="CH825" s="28"/>
      <c r="CV825" s="26"/>
      <c r="CY825" s="26"/>
      <c r="DB825" s="26"/>
    </row>
    <row r="826" s="2" customFormat="true" ht="15" hidden="false" customHeight="false" outlineLevel="0" collapsed="false">
      <c r="D826" s="25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BK826" s="3"/>
      <c r="BL826" s="3"/>
      <c r="BR826" s="28"/>
      <c r="BS826" s="28"/>
      <c r="BW826" s="28"/>
      <c r="CB826" s="28"/>
      <c r="CE826" s="28"/>
      <c r="CH826" s="28"/>
      <c r="CV826" s="26"/>
      <c r="CY826" s="26"/>
      <c r="DB826" s="26"/>
    </row>
    <row r="827" s="2" customFormat="true" ht="15" hidden="false" customHeight="false" outlineLevel="0" collapsed="false">
      <c r="D827" s="25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BK827" s="3"/>
      <c r="BL827" s="3"/>
      <c r="BR827" s="28"/>
      <c r="BS827" s="28"/>
      <c r="BW827" s="28"/>
      <c r="CB827" s="28"/>
      <c r="CE827" s="28"/>
      <c r="CH827" s="28"/>
      <c r="CV827" s="26"/>
      <c r="CY827" s="26"/>
      <c r="DB827" s="26"/>
    </row>
    <row r="828" s="2" customFormat="true" ht="15" hidden="false" customHeight="false" outlineLevel="0" collapsed="false">
      <c r="D828" s="25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BK828" s="3"/>
      <c r="BL828" s="3"/>
      <c r="BR828" s="28"/>
      <c r="BS828" s="28"/>
      <c r="BW828" s="28"/>
      <c r="CB828" s="28"/>
      <c r="CE828" s="28"/>
      <c r="CH828" s="28"/>
      <c r="CV828" s="26"/>
      <c r="CY828" s="26"/>
      <c r="DB828" s="26"/>
    </row>
    <row r="829" s="2" customFormat="true" ht="15" hidden="false" customHeight="false" outlineLevel="0" collapsed="false">
      <c r="D829" s="25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BK829" s="3"/>
      <c r="BL829" s="3"/>
      <c r="BR829" s="28"/>
      <c r="BS829" s="28"/>
      <c r="BW829" s="28"/>
      <c r="CB829" s="28"/>
      <c r="CE829" s="28"/>
      <c r="CH829" s="28"/>
      <c r="CV829" s="26"/>
      <c r="CY829" s="26"/>
      <c r="DB829" s="26"/>
    </row>
    <row r="830" s="2" customFormat="true" ht="15" hidden="false" customHeight="false" outlineLevel="0" collapsed="false">
      <c r="D830" s="25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BK830" s="3"/>
      <c r="BL830" s="3"/>
      <c r="BR830" s="28"/>
      <c r="BS830" s="28"/>
      <c r="BW830" s="28"/>
      <c r="CB830" s="28"/>
      <c r="CE830" s="28"/>
      <c r="CH830" s="28"/>
      <c r="CV830" s="26"/>
      <c r="CY830" s="26"/>
      <c r="DB830" s="26"/>
    </row>
    <row r="831" s="2" customFormat="true" ht="15" hidden="false" customHeight="false" outlineLevel="0" collapsed="false">
      <c r="D831" s="25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BK831" s="3"/>
      <c r="BL831" s="3"/>
      <c r="BR831" s="28"/>
      <c r="BS831" s="28"/>
      <c r="BW831" s="28"/>
      <c r="CB831" s="28"/>
      <c r="CE831" s="28"/>
      <c r="CH831" s="28"/>
      <c r="CV831" s="26"/>
      <c r="CY831" s="26"/>
      <c r="DB831" s="26"/>
    </row>
    <row r="832" s="2" customFormat="true" ht="15" hidden="false" customHeight="false" outlineLevel="0" collapsed="false">
      <c r="D832" s="25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BK832" s="3"/>
      <c r="BL832" s="3"/>
      <c r="BR832" s="28"/>
      <c r="BS832" s="28"/>
      <c r="BW832" s="28"/>
      <c r="CB832" s="28"/>
      <c r="CE832" s="28"/>
      <c r="CH832" s="28"/>
      <c r="CV832" s="26"/>
      <c r="CY832" s="26"/>
      <c r="DB832" s="26"/>
    </row>
    <row r="833" s="2" customFormat="true" ht="15" hidden="false" customHeight="false" outlineLevel="0" collapsed="false">
      <c r="D833" s="25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BK833" s="3"/>
      <c r="BL833" s="3"/>
      <c r="BR833" s="28"/>
      <c r="BS833" s="28"/>
      <c r="BW833" s="28"/>
      <c r="CB833" s="28"/>
      <c r="CE833" s="28"/>
      <c r="CH833" s="28"/>
      <c r="CV833" s="26"/>
      <c r="CY833" s="26"/>
      <c r="DB833" s="26"/>
    </row>
    <row r="834" s="2" customFormat="true" ht="15" hidden="false" customHeight="false" outlineLevel="0" collapsed="false">
      <c r="D834" s="25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BK834" s="3"/>
      <c r="BL834" s="3"/>
      <c r="BR834" s="28"/>
      <c r="BS834" s="28"/>
      <c r="BW834" s="28"/>
      <c r="CB834" s="28"/>
      <c r="CE834" s="28"/>
      <c r="CH834" s="28"/>
      <c r="CV834" s="26"/>
      <c r="CY834" s="26"/>
      <c r="DB834" s="26"/>
    </row>
    <row r="835" s="2" customFormat="true" ht="15" hidden="false" customHeight="false" outlineLevel="0" collapsed="false">
      <c r="D835" s="25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BK835" s="3"/>
      <c r="BL835" s="3"/>
      <c r="BR835" s="28"/>
      <c r="BS835" s="28"/>
      <c r="BW835" s="28"/>
      <c r="CB835" s="28"/>
      <c r="CE835" s="28"/>
      <c r="CH835" s="28"/>
      <c r="CV835" s="26"/>
      <c r="CY835" s="26"/>
      <c r="DB835" s="26"/>
    </row>
    <row r="836" s="2" customFormat="true" ht="15" hidden="false" customHeight="false" outlineLevel="0" collapsed="false">
      <c r="D836" s="25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BK836" s="3"/>
      <c r="BL836" s="3"/>
      <c r="BR836" s="28"/>
      <c r="BS836" s="28"/>
      <c r="BW836" s="28"/>
      <c r="CB836" s="28"/>
      <c r="CE836" s="28"/>
      <c r="CH836" s="28"/>
      <c r="CV836" s="26"/>
      <c r="CY836" s="26"/>
      <c r="DB836" s="26"/>
    </row>
    <row r="837" s="2" customFormat="true" ht="15" hidden="false" customHeight="false" outlineLevel="0" collapsed="false">
      <c r="D837" s="25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BK837" s="3"/>
      <c r="BL837" s="3"/>
      <c r="BR837" s="28"/>
      <c r="BS837" s="28"/>
      <c r="BW837" s="28"/>
      <c r="CB837" s="28"/>
      <c r="CE837" s="28"/>
      <c r="CH837" s="28"/>
      <c r="CV837" s="26"/>
      <c r="CY837" s="26"/>
      <c r="DB837" s="26"/>
    </row>
    <row r="838" s="2" customFormat="true" ht="15" hidden="false" customHeight="false" outlineLevel="0" collapsed="false">
      <c r="D838" s="25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BK838" s="3"/>
      <c r="BL838" s="3"/>
      <c r="BR838" s="28"/>
      <c r="BS838" s="28"/>
      <c r="BW838" s="28"/>
      <c r="CB838" s="28"/>
      <c r="CE838" s="28"/>
      <c r="CH838" s="28"/>
      <c r="CV838" s="26"/>
      <c r="CY838" s="26"/>
      <c r="DB838" s="26"/>
    </row>
    <row r="839" s="2" customFormat="true" ht="15" hidden="false" customHeight="false" outlineLevel="0" collapsed="false">
      <c r="D839" s="25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BK839" s="3"/>
      <c r="BL839" s="3"/>
      <c r="BR839" s="28"/>
      <c r="BS839" s="28"/>
      <c r="BW839" s="28"/>
      <c r="CB839" s="28"/>
      <c r="CE839" s="28"/>
      <c r="CH839" s="28"/>
      <c r="CV839" s="26"/>
      <c r="CY839" s="26"/>
      <c r="DB839" s="26"/>
    </row>
    <row r="840" s="2" customFormat="true" ht="15" hidden="false" customHeight="false" outlineLevel="0" collapsed="false">
      <c r="D840" s="25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BK840" s="3"/>
      <c r="BL840" s="3"/>
      <c r="BR840" s="28"/>
      <c r="BS840" s="28"/>
      <c r="BW840" s="28"/>
      <c r="CB840" s="28"/>
      <c r="CE840" s="28"/>
      <c r="CH840" s="28"/>
      <c r="CV840" s="26"/>
      <c r="CY840" s="26"/>
      <c r="DB840" s="26"/>
    </row>
    <row r="841" s="2" customFormat="true" ht="15" hidden="false" customHeight="false" outlineLevel="0" collapsed="false">
      <c r="D841" s="25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BK841" s="3"/>
      <c r="BL841" s="3"/>
      <c r="BR841" s="28"/>
      <c r="BS841" s="28"/>
      <c r="BW841" s="28"/>
      <c r="CB841" s="28"/>
      <c r="CE841" s="28"/>
      <c r="CH841" s="28"/>
      <c r="CV841" s="26"/>
      <c r="CY841" s="26"/>
      <c r="DB841" s="26"/>
    </row>
    <row r="842" s="2" customFormat="true" ht="15" hidden="false" customHeight="false" outlineLevel="0" collapsed="false">
      <c r="D842" s="25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BK842" s="3"/>
      <c r="BL842" s="3"/>
      <c r="BR842" s="28"/>
      <c r="BS842" s="28"/>
      <c r="BW842" s="28"/>
      <c r="CB842" s="28"/>
      <c r="CE842" s="28"/>
      <c r="CH842" s="28"/>
      <c r="CV842" s="26"/>
      <c r="CY842" s="26"/>
      <c r="DB842" s="26"/>
    </row>
    <row r="843" s="2" customFormat="true" ht="15" hidden="false" customHeight="false" outlineLevel="0" collapsed="false">
      <c r="D843" s="25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BK843" s="3"/>
      <c r="BL843" s="3"/>
      <c r="BR843" s="28"/>
      <c r="BS843" s="28"/>
      <c r="BW843" s="28"/>
      <c r="CB843" s="28"/>
      <c r="CE843" s="28"/>
      <c r="CH843" s="28"/>
      <c r="CV843" s="26"/>
      <c r="CY843" s="26"/>
      <c r="DB843" s="26"/>
    </row>
    <row r="844" s="2" customFormat="true" ht="15" hidden="false" customHeight="false" outlineLevel="0" collapsed="false">
      <c r="D844" s="25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BK844" s="3"/>
      <c r="BL844" s="3"/>
      <c r="BR844" s="28"/>
      <c r="BS844" s="28"/>
      <c r="BW844" s="28"/>
      <c r="CB844" s="28"/>
      <c r="CE844" s="28"/>
      <c r="CH844" s="28"/>
      <c r="CV844" s="26"/>
      <c r="CY844" s="26"/>
      <c r="DB844" s="26"/>
    </row>
    <row r="845" s="2" customFormat="true" ht="15" hidden="false" customHeight="false" outlineLevel="0" collapsed="false">
      <c r="D845" s="25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BK845" s="3"/>
      <c r="BL845" s="3"/>
      <c r="BR845" s="28"/>
      <c r="BS845" s="28"/>
      <c r="BW845" s="28"/>
      <c r="CB845" s="28"/>
      <c r="CE845" s="28"/>
      <c r="CH845" s="28"/>
      <c r="CV845" s="26"/>
      <c r="CY845" s="26"/>
      <c r="DB845" s="26"/>
    </row>
    <row r="846" s="2" customFormat="true" ht="15" hidden="false" customHeight="false" outlineLevel="0" collapsed="false">
      <c r="D846" s="25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BK846" s="3"/>
      <c r="BL846" s="3"/>
      <c r="BR846" s="28"/>
      <c r="BS846" s="28"/>
      <c r="BW846" s="28"/>
      <c r="CB846" s="28"/>
      <c r="CE846" s="28"/>
      <c r="CH846" s="28"/>
      <c r="CV846" s="26"/>
      <c r="CY846" s="26"/>
      <c r="DB846" s="26"/>
    </row>
    <row r="847" s="2" customFormat="true" ht="15" hidden="false" customHeight="false" outlineLevel="0" collapsed="false">
      <c r="D847" s="25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BK847" s="3"/>
      <c r="BL847" s="3"/>
      <c r="BR847" s="28"/>
      <c r="BS847" s="28"/>
      <c r="BW847" s="28"/>
      <c r="CB847" s="28"/>
      <c r="CE847" s="28"/>
      <c r="CH847" s="28"/>
      <c r="CV847" s="26"/>
      <c r="CY847" s="26"/>
      <c r="DB847" s="26"/>
    </row>
    <row r="848" s="2" customFormat="true" ht="15" hidden="false" customHeight="false" outlineLevel="0" collapsed="false">
      <c r="D848" s="25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BK848" s="3"/>
      <c r="BL848" s="3"/>
      <c r="BR848" s="28"/>
      <c r="BS848" s="28"/>
      <c r="BW848" s="28"/>
      <c r="CB848" s="28"/>
      <c r="CE848" s="28"/>
      <c r="CH848" s="28"/>
      <c r="CV848" s="26"/>
      <c r="CY848" s="26"/>
      <c r="DB848" s="26"/>
    </row>
    <row r="849" s="2" customFormat="true" ht="15" hidden="false" customHeight="false" outlineLevel="0" collapsed="false">
      <c r="D849" s="25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BK849" s="3"/>
      <c r="BL849" s="3"/>
      <c r="BR849" s="28"/>
      <c r="BS849" s="28"/>
      <c r="BW849" s="28"/>
      <c r="CB849" s="28"/>
      <c r="CE849" s="28"/>
      <c r="CH849" s="28"/>
      <c r="CV849" s="26"/>
      <c r="CY849" s="26"/>
      <c r="DB849" s="26"/>
    </row>
    <row r="850" s="2" customFormat="true" ht="15" hidden="false" customHeight="false" outlineLevel="0" collapsed="false">
      <c r="D850" s="25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BK850" s="3"/>
      <c r="BL850" s="3"/>
      <c r="BR850" s="28"/>
      <c r="BS850" s="28"/>
      <c r="BW850" s="28"/>
      <c r="CB850" s="28"/>
      <c r="CE850" s="28"/>
      <c r="CH850" s="28"/>
      <c r="CV850" s="26"/>
      <c r="CY850" s="26"/>
      <c r="DB850" s="26"/>
    </row>
    <row r="851" s="2" customFormat="true" ht="15" hidden="false" customHeight="false" outlineLevel="0" collapsed="false">
      <c r="D851" s="25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BK851" s="3"/>
      <c r="BL851" s="3"/>
      <c r="BR851" s="28"/>
      <c r="BS851" s="28"/>
      <c r="BW851" s="28"/>
      <c r="CB851" s="28"/>
      <c r="CE851" s="28"/>
      <c r="CH851" s="28"/>
      <c r="CV851" s="26"/>
      <c r="CY851" s="26"/>
      <c r="DB851" s="26"/>
    </row>
    <row r="852" s="2" customFormat="true" ht="15" hidden="false" customHeight="false" outlineLevel="0" collapsed="false">
      <c r="D852" s="25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BK852" s="3"/>
      <c r="BL852" s="3"/>
      <c r="BR852" s="28"/>
      <c r="BS852" s="28"/>
      <c r="BW852" s="28"/>
      <c r="CB852" s="28"/>
      <c r="CE852" s="28"/>
      <c r="CH852" s="28"/>
      <c r="CV852" s="26"/>
      <c r="CY852" s="26"/>
      <c r="DB852" s="26"/>
    </row>
    <row r="853" s="2" customFormat="true" ht="15" hidden="false" customHeight="false" outlineLevel="0" collapsed="false">
      <c r="D853" s="25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BK853" s="3"/>
      <c r="BL853" s="3"/>
      <c r="BR853" s="28"/>
      <c r="BS853" s="28"/>
      <c r="BW853" s="28"/>
      <c r="CB853" s="28"/>
      <c r="CE853" s="28"/>
      <c r="CH853" s="28"/>
      <c r="CV853" s="26"/>
      <c r="CY853" s="26"/>
      <c r="DB853" s="26"/>
    </row>
    <row r="854" s="2" customFormat="true" ht="15" hidden="false" customHeight="false" outlineLevel="0" collapsed="false">
      <c r="D854" s="25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BK854" s="3"/>
      <c r="BL854" s="3"/>
      <c r="BR854" s="28"/>
      <c r="BS854" s="28"/>
      <c r="BW854" s="28"/>
      <c r="CB854" s="28"/>
      <c r="CE854" s="28"/>
      <c r="CH854" s="28"/>
      <c r="CV854" s="26"/>
      <c r="CY854" s="26"/>
      <c r="DB854" s="26"/>
    </row>
    <row r="855" s="2" customFormat="true" ht="15" hidden="false" customHeight="false" outlineLevel="0" collapsed="false">
      <c r="D855" s="25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BK855" s="3"/>
      <c r="BL855" s="3"/>
      <c r="BR855" s="28"/>
      <c r="BS855" s="28"/>
      <c r="BW855" s="28"/>
      <c r="CB855" s="28"/>
      <c r="CE855" s="28"/>
      <c r="CH855" s="28"/>
      <c r="CV855" s="26"/>
      <c r="CY855" s="26"/>
      <c r="DB855" s="26"/>
    </row>
    <row r="856" s="2" customFormat="true" ht="15" hidden="false" customHeight="false" outlineLevel="0" collapsed="false">
      <c r="D856" s="25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BK856" s="3"/>
      <c r="BL856" s="3"/>
      <c r="BR856" s="28"/>
      <c r="BS856" s="28"/>
      <c r="BW856" s="28"/>
      <c r="CB856" s="28"/>
      <c r="CE856" s="28"/>
      <c r="CH856" s="28"/>
      <c r="CV856" s="26"/>
      <c r="CY856" s="26"/>
      <c r="DB856" s="26"/>
    </row>
    <row r="857" s="2" customFormat="true" ht="15" hidden="false" customHeight="false" outlineLevel="0" collapsed="false">
      <c r="D857" s="25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BK857" s="3"/>
      <c r="BL857" s="3"/>
      <c r="BR857" s="28"/>
      <c r="BS857" s="28"/>
      <c r="BW857" s="28"/>
      <c r="CB857" s="28"/>
      <c r="CE857" s="28"/>
      <c r="CH857" s="28"/>
      <c r="CV857" s="26"/>
      <c r="CY857" s="26"/>
      <c r="DB857" s="26"/>
    </row>
    <row r="858" s="2" customFormat="true" ht="15" hidden="false" customHeight="false" outlineLevel="0" collapsed="false">
      <c r="D858" s="25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BK858" s="3"/>
      <c r="BL858" s="3"/>
      <c r="BR858" s="28"/>
      <c r="BS858" s="28"/>
      <c r="BW858" s="28"/>
      <c r="CB858" s="28"/>
      <c r="CE858" s="28"/>
      <c r="CH858" s="28"/>
      <c r="CV858" s="26"/>
      <c r="CY858" s="26"/>
      <c r="DB858" s="26"/>
    </row>
    <row r="859" s="2" customFormat="true" ht="15" hidden="false" customHeight="false" outlineLevel="0" collapsed="false">
      <c r="D859" s="25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BK859" s="3"/>
      <c r="BL859" s="3"/>
      <c r="BR859" s="28"/>
      <c r="BS859" s="28"/>
      <c r="BW859" s="28"/>
      <c r="CB859" s="28"/>
      <c r="CE859" s="28"/>
      <c r="CH859" s="28"/>
      <c r="CV859" s="26"/>
      <c r="CY859" s="26"/>
      <c r="DB859" s="26"/>
    </row>
    <row r="860" s="2" customFormat="true" ht="15" hidden="false" customHeight="false" outlineLevel="0" collapsed="false">
      <c r="D860" s="25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BK860" s="3"/>
      <c r="BL860" s="3"/>
      <c r="BR860" s="28"/>
      <c r="BS860" s="28"/>
      <c r="BW860" s="28"/>
      <c r="CB860" s="28"/>
      <c r="CE860" s="28"/>
      <c r="CH860" s="28"/>
      <c r="CV860" s="26"/>
      <c r="CY860" s="26"/>
      <c r="DB860" s="26"/>
    </row>
    <row r="861" s="2" customFormat="true" ht="15" hidden="false" customHeight="false" outlineLevel="0" collapsed="false">
      <c r="D861" s="25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BK861" s="3"/>
      <c r="BL861" s="3"/>
      <c r="BR861" s="28"/>
      <c r="BS861" s="28"/>
      <c r="BW861" s="28"/>
      <c r="CB861" s="28"/>
      <c r="CE861" s="28"/>
      <c r="CH861" s="28"/>
      <c r="CV861" s="26"/>
      <c r="CY861" s="26"/>
      <c r="DB861" s="26"/>
    </row>
    <row r="862" s="2" customFormat="true" ht="15" hidden="false" customHeight="false" outlineLevel="0" collapsed="false">
      <c r="D862" s="25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BK862" s="3"/>
      <c r="BL862" s="3"/>
      <c r="BR862" s="28"/>
      <c r="BS862" s="28"/>
      <c r="BW862" s="28"/>
      <c r="CB862" s="28"/>
      <c r="CE862" s="28"/>
      <c r="CH862" s="28"/>
      <c r="CV862" s="26"/>
      <c r="CY862" s="26"/>
      <c r="DB862" s="26"/>
    </row>
    <row r="863" s="2" customFormat="true" ht="15" hidden="false" customHeight="false" outlineLevel="0" collapsed="false">
      <c r="D863" s="25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BK863" s="3"/>
      <c r="BL863" s="3"/>
      <c r="BR863" s="28"/>
      <c r="BS863" s="28"/>
      <c r="BW863" s="28"/>
      <c r="CB863" s="28"/>
      <c r="CE863" s="28"/>
      <c r="CH863" s="28"/>
      <c r="CV863" s="26"/>
      <c r="CY863" s="26"/>
      <c r="DB863" s="26"/>
    </row>
    <row r="864" s="2" customFormat="true" ht="15" hidden="false" customHeight="false" outlineLevel="0" collapsed="false">
      <c r="D864" s="25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BK864" s="3"/>
      <c r="BL864" s="3"/>
      <c r="BR864" s="28"/>
      <c r="BS864" s="28"/>
      <c r="BW864" s="28"/>
      <c r="CB864" s="28"/>
      <c r="CE864" s="28"/>
      <c r="CH864" s="28"/>
      <c r="CV864" s="26"/>
      <c r="CY864" s="26"/>
      <c r="DB864" s="26"/>
    </row>
    <row r="865" s="2" customFormat="true" ht="15" hidden="false" customHeight="false" outlineLevel="0" collapsed="false">
      <c r="D865" s="25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BK865" s="3"/>
      <c r="BL865" s="3"/>
      <c r="BR865" s="28"/>
      <c r="BS865" s="28"/>
      <c r="BW865" s="28"/>
      <c r="CB865" s="28"/>
      <c r="CE865" s="28"/>
      <c r="CH865" s="28"/>
      <c r="CV865" s="26"/>
      <c r="CY865" s="26"/>
      <c r="DB865" s="26"/>
    </row>
    <row r="866" s="2" customFormat="true" ht="15" hidden="false" customHeight="false" outlineLevel="0" collapsed="false">
      <c r="D866" s="25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BK866" s="3"/>
      <c r="BL866" s="3"/>
      <c r="BR866" s="28"/>
      <c r="BS866" s="28"/>
      <c r="BW866" s="28"/>
      <c r="CB866" s="28"/>
      <c r="CE866" s="28"/>
      <c r="CH866" s="28"/>
      <c r="CV866" s="26"/>
      <c r="CY866" s="26"/>
      <c r="DB866" s="26"/>
    </row>
    <row r="867" s="2" customFormat="true" ht="15" hidden="false" customHeight="false" outlineLevel="0" collapsed="false">
      <c r="D867" s="25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BK867" s="3"/>
      <c r="BL867" s="3"/>
      <c r="BR867" s="28"/>
      <c r="BS867" s="28"/>
      <c r="BW867" s="28"/>
      <c r="CB867" s="28"/>
      <c r="CE867" s="28"/>
      <c r="CH867" s="28"/>
      <c r="CV867" s="26"/>
      <c r="CY867" s="26"/>
      <c r="DB867" s="26"/>
    </row>
    <row r="868" s="2" customFormat="true" ht="15" hidden="false" customHeight="false" outlineLevel="0" collapsed="false">
      <c r="D868" s="25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BK868" s="3"/>
      <c r="BL868" s="3"/>
      <c r="BR868" s="28"/>
      <c r="BS868" s="28"/>
      <c r="BW868" s="28"/>
      <c r="CB868" s="28"/>
      <c r="CE868" s="28"/>
      <c r="CH868" s="28"/>
      <c r="CV868" s="26"/>
      <c r="CY868" s="26"/>
      <c r="DB868" s="26"/>
    </row>
    <row r="869" s="2" customFormat="true" ht="15" hidden="false" customHeight="false" outlineLevel="0" collapsed="false">
      <c r="D869" s="25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BK869" s="3"/>
      <c r="BL869" s="3"/>
      <c r="BR869" s="28"/>
      <c r="BS869" s="28"/>
      <c r="BW869" s="28"/>
      <c r="CB869" s="28"/>
      <c r="CE869" s="28"/>
      <c r="CH869" s="28"/>
      <c r="CV869" s="26"/>
      <c r="CY869" s="26"/>
      <c r="DB869" s="26"/>
    </row>
    <row r="870" s="2" customFormat="true" ht="15" hidden="false" customHeight="false" outlineLevel="0" collapsed="false">
      <c r="D870" s="25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BK870" s="3"/>
      <c r="BL870" s="3"/>
      <c r="BR870" s="28"/>
      <c r="BS870" s="28"/>
      <c r="BW870" s="28"/>
      <c r="CB870" s="28"/>
      <c r="CE870" s="28"/>
      <c r="CH870" s="28"/>
      <c r="CV870" s="26"/>
      <c r="CY870" s="26"/>
      <c r="DB870" s="26"/>
    </row>
    <row r="871" s="2" customFormat="true" ht="15" hidden="false" customHeight="false" outlineLevel="0" collapsed="false">
      <c r="D871" s="25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BK871" s="3"/>
      <c r="BL871" s="3"/>
      <c r="BR871" s="28"/>
      <c r="BS871" s="28"/>
      <c r="BW871" s="28"/>
      <c r="CB871" s="28"/>
      <c r="CE871" s="28"/>
      <c r="CH871" s="28"/>
      <c r="CV871" s="26"/>
      <c r="CY871" s="26"/>
      <c r="DB871" s="26"/>
    </row>
    <row r="872" s="2" customFormat="true" ht="15" hidden="false" customHeight="false" outlineLevel="0" collapsed="false">
      <c r="D872" s="25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BK872" s="3"/>
      <c r="BL872" s="3"/>
      <c r="BR872" s="28"/>
      <c r="BS872" s="28"/>
      <c r="BW872" s="28"/>
      <c r="CB872" s="28"/>
      <c r="CE872" s="28"/>
      <c r="CH872" s="28"/>
      <c r="CV872" s="26"/>
      <c r="CY872" s="26"/>
      <c r="DB872" s="26"/>
    </row>
    <row r="873" s="2" customFormat="true" ht="15" hidden="false" customHeight="false" outlineLevel="0" collapsed="false">
      <c r="D873" s="25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BK873" s="3"/>
      <c r="BL873" s="3"/>
      <c r="BR873" s="28"/>
      <c r="BS873" s="28"/>
      <c r="BW873" s="28"/>
      <c r="CB873" s="28"/>
      <c r="CE873" s="28"/>
      <c r="CH873" s="28"/>
      <c r="CV873" s="26"/>
      <c r="CY873" s="26"/>
      <c r="DB873" s="26"/>
    </row>
    <row r="874" s="2" customFormat="true" ht="15" hidden="false" customHeight="false" outlineLevel="0" collapsed="false">
      <c r="D874" s="25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BK874" s="3"/>
      <c r="BL874" s="3"/>
      <c r="BR874" s="28"/>
      <c r="BS874" s="28"/>
      <c r="BW874" s="28"/>
      <c r="CB874" s="28"/>
      <c r="CE874" s="28"/>
      <c r="CH874" s="28"/>
      <c r="CV874" s="26"/>
      <c r="CY874" s="26"/>
      <c r="DB874" s="26"/>
    </row>
    <row r="875" s="2" customFormat="true" ht="15" hidden="false" customHeight="false" outlineLevel="0" collapsed="false">
      <c r="D875" s="25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BK875" s="3"/>
      <c r="BL875" s="3"/>
      <c r="BR875" s="28"/>
      <c r="BS875" s="28"/>
      <c r="BW875" s="28"/>
      <c r="CB875" s="28"/>
      <c r="CE875" s="28"/>
      <c r="CH875" s="28"/>
      <c r="CV875" s="26"/>
      <c r="CY875" s="26"/>
      <c r="DB875" s="26"/>
    </row>
    <row r="876" s="2" customFormat="true" ht="15" hidden="false" customHeight="false" outlineLevel="0" collapsed="false">
      <c r="D876" s="25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BK876" s="3"/>
      <c r="BL876" s="3"/>
      <c r="BR876" s="28"/>
      <c r="BS876" s="28"/>
      <c r="BW876" s="28"/>
      <c r="CB876" s="28"/>
      <c r="CE876" s="28"/>
      <c r="CH876" s="28"/>
      <c r="CV876" s="26"/>
      <c r="CY876" s="26"/>
      <c r="DB876" s="26"/>
    </row>
    <row r="877" s="2" customFormat="true" ht="15" hidden="false" customHeight="false" outlineLevel="0" collapsed="false">
      <c r="D877" s="25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BK877" s="3"/>
      <c r="BL877" s="3"/>
      <c r="BR877" s="28"/>
      <c r="BS877" s="28"/>
      <c r="BW877" s="28"/>
      <c r="CB877" s="28"/>
      <c r="CE877" s="28"/>
      <c r="CH877" s="28"/>
      <c r="CV877" s="26"/>
      <c r="CY877" s="26"/>
      <c r="DB877" s="26"/>
    </row>
    <row r="878" s="2" customFormat="true" ht="15" hidden="false" customHeight="false" outlineLevel="0" collapsed="false">
      <c r="D878" s="25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BK878" s="3"/>
      <c r="BL878" s="3"/>
      <c r="BR878" s="28"/>
      <c r="BS878" s="28"/>
      <c r="BW878" s="28"/>
      <c r="CB878" s="28"/>
      <c r="CE878" s="28"/>
      <c r="CH878" s="28"/>
      <c r="CV878" s="26"/>
      <c r="CY878" s="26"/>
      <c r="DB878" s="26"/>
    </row>
    <row r="879" s="2" customFormat="true" ht="15" hidden="false" customHeight="false" outlineLevel="0" collapsed="false">
      <c r="D879" s="25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BK879" s="3"/>
      <c r="BL879" s="3"/>
      <c r="BR879" s="28"/>
      <c r="BS879" s="28"/>
      <c r="BW879" s="28"/>
      <c r="CB879" s="28"/>
      <c r="CE879" s="28"/>
      <c r="CH879" s="28"/>
      <c r="CV879" s="26"/>
      <c r="CY879" s="26"/>
      <c r="DB879" s="26"/>
    </row>
    <row r="880" s="2" customFormat="true" ht="15" hidden="false" customHeight="false" outlineLevel="0" collapsed="false">
      <c r="D880" s="25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BK880" s="3"/>
      <c r="BL880" s="3"/>
      <c r="BR880" s="28"/>
      <c r="BS880" s="28"/>
      <c r="BW880" s="28"/>
      <c r="CB880" s="28"/>
      <c r="CE880" s="28"/>
      <c r="CH880" s="28"/>
      <c r="CV880" s="26"/>
      <c r="CY880" s="26"/>
      <c r="DB880" s="26"/>
    </row>
    <row r="881" s="2" customFormat="true" ht="15" hidden="false" customHeight="false" outlineLevel="0" collapsed="false">
      <c r="D881" s="25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BK881" s="3"/>
      <c r="BL881" s="3"/>
      <c r="BR881" s="28"/>
      <c r="BS881" s="28"/>
      <c r="BW881" s="28"/>
      <c r="CB881" s="28"/>
      <c r="CE881" s="28"/>
      <c r="CH881" s="28"/>
      <c r="CV881" s="26"/>
      <c r="CY881" s="26"/>
      <c r="DB881" s="26"/>
    </row>
    <row r="882" s="2" customFormat="true" ht="15" hidden="false" customHeight="false" outlineLevel="0" collapsed="false">
      <c r="D882" s="25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BK882" s="3"/>
      <c r="BL882" s="3"/>
      <c r="BR882" s="28"/>
      <c r="BS882" s="28"/>
      <c r="BW882" s="28"/>
      <c r="CB882" s="28"/>
      <c r="CE882" s="28"/>
      <c r="CH882" s="28"/>
      <c r="CV882" s="26"/>
      <c r="CY882" s="26"/>
      <c r="DB882" s="26"/>
    </row>
    <row r="883" s="2" customFormat="true" ht="15" hidden="false" customHeight="false" outlineLevel="0" collapsed="false">
      <c r="D883" s="25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BK883" s="3"/>
      <c r="BL883" s="3"/>
      <c r="BR883" s="28"/>
      <c r="BS883" s="28"/>
      <c r="BW883" s="28"/>
      <c r="CB883" s="28"/>
      <c r="CE883" s="28"/>
      <c r="CH883" s="28"/>
      <c r="CV883" s="26"/>
      <c r="CY883" s="26"/>
      <c r="DB883" s="26"/>
    </row>
    <row r="884" s="2" customFormat="true" ht="15" hidden="false" customHeight="false" outlineLevel="0" collapsed="false">
      <c r="D884" s="25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BK884" s="3"/>
      <c r="BL884" s="3"/>
      <c r="BR884" s="28"/>
      <c r="BS884" s="28"/>
      <c r="BW884" s="28"/>
      <c r="CB884" s="28"/>
      <c r="CE884" s="28"/>
      <c r="CH884" s="28"/>
      <c r="CV884" s="26"/>
      <c r="CY884" s="26"/>
      <c r="DB884" s="26"/>
    </row>
    <row r="885" s="2" customFormat="true" ht="15" hidden="false" customHeight="false" outlineLevel="0" collapsed="false">
      <c r="D885" s="25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BK885" s="3"/>
      <c r="BL885" s="3"/>
      <c r="BR885" s="28"/>
      <c r="BS885" s="28"/>
      <c r="BW885" s="28"/>
      <c r="CB885" s="28"/>
      <c r="CE885" s="28"/>
      <c r="CH885" s="28"/>
      <c r="CV885" s="26"/>
      <c r="CY885" s="26"/>
      <c r="DB885" s="26"/>
    </row>
    <row r="886" s="2" customFormat="true" ht="15" hidden="false" customHeight="false" outlineLevel="0" collapsed="false">
      <c r="D886" s="25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BK886" s="3"/>
      <c r="BL886" s="3"/>
      <c r="BR886" s="28"/>
      <c r="BS886" s="28"/>
      <c r="BW886" s="28"/>
      <c r="CB886" s="28"/>
      <c r="CE886" s="28"/>
      <c r="CH886" s="28"/>
      <c r="CV886" s="26"/>
      <c r="CY886" s="26"/>
      <c r="DB886" s="26"/>
    </row>
    <row r="887" s="2" customFormat="true" ht="15" hidden="false" customHeight="false" outlineLevel="0" collapsed="false">
      <c r="D887" s="25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BK887" s="3"/>
      <c r="BL887" s="3"/>
      <c r="BR887" s="28"/>
      <c r="BS887" s="28"/>
      <c r="BW887" s="28"/>
      <c r="CB887" s="28"/>
      <c r="CE887" s="28"/>
      <c r="CH887" s="28"/>
      <c r="CV887" s="26"/>
      <c r="CY887" s="26"/>
      <c r="DB887" s="26"/>
    </row>
    <row r="888" s="2" customFormat="true" ht="15" hidden="false" customHeight="false" outlineLevel="0" collapsed="false">
      <c r="D888" s="25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BK888" s="3"/>
      <c r="BL888" s="3"/>
      <c r="BR888" s="28"/>
      <c r="BS888" s="28"/>
      <c r="BW888" s="28"/>
      <c r="CB888" s="28"/>
      <c r="CE888" s="28"/>
      <c r="CH888" s="28"/>
      <c r="CV888" s="26"/>
      <c r="CY888" s="26"/>
      <c r="DB888" s="26"/>
    </row>
    <row r="889" s="2" customFormat="true" ht="15" hidden="false" customHeight="false" outlineLevel="0" collapsed="false">
      <c r="D889" s="25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BK889" s="3"/>
      <c r="BL889" s="3"/>
      <c r="BR889" s="28"/>
      <c r="BS889" s="28"/>
      <c r="BW889" s="28"/>
      <c r="CB889" s="28"/>
      <c r="CE889" s="28"/>
      <c r="CH889" s="28"/>
      <c r="CV889" s="26"/>
      <c r="CY889" s="26"/>
      <c r="DB889" s="26"/>
    </row>
    <row r="890" s="2" customFormat="true" ht="15" hidden="false" customHeight="false" outlineLevel="0" collapsed="false">
      <c r="D890" s="25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BK890" s="3"/>
      <c r="BL890" s="3"/>
      <c r="BR890" s="28"/>
      <c r="BS890" s="28"/>
      <c r="BW890" s="28"/>
      <c r="CB890" s="28"/>
      <c r="CE890" s="28"/>
      <c r="CH890" s="28"/>
      <c r="CV890" s="26"/>
      <c r="CY890" s="26"/>
      <c r="DB890" s="26"/>
    </row>
    <row r="891" s="2" customFormat="true" ht="15" hidden="false" customHeight="false" outlineLevel="0" collapsed="false">
      <c r="D891" s="25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BK891" s="3"/>
      <c r="BL891" s="3"/>
      <c r="BR891" s="28"/>
      <c r="BS891" s="28"/>
      <c r="BW891" s="28"/>
      <c r="CB891" s="28"/>
      <c r="CE891" s="28"/>
      <c r="CH891" s="28"/>
      <c r="CV891" s="26"/>
      <c r="CY891" s="26"/>
      <c r="DB891" s="26"/>
    </row>
    <row r="892" s="2" customFormat="true" ht="15" hidden="false" customHeight="false" outlineLevel="0" collapsed="false">
      <c r="D892" s="25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BK892" s="3"/>
      <c r="BL892" s="3"/>
      <c r="BR892" s="28"/>
      <c r="BS892" s="28"/>
      <c r="BW892" s="28"/>
      <c r="CB892" s="28"/>
      <c r="CE892" s="28"/>
      <c r="CH892" s="28"/>
      <c r="CV892" s="26"/>
      <c r="CY892" s="26"/>
      <c r="DB892" s="26"/>
    </row>
    <row r="893" s="2" customFormat="true" ht="15" hidden="false" customHeight="false" outlineLevel="0" collapsed="false">
      <c r="D893" s="25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BK893" s="3"/>
      <c r="BL893" s="3"/>
      <c r="BR893" s="28"/>
      <c r="BS893" s="28"/>
      <c r="BW893" s="28"/>
      <c r="CB893" s="28"/>
      <c r="CE893" s="28"/>
      <c r="CH893" s="28"/>
      <c r="CV893" s="26"/>
      <c r="CY893" s="26"/>
      <c r="DB893" s="26"/>
    </row>
    <row r="894" s="2" customFormat="true" ht="15" hidden="false" customHeight="false" outlineLevel="0" collapsed="false">
      <c r="D894" s="25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BK894" s="3"/>
      <c r="BL894" s="3"/>
      <c r="BR894" s="28"/>
      <c r="BS894" s="28"/>
      <c r="BW894" s="28"/>
      <c r="CB894" s="28"/>
      <c r="CE894" s="28"/>
      <c r="CH894" s="28"/>
      <c r="CV894" s="26"/>
      <c r="CY894" s="26"/>
      <c r="DB894" s="26"/>
    </row>
    <row r="895" s="2" customFormat="true" ht="15" hidden="false" customHeight="false" outlineLevel="0" collapsed="false">
      <c r="D895" s="25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BK895" s="3"/>
      <c r="BL895" s="3"/>
      <c r="BR895" s="28"/>
      <c r="BS895" s="28"/>
      <c r="BW895" s="28"/>
      <c r="CB895" s="28"/>
      <c r="CE895" s="28"/>
      <c r="CH895" s="28"/>
      <c r="CV895" s="26"/>
      <c r="CY895" s="26"/>
      <c r="DB895" s="26"/>
    </row>
    <row r="896" s="2" customFormat="true" ht="15" hidden="false" customHeight="false" outlineLevel="0" collapsed="false">
      <c r="D896" s="25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BK896" s="3"/>
      <c r="BL896" s="3"/>
      <c r="BR896" s="28"/>
      <c r="BS896" s="28"/>
      <c r="BW896" s="28"/>
      <c r="CB896" s="28"/>
      <c r="CE896" s="28"/>
      <c r="CH896" s="28"/>
      <c r="CV896" s="26"/>
      <c r="CY896" s="26"/>
      <c r="DB896" s="26"/>
    </row>
    <row r="897" s="2" customFormat="true" ht="15" hidden="false" customHeight="false" outlineLevel="0" collapsed="false">
      <c r="D897" s="25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BK897" s="3"/>
      <c r="BL897" s="3"/>
      <c r="BR897" s="28"/>
      <c r="BS897" s="28"/>
      <c r="BW897" s="28"/>
      <c r="CB897" s="28"/>
      <c r="CE897" s="28"/>
      <c r="CH897" s="28"/>
      <c r="CV897" s="26"/>
      <c r="CY897" s="26"/>
      <c r="DB897" s="26"/>
    </row>
    <row r="898" s="2" customFormat="true" ht="15" hidden="false" customHeight="false" outlineLevel="0" collapsed="false">
      <c r="D898" s="25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BK898" s="3"/>
      <c r="BL898" s="3"/>
      <c r="BR898" s="28"/>
      <c r="BS898" s="28"/>
      <c r="BW898" s="28"/>
      <c r="CB898" s="28"/>
      <c r="CE898" s="28"/>
      <c r="CH898" s="28"/>
      <c r="CV898" s="26"/>
      <c r="CY898" s="26"/>
      <c r="DB898" s="26"/>
    </row>
    <row r="899" s="2" customFormat="true" ht="15" hidden="false" customHeight="false" outlineLevel="0" collapsed="false">
      <c r="D899" s="25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BK899" s="3"/>
      <c r="BL899" s="3"/>
      <c r="BR899" s="28"/>
      <c r="BS899" s="28"/>
      <c r="BW899" s="28"/>
      <c r="CB899" s="28"/>
      <c r="CE899" s="28"/>
      <c r="CH899" s="28"/>
      <c r="CV899" s="26"/>
      <c r="CY899" s="26"/>
      <c r="DB899" s="26"/>
    </row>
    <row r="900" s="2" customFormat="true" ht="15" hidden="false" customHeight="false" outlineLevel="0" collapsed="false">
      <c r="D900" s="25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BK900" s="3"/>
      <c r="BL900" s="3"/>
      <c r="BR900" s="28"/>
      <c r="BS900" s="28"/>
      <c r="BW900" s="28"/>
      <c r="CB900" s="28"/>
      <c r="CE900" s="28"/>
      <c r="CH900" s="28"/>
      <c r="CV900" s="26"/>
      <c r="CY900" s="26"/>
      <c r="DB900" s="26"/>
    </row>
    <row r="901" s="2" customFormat="true" ht="15" hidden="false" customHeight="false" outlineLevel="0" collapsed="false">
      <c r="D901" s="25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BK901" s="3"/>
      <c r="BL901" s="3"/>
      <c r="BR901" s="28"/>
      <c r="BS901" s="28"/>
      <c r="BW901" s="28"/>
      <c r="CB901" s="28"/>
      <c r="CE901" s="28"/>
      <c r="CH901" s="28"/>
      <c r="CV901" s="26"/>
      <c r="CY901" s="26"/>
      <c r="DB901" s="26"/>
    </row>
    <row r="902" s="2" customFormat="true" ht="15" hidden="false" customHeight="false" outlineLevel="0" collapsed="false">
      <c r="D902" s="25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BK902" s="3"/>
      <c r="BL902" s="3"/>
      <c r="BR902" s="28"/>
      <c r="BS902" s="28"/>
      <c r="BW902" s="28"/>
      <c r="CB902" s="28"/>
      <c r="CE902" s="28"/>
      <c r="CH902" s="28"/>
      <c r="CV902" s="26"/>
      <c r="CY902" s="26"/>
      <c r="DB902" s="26"/>
    </row>
    <row r="903" s="2" customFormat="true" ht="15" hidden="false" customHeight="false" outlineLevel="0" collapsed="false">
      <c r="D903" s="25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BK903" s="3"/>
      <c r="BL903" s="3"/>
      <c r="BR903" s="28"/>
      <c r="BS903" s="28"/>
      <c r="BW903" s="28"/>
      <c r="CB903" s="28"/>
      <c r="CE903" s="28"/>
      <c r="CH903" s="28"/>
      <c r="CV903" s="26"/>
      <c r="CY903" s="26"/>
      <c r="DB903" s="26"/>
    </row>
    <row r="904" s="2" customFormat="true" ht="15" hidden="false" customHeight="false" outlineLevel="0" collapsed="false">
      <c r="D904" s="25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BK904" s="3"/>
      <c r="BL904" s="3"/>
      <c r="BR904" s="28"/>
      <c r="BS904" s="28"/>
      <c r="BW904" s="28"/>
      <c r="CB904" s="28"/>
      <c r="CE904" s="28"/>
      <c r="CH904" s="28"/>
      <c r="CV904" s="26"/>
      <c r="CY904" s="26"/>
      <c r="DB904" s="26"/>
    </row>
    <row r="905" s="2" customFormat="true" ht="15" hidden="false" customHeight="false" outlineLevel="0" collapsed="false">
      <c r="D905" s="25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BK905" s="3"/>
      <c r="BL905" s="3"/>
      <c r="BR905" s="28"/>
      <c r="BS905" s="28"/>
      <c r="BW905" s="28"/>
      <c r="CB905" s="28"/>
      <c r="CE905" s="28"/>
      <c r="CH905" s="28"/>
      <c r="CV905" s="26"/>
      <c r="CY905" s="26"/>
      <c r="DB905" s="26"/>
    </row>
    <row r="906" s="2" customFormat="true" ht="15" hidden="false" customHeight="false" outlineLevel="0" collapsed="false">
      <c r="D906" s="25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BK906" s="3"/>
      <c r="BL906" s="3"/>
      <c r="BR906" s="28"/>
      <c r="BS906" s="28"/>
      <c r="BW906" s="28"/>
      <c r="CB906" s="28"/>
      <c r="CE906" s="28"/>
      <c r="CH906" s="28"/>
      <c r="CV906" s="26"/>
      <c r="CY906" s="26"/>
      <c r="DB906" s="26"/>
    </row>
    <row r="907" s="2" customFormat="true" ht="15" hidden="false" customHeight="false" outlineLevel="0" collapsed="false">
      <c r="D907" s="25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BK907" s="3"/>
      <c r="BL907" s="3"/>
      <c r="BR907" s="28"/>
      <c r="BS907" s="28"/>
      <c r="BW907" s="28"/>
      <c r="CB907" s="28"/>
      <c r="CE907" s="28"/>
      <c r="CH907" s="28"/>
      <c r="CV907" s="26"/>
      <c r="CY907" s="26"/>
      <c r="DB907" s="26"/>
    </row>
    <row r="908" s="2" customFormat="true" ht="15" hidden="false" customHeight="false" outlineLevel="0" collapsed="false">
      <c r="D908" s="25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BK908" s="3"/>
      <c r="BL908" s="3"/>
      <c r="BR908" s="28"/>
      <c r="BS908" s="28"/>
      <c r="BW908" s="28"/>
      <c r="CB908" s="28"/>
      <c r="CE908" s="28"/>
      <c r="CH908" s="28"/>
      <c r="CV908" s="26"/>
      <c r="CY908" s="26"/>
      <c r="DB908" s="26"/>
    </row>
    <row r="909" s="2" customFormat="true" ht="15" hidden="false" customHeight="false" outlineLevel="0" collapsed="false">
      <c r="D909" s="25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BK909" s="3"/>
      <c r="BL909" s="3"/>
      <c r="BR909" s="28"/>
      <c r="BS909" s="28"/>
      <c r="BW909" s="28"/>
      <c r="CB909" s="28"/>
      <c r="CE909" s="28"/>
      <c r="CH909" s="28"/>
      <c r="CV909" s="26"/>
      <c r="CY909" s="26"/>
      <c r="DB909" s="26"/>
    </row>
    <row r="910" s="2" customFormat="true" ht="15" hidden="false" customHeight="false" outlineLevel="0" collapsed="false">
      <c r="D910" s="25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BK910" s="3"/>
      <c r="BL910" s="3"/>
      <c r="BR910" s="28"/>
      <c r="BS910" s="28"/>
      <c r="BW910" s="28"/>
      <c r="CB910" s="28"/>
      <c r="CE910" s="28"/>
      <c r="CH910" s="28"/>
      <c r="CV910" s="26"/>
      <c r="CY910" s="26"/>
      <c r="DB910" s="26"/>
    </row>
    <row r="911" s="2" customFormat="true" ht="15" hidden="false" customHeight="false" outlineLevel="0" collapsed="false">
      <c r="D911" s="25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BK911" s="3"/>
      <c r="BL911" s="3"/>
      <c r="BR911" s="28"/>
      <c r="BS911" s="28"/>
      <c r="BW911" s="28"/>
      <c r="CB911" s="28"/>
      <c r="CE911" s="28"/>
      <c r="CH911" s="28"/>
      <c r="CV911" s="26"/>
      <c r="CY911" s="26"/>
      <c r="DB911" s="26"/>
    </row>
    <row r="912" s="2" customFormat="true" ht="15" hidden="false" customHeight="false" outlineLevel="0" collapsed="false">
      <c r="D912" s="25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BK912" s="3"/>
      <c r="BL912" s="3"/>
      <c r="BR912" s="28"/>
      <c r="BS912" s="28"/>
      <c r="BW912" s="28"/>
      <c r="CB912" s="28"/>
      <c r="CE912" s="28"/>
      <c r="CH912" s="28"/>
      <c r="CV912" s="26"/>
      <c r="CY912" s="26"/>
      <c r="DB912" s="26"/>
    </row>
    <row r="913" s="2" customFormat="true" ht="15" hidden="false" customHeight="false" outlineLevel="0" collapsed="false">
      <c r="D913" s="25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BK913" s="3"/>
      <c r="BL913" s="3"/>
      <c r="BR913" s="28"/>
      <c r="BS913" s="28"/>
      <c r="BW913" s="28"/>
      <c r="CB913" s="28"/>
      <c r="CE913" s="28"/>
      <c r="CH913" s="28"/>
      <c r="CV913" s="26"/>
      <c r="CY913" s="26"/>
      <c r="DB913" s="26"/>
    </row>
    <row r="914" s="2" customFormat="true" ht="15" hidden="false" customHeight="false" outlineLevel="0" collapsed="false">
      <c r="D914" s="25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BK914" s="3"/>
      <c r="BL914" s="3"/>
      <c r="BR914" s="28"/>
      <c r="BS914" s="28"/>
      <c r="BW914" s="28"/>
      <c r="CB914" s="28"/>
      <c r="CE914" s="28"/>
      <c r="CH914" s="28"/>
      <c r="CV914" s="26"/>
      <c r="CY914" s="26"/>
      <c r="DB914" s="26"/>
    </row>
    <row r="915" s="2" customFormat="true" ht="15" hidden="false" customHeight="false" outlineLevel="0" collapsed="false">
      <c r="D915" s="25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BK915" s="3"/>
      <c r="BL915" s="3"/>
      <c r="BR915" s="28"/>
      <c r="BS915" s="28"/>
      <c r="BW915" s="28"/>
      <c r="CB915" s="28"/>
      <c r="CE915" s="28"/>
      <c r="CH915" s="28"/>
      <c r="CV915" s="26"/>
      <c r="CY915" s="26"/>
      <c r="DB915" s="26"/>
    </row>
    <row r="916" s="2" customFormat="true" ht="15" hidden="false" customHeight="false" outlineLevel="0" collapsed="false">
      <c r="D916" s="25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BK916" s="3"/>
      <c r="BL916" s="3"/>
      <c r="BR916" s="28"/>
      <c r="BS916" s="28"/>
      <c r="BW916" s="28"/>
      <c r="CB916" s="28"/>
      <c r="CE916" s="28"/>
      <c r="CH916" s="28"/>
      <c r="CV916" s="26"/>
      <c r="CY916" s="26"/>
      <c r="DB916" s="26"/>
    </row>
    <row r="917" s="2" customFormat="true" ht="15" hidden="false" customHeight="false" outlineLevel="0" collapsed="false">
      <c r="D917" s="25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BK917" s="3"/>
      <c r="BL917" s="3"/>
      <c r="BR917" s="28"/>
      <c r="BS917" s="28"/>
      <c r="BW917" s="28"/>
      <c r="CB917" s="28"/>
      <c r="CE917" s="28"/>
      <c r="CH917" s="28"/>
      <c r="CV917" s="26"/>
      <c r="CY917" s="26"/>
      <c r="DB917" s="26"/>
    </row>
    <row r="918" s="2" customFormat="true" ht="15" hidden="false" customHeight="false" outlineLevel="0" collapsed="false">
      <c r="D918" s="25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BK918" s="3"/>
      <c r="BL918" s="3"/>
      <c r="BR918" s="28"/>
      <c r="BS918" s="28"/>
      <c r="BW918" s="28"/>
      <c r="CB918" s="28"/>
      <c r="CE918" s="28"/>
      <c r="CH918" s="28"/>
      <c r="CV918" s="26"/>
      <c r="CY918" s="26"/>
      <c r="DB918" s="26"/>
    </row>
    <row r="919" s="2" customFormat="true" ht="15" hidden="false" customHeight="false" outlineLevel="0" collapsed="false">
      <c r="D919" s="25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BK919" s="3"/>
      <c r="BL919" s="3"/>
      <c r="BR919" s="28"/>
      <c r="BS919" s="28"/>
      <c r="BW919" s="28"/>
      <c r="CB919" s="28"/>
      <c r="CE919" s="28"/>
      <c r="CH919" s="28"/>
      <c r="CV919" s="26"/>
      <c r="CY919" s="26"/>
      <c r="DB919" s="26"/>
    </row>
    <row r="920" s="2" customFormat="true" ht="15" hidden="false" customHeight="false" outlineLevel="0" collapsed="false">
      <c r="D920" s="25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BK920" s="3"/>
      <c r="BL920" s="3"/>
      <c r="BR920" s="28"/>
      <c r="BS920" s="28"/>
      <c r="BW920" s="28"/>
      <c r="CB920" s="28"/>
      <c r="CE920" s="28"/>
      <c r="CH920" s="28"/>
      <c r="CV920" s="26"/>
      <c r="CY920" s="26"/>
      <c r="DB920" s="26"/>
    </row>
    <row r="921" s="2" customFormat="true" ht="15" hidden="false" customHeight="false" outlineLevel="0" collapsed="false">
      <c r="D921" s="25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BK921" s="3"/>
      <c r="BL921" s="3"/>
      <c r="BR921" s="28"/>
      <c r="BS921" s="28"/>
      <c r="BW921" s="28"/>
      <c r="CB921" s="28"/>
      <c r="CE921" s="28"/>
      <c r="CH921" s="28"/>
      <c r="CV921" s="26"/>
      <c r="CY921" s="26"/>
      <c r="DB921" s="26"/>
    </row>
    <row r="922" s="2" customFormat="true" ht="15" hidden="false" customHeight="false" outlineLevel="0" collapsed="false">
      <c r="D922" s="25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BK922" s="3"/>
      <c r="BL922" s="3"/>
      <c r="BR922" s="28"/>
      <c r="BS922" s="28"/>
      <c r="BW922" s="28"/>
      <c r="CB922" s="28"/>
      <c r="CE922" s="28"/>
      <c r="CH922" s="28"/>
      <c r="CV922" s="26"/>
      <c r="CY922" s="26"/>
      <c r="DB922" s="26"/>
    </row>
    <row r="923" s="2" customFormat="true" ht="15" hidden="false" customHeight="false" outlineLevel="0" collapsed="false">
      <c r="D923" s="25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BK923" s="3"/>
      <c r="BL923" s="3"/>
      <c r="BR923" s="28"/>
      <c r="BS923" s="28"/>
      <c r="BW923" s="28"/>
      <c r="CB923" s="28"/>
      <c r="CE923" s="28"/>
      <c r="CH923" s="28"/>
      <c r="CV923" s="26"/>
      <c r="CY923" s="26"/>
      <c r="DB923" s="26"/>
    </row>
    <row r="924" s="2" customFormat="true" ht="15" hidden="false" customHeight="false" outlineLevel="0" collapsed="false">
      <c r="D924" s="25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BK924" s="3"/>
      <c r="BL924" s="3"/>
      <c r="BR924" s="28"/>
      <c r="BS924" s="28"/>
      <c r="BW924" s="28"/>
      <c r="CB924" s="28"/>
      <c r="CE924" s="28"/>
      <c r="CH924" s="28"/>
      <c r="CV924" s="26"/>
      <c r="CY924" s="26"/>
      <c r="DB924" s="26"/>
    </row>
    <row r="925" s="2" customFormat="true" ht="15" hidden="false" customHeight="false" outlineLevel="0" collapsed="false">
      <c r="D925" s="25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BK925" s="3"/>
      <c r="BL925" s="3"/>
      <c r="BR925" s="28"/>
      <c r="BS925" s="28"/>
      <c r="BW925" s="28"/>
      <c r="CB925" s="28"/>
      <c r="CE925" s="28"/>
      <c r="CH925" s="28"/>
      <c r="CV925" s="26"/>
      <c r="CY925" s="26"/>
      <c r="DB925" s="26"/>
    </row>
    <row r="926" s="2" customFormat="true" ht="15" hidden="false" customHeight="false" outlineLevel="0" collapsed="false">
      <c r="D926" s="25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BK926" s="3"/>
      <c r="BL926" s="3"/>
      <c r="BR926" s="28"/>
      <c r="BS926" s="28"/>
      <c r="BW926" s="28"/>
      <c r="CB926" s="28"/>
      <c r="CE926" s="28"/>
      <c r="CH926" s="28"/>
      <c r="CV926" s="26"/>
      <c r="CY926" s="26"/>
      <c r="DB926" s="26"/>
    </row>
    <row r="927" s="2" customFormat="true" ht="15" hidden="false" customHeight="false" outlineLevel="0" collapsed="false">
      <c r="D927" s="25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BK927" s="3"/>
      <c r="BL927" s="3"/>
      <c r="BR927" s="28"/>
      <c r="BS927" s="28"/>
      <c r="BW927" s="28"/>
      <c r="CB927" s="28"/>
      <c r="CE927" s="28"/>
      <c r="CH927" s="28"/>
      <c r="CV927" s="26"/>
      <c r="CY927" s="26"/>
      <c r="DB927" s="26"/>
    </row>
    <row r="928" s="2" customFormat="true" ht="15" hidden="false" customHeight="false" outlineLevel="0" collapsed="false">
      <c r="D928" s="25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BK928" s="3"/>
      <c r="BL928" s="3"/>
      <c r="BR928" s="28"/>
      <c r="BS928" s="28"/>
      <c r="BW928" s="28"/>
      <c r="CB928" s="28"/>
      <c r="CE928" s="28"/>
      <c r="CH928" s="28"/>
      <c r="CV928" s="26"/>
      <c r="CY928" s="26"/>
      <c r="DB928" s="26"/>
    </row>
    <row r="929" s="2" customFormat="true" ht="15" hidden="false" customHeight="false" outlineLevel="0" collapsed="false">
      <c r="D929" s="25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BK929" s="3"/>
      <c r="BL929" s="3"/>
      <c r="BR929" s="28"/>
      <c r="BS929" s="28"/>
      <c r="BW929" s="28"/>
      <c r="CB929" s="28"/>
      <c r="CE929" s="28"/>
      <c r="CH929" s="28"/>
      <c r="CV929" s="26"/>
      <c r="CY929" s="26"/>
      <c r="DB929" s="26"/>
    </row>
    <row r="930" s="2" customFormat="true" ht="15" hidden="false" customHeight="false" outlineLevel="0" collapsed="false">
      <c r="D930" s="25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BK930" s="3"/>
      <c r="BL930" s="3"/>
      <c r="BR930" s="28"/>
      <c r="BS930" s="28"/>
      <c r="BW930" s="28"/>
      <c r="CB930" s="28"/>
      <c r="CE930" s="28"/>
      <c r="CH930" s="28"/>
      <c r="CV930" s="26"/>
      <c r="CY930" s="26"/>
      <c r="DB930" s="26"/>
    </row>
    <row r="931" s="2" customFormat="true" ht="15" hidden="false" customHeight="false" outlineLevel="0" collapsed="false">
      <c r="D931" s="25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BK931" s="3"/>
      <c r="BL931" s="3"/>
      <c r="BR931" s="28"/>
      <c r="BS931" s="28"/>
      <c r="BW931" s="28"/>
      <c r="CB931" s="28"/>
      <c r="CE931" s="28"/>
      <c r="CH931" s="28"/>
      <c r="CV931" s="26"/>
      <c r="CY931" s="26"/>
      <c r="DB931" s="26"/>
    </row>
    <row r="932" s="2" customFormat="true" ht="15" hidden="false" customHeight="false" outlineLevel="0" collapsed="false">
      <c r="D932" s="25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BK932" s="3"/>
      <c r="BL932" s="3"/>
      <c r="BR932" s="28"/>
      <c r="BS932" s="28"/>
      <c r="BW932" s="28"/>
      <c r="CB932" s="28"/>
      <c r="CE932" s="28"/>
      <c r="CH932" s="28"/>
      <c r="CV932" s="26"/>
      <c r="CY932" s="26"/>
      <c r="DB932" s="26"/>
    </row>
    <row r="933" s="2" customFormat="true" ht="15" hidden="false" customHeight="false" outlineLevel="0" collapsed="false">
      <c r="D933" s="25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BK933" s="3"/>
      <c r="BL933" s="3"/>
      <c r="BR933" s="28"/>
      <c r="BS933" s="28"/>
      <c r="BW933" s="28"/>
      <c r="CB933" s="28"/>
      <c r="CE933" s="28"/>
      <c r="CH933" s="28"/>
      <c r="CV933" s="26"/>
      <c r="CY933" s="26"/>
      <c r="DB933" s="26"/>
    </row>
    <row r="934" s="2" customFormat="true" ht="15" hidden="false" customHeight="false" outlineLevel="0" collapsed="false">
      <c r="D934" s="25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BK934" s="3"/>
      <c r="BL934" s="3"/>
      <c r="BR934" s="28"/>
      <c r="BS934" s="28"/>
      <c r="BW934" s="28"/>
      <c r="CB934" s="28"/>
      <c r="CE934" s="28"/>
      <c r="CH934" s="28"/>
      <c r="CV934" s="26"/>
      <c r="CY934" s="26"/>
      <c r="DB934" s="26"/>
    </row>
    <row r="935" s="2" customFormat="true" ht="15" hidden="false" customHeight="false" outlineLevel="0" collapsed="false">
      <c r="D935" s="25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BK935" s="3"/>
      <c r="BL935" s="3"/>
      <c r="BR935" s="28"/>
      <c r="BS935" s="28"/>
      <c r="BW935" s="28"/>
      <c r="CB935" s="28"/>
      <c r="CE935" s="28"/>
      <c r="CH935" s="28"/>
      <c r="CV935" s="26"/>
      <c r="CY935" s="26"/>
      <c r="DB935" s="26"/>
    </row>
    <row r="936" s="2" customFormat="true" ht="15" hidden="false" customHeight="false" outlineLevel="0" collapsed="false">
      <c r="D936" s="25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BK936" s="3"/>
      <c r="BL936" s="3"/>
      <c r="BR936" s="28"/>
      <c r="BS936" s="28"/>
      <c r="BW936" s="28"/>
      <c r="CB936" s="28"/>
      <c r="CE936" s="28"/>
      <c r="CH936" s="28"/>
      <c r="CV936" s="26"/>
      <c r="CY936" s="26"/>
      <c r="DB936" s="26"/>
    </row>
    <row r="937" s="2" customFormat="true" ht="15" hidden="false" customHeight="false" outlineLevel="0" collapsed="false">
      <c r="D937" s="25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BK937" s="3"/>
      <c r="BL937" s="3"/>
      <c r="BR937" s="28"/>
      <c r="BS937" s="28"/>
      <c r="BW937" s="28"/>
      <c r="CB937" s="28"/>
      <c r="CE937" s="28"/>
      <c r="CH937" s="28"/>
      <c r="CV937" s="26"/>
      <c r="CY937" s="26"/>
      <c r="DB937" s="26"/>
    </row>
    <row r="938" s="2" customFormat="true" ht="15" hidden="false" customHeight="false" outlineLevel="0" collapsed="false">
      <c r="D938" s="25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BK938" s="3"/>
      <c r="BL938" s="3"/>
      <c r="BR938" s="28"/>
      <c r="BS938" s="28"/>
      <c r="BW938" s="28"/>
      <c r="CB938" s="28"/>
      <c r="CE938" s="28"/>
      <c r="CH938" s="28"/>
      <c r="CV938" s="26"/>
      <c r="CY938" s="26"/>
      <c r="DB938" s="26"/>
    </row>
    <row r="939" s="2" customFormat="true" ht="15" hidden="false" customHeight="false" outlineLevel="0" collapsed="false">
      <c r="D939" s="25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BK939" s="3"/>
      <c r="BL939" s="3"/>
      <c r="BR939" s="28"/>
      <c r="BS939" s="28"/>
      <c r="BW939" s="28"/>
      <c r="CB939" s="28"/>
      <c r="CE939" s="28"/>
      <c r="CH939" s="28"/>
      <c r="CV939" s="26"/>
      <c r="CY939" s="26"/>
      <c r="DB939" s="26"/>
    </row>
    <row r="940" s="2" customFormat="true" ht="15" hidden="false" customHeight="false" outlineLevel="0" collapsed="false">
      <c r="D940" s="25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BK940" s="3"/>
      <c r="BL940" s="3"/>
      <c r="BR940" s="28"/>
      <c r="BS940" s="28"/>
      <c r="BW940" s="28"/>
      <c r="CB940" s="28"/>
      <c r="CE940" s="28"/>
      <c r="CH940" s="28"/>
      <c r="CV940" s="26"/>
      <c r="CY940" s="26"/>
      <c r="DB940" s="26"/>
    </row>
    <row r="941" s="2" customFormat="true" ht="15" hidden="false" customHeight="false" outlineLevel="0" collapsed="false">
      <c r="D941" s="25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BK941" s="3"/>
      <c r="BL941" s="3"/>
      <c r="BR941" s="28"/>
      <c r="BS941" s="28"/>
      <c r="BW941" s="28"/>
      <c r="CB941" s="28"/>
      <c r="CE941" s="28"/>
      <c r="CH941" s="28"/>
      <c r="CV941" s="26"/>
      <c r="CY941" s="26"/>
      <c r="DB941" s="26"/>
    </row>
    <row r="942" s="2" customFormat="true" ht="15" hidden="false" customHeight="false" outlineLevel="0" collapsed="false">
      <c r="D942" s="25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BK942" s="3"/>
      <c r="BL942" s="3"/>
      <c r="BR942" s="28"/>
      <c r="BS942" s="28"/>
      <c r="BW942" s="28"/>
      <c r="CB942" s="28"/>
      <c r="CE942" s="28"/>
      <c r="CH942" s="28"/>
      <c r="CV942" s="26"/>
      <c r="CY942" s="26"/>
      <c r="DB942" s="26"/>
    </row>
    <row r="943" s="2" customFormat="true" ht="15" hidden="false" customHeight="false" outlineLevel="0" collapsed="false">
      <c r="D943" s="25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BK943" s="3"/>
      <c r="BL943" s="3"/>
      <c r="BR943" s="28"/>
      <c r="BS943" s="28"/>
      <c r="BW943" s="28"/>
      <c r="CB943" s="28"/>
      <c r="CE943" s="28"/>
      <c r="CH943" s="28"/>
      <c r="CV943" s="26"/>
      <c r="CY943" s="26"/>
      <c r="DB943" s="26"/>
    </row>
    <row r="944" s="2" customFormat="true" ht="15" hidden="false" customHeight="false" outlineLevel="0" collapsed="false">
      <c r="D944" s="25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BK944" s="3"/>
      <c r="BL944" s="3"/>
      <c r="BR944" s="28"/>
      <c r="BS944" s="28"/>
      <c r="BW944" s="28"/>
      <c r="CB944" s="28"/>
      <c r="CE944" s="28"/>
      <c r="CH944" s="28"/>
      <c r="CV944" s="26"/>
      <c r="CY944" s="26"/>
      <c r="DB944" s="26"/>
    </row>
    <row r="945" s="2" customFormat="true" ht="15" hidden="false" customHeight="false" outlineLevel="0" collapsed="false">
      <c r="D945" s="25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BK945" s="3"/>
      <c r="BL945" s="3"/>
      <c r="BR945" s="28"/>
      <c r="BS945" s="28"/>
      <c r="BW945" s="28"/>
      <c r="CB945" s="28"/>
      <c r="CE945" s="28"/>
      <c r="CH945" s="28"/>
      <c r="CV945" s="26"/>
      <c r="CY945" s="26"/>
      <c r="DB945" s="26"/>
    </row>
    <row r="946" s="2" customFormat="true" ht="15" hidden="false" customHeight="false" outlineLevel="0" collapsed="false">
      <c r="D946" s="25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BK946" s="3"/>
      <c r="BL946" s="3"/>
      <c r="BR946" s="28"/>
      <c r="BS946" s="28"/>
      <c r="BW946" s="28"/>
      <c r="CB946" s="28"/>
      <c r="CE946" s="28"/>
      <c r="CH946" s="28"/>
      <c r="CV946" s="26"/>
      <c r="CY946" s="26"/>
      <c r="DB946" s="26"/>
    </row>
    <row r="947" s="2" customFormat="true" ht="15" hidden="false" customHeight="false" outlineLevel="0" collapsed="false">
      <c r="D947" s="25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BK947" s="3"/>
      <c r="BL947" s="3"/>
      <c r="BR947" s="28"/>
      <c r="BS947" s="28"/>
      <c r="BW947" s="28"/>
      <c r="CB947" s="28"/>
      <c r="CE947" s="28"/>
      <c r="CH947" s="28"/>
      <c r="CV947" s="26"/>
      <c r="CY947" s="26"/>
      <c r="DB947" s="26"/>
    </row>
    <row r="948" s="2" customFormat="true" ht="15" hidden="false" customHeight="false" outlineLevel="0" collapsed="false">
      <c r="D948" s="25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BK948" s="3"/>
      <c r="BL948" s="3"/>
      <c r="BR948" s="28"/>
      <c r="BS948" s="28"/>
      <c r="BW948" s="28"/>
      <c r="CB948" s="28"/>
      <c r="CE948" s="28"/>
      <c r="CH948" s="28"/>
      <c r="CV948" s="26"/>
      <c r="CY948" s="26"/>
      <c r="DB948" s="26"/>
    </row>
    <row r="949" s="2" customFormat="true" ht="15" hidden="false" customHeight="false" outlineLevel="0" collapsed="false">
      <c r="D949" s="25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BK949" s="3"/>
      <c r="BL949" s="3"/>
      <c r="BR949" s="28"/>
      <c r="BS949" s="28"/>
      <c r="BW949" s="28"/>
      <c r="CB949" s="28"/>
      <c r="CE949" s="28"/>
      <c r="CH949" s="28"/>
      <c r="CV949" s="26"/>
      <c r="CY949" s="26"/>
      <c r="DB949" s="26"/>
    </row>
    <row r="950" s="2" customFormat="true" ht="15" hidden="false" customHeight="false" outlineLevel="0" collapsed="false">
      <c r="D950" s="25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BK950" s="3"/>
      <c r="BL950" s="3"/>
      <c r="BR950" s="28"/>
      <c r="BS950" s="28"/>
      <c r="BW950" s="28"/>
      <c r="CB950" s="28"/>
      <c r="CE950" s="28"/>
      <c r="CH950" s="28"/>
      <c r="CV950" s="26"/>
      <c r="CY950" s="26"/>
      <c r="DB950" s="26"/>
    </row>
    <row r="951" s="2" customFormat="true" ht="15" hidden="false" customHeight="false" outlineLevel="0" collapsed="false">
      <c r="D951" s="25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BK951" s="3"/>
      <c r="BL951" s="3"/>
      <c r="BR951" s="28"/>
      <c r="BS951" s="28"/>
      <c r="BW951" s="28"/>
      <c r="CB951" s="28"/>
      <c r="CE951" s="28"/>
      <c r="CH951" s="28"/>
      <c r="CV951" s="26"/>
      <c r="CY951" s="26"/>
      <c r="DB951" s="26"/>
    </row>
    <row r="952" s="2" customFormat="true" ht="15" hidden="false" customHeight="false" outlineLevel="0" collapsed="false">
      <c r="D952" s="25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BK952" s="3"/>
      <c r="BL952" s="3"/>
      <c r="BR952" s="28"/>
      <c r="BS952" s="28"/>
      <c r="BW952" s="28"/>
      <c r="CB952" s="28"/>
      <c r="CE952" s="28"/>
      <c r="CH952" s="28"/>
      <c r="CV952" s="26"/>
      <c r="CY952" s="26"/>
      <c r="DB952" s="26"/>
    </row>
    <row r="953" s="2" customFormat="true" ht="15" hidden="false" customHeight="false" outlineLevel="0" collapsed="false">
      <c r="D953" s="25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BK953" s="3"/>
      <c r="BL953" s="3"/>
      <c r="BR953" s="28"/>
      <c r="BS953" s="28"/>
      <c r="BW953" s="28"/>
      <c r="CB953" s="28"/>
      <c r="CE953" s="28"/>
      <c r="CH953" s="28"/>
      <c r="CV953" s="26"/>
      <c r="CY953" s="26"/>
      <c r="DB953" s="26"/>
    </row>
    <row r="954" s="2" customFormat="true" ht="15" hidden="false" customHeight="false" outlineLevel="0" collapsed="false">
      <c r="D954" s="25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BK954" s="3"/>
      <c r="BL954" s="3"/>
      <c r="BR954" s="28"/>
      <c r="BS954" s="28"/>
      <c r="BW954" s="28"/>
      <c r="CB954" s="28"/>
      <c r="CE954" s="28"/>
      <c r="CH954" s="28"/>
      <c r="CV954" s="26"/>
      <c r="CY954" s="26"/>
      <c r="DB954" s="26"/>
    </row>
    <row r="955" s="2" customFormat="true" ht="15" hidden="false" customHeight="false" outlineLevel="0" collapsed="false">
      <c r="D955" s="25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BK955" s="3"/>
      <c r="BL955" s="3"/>
      <c r="BR955" s="28"/>
      <c r="BS955" s="28"/>
      <c r="BW955" s="28"/>
      <c r="CB955" s="28"/>
      <c r="CE955" s="28"/>
      <c r="CH955" s="28"/>
      <c r="CV955" s="26"/>
      <c r="CY955" s="26"/>
      <c r="DB955" s="26"/>
    </row>
    <row r="956" s="2" customFormat="true" ht="15" hidden="false" customHeight="false" outlineLevel="0" collapsed="false">
      <c r="D956" s="25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BK956" s="3"/>
      <c r="BL956" s="3"/>
      <c r="BR956" s="28"/>
      <c r="BS956" s="28"/>
      <c r="BW956" s="28"/>
      <c r="CB956" s="28"/>
      <c r="CE956" s="28"/>
      <c r="CH956" s="28"/>
      <c r="CV956" s="26"/>
      <c r="CY956" s="26"/>
      <c r="DB956" s="26"/>
    </row>
    <row r="957" s="2" customFormat="true" ht="15" hidden="false" customHeight="false" outlineLevel="0" collapsed="false">
      <c r="D957" s="25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BK957" s="3"/>
      <c r="BL957" s="3"/>
      <c r="BR957" s="28"/>
      <c r="BS957" s="28"/>
      <c r="BW957" s="28"/>
      <c r="CB957" s="28"/>
      <c r="CE957" s="28"/>
      <c r="CH957" s="28"/>
      <c r="CV957" s="26"/>
      <c r="CY957" s="26"/>
      <c r="DB957" s="26"/>
    </row>
    <row r="958" s="2" customFormat="true" ht="15" hidden="false" customHeight="false" outlineLevel="0" collapsed="false">
      <c r="D958" s="25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BK958" s="3"/>
      <c r="BL958" s="3"/>
      <c r="BR958" s="28"/>
      <c r="BS958" s="28"/>
      <c r="BW958" s="28"/>
      <c r="CB958" s="28"/>
      <c r="CE958" s="28"/>
      <c r="CH958" s="28"/>
      <c r="CV958" s="26"/>
      <c r="CY958" s="26"/>
      <c r="DB958" s="26"/>
    </row>
    <row r="959" s="2" customFormat="true" ht="15" hidden="false" customHeight="false" outlineLevel="0" collapsed="false">
      <c r="D959" s="25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BK959" s="3"/>
      <c r="BL959" s="3"/>
      <c r="BR959" s="28"/>
      <c r="BS959" s="28"/>
      <c r="BW959" s="28"/>
      <c r="CB959" s="28"/>
      <c r="CE959" s="28"/>
      <c r="CH959" s="28"/>
      <c r="CV959" s="26"/>
      <c r="CY959" s="26"/>
      <c r="DB959" s="26"/>
    </row>
    <row r="960" s="2" customFormat="true" ht="15" hidden="false" customHeight="false" outlineLevel="0" collapsed="false">
      <c r="D960" s="25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BK960" s="3"/>
      <c r="BL960" s="3"/>
      <c r="BR960" s="28"/>
      <c r="BS960" s="28"/>
      <c r="BW960" s="28"/>
      <c r="CB960" s="28"/>
      <c r="CE960" s="28"/>
      <c r="CH960" s="28"/>
      <c r="CV960" s="26"/>
      <c r="CY960" s="26"/>
      <c r="DB960" s="26"/>
    </row>
    <row r="961" s="2" customFormat="true" ht="15" hidden="false" customHeight="false" outlineLevel="0" collapsed="false">
      <c r="D961" s="25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BK961" s="3"/>
      <c r="BL961" s="3"/>
      <c r="BR961" s="28"/>
      <c r="BS961" s="28"/>
      <c r="BW961" s="28"/>
      <c r="CB961" s="28"/>
      <c r="CE961" s="28"/>
      <c r="CH961" s="28"/>
      <c r="CV961" s="26"/>
      <c r="CY961" s="26"/>
      <c r="DB961" s="26"/>
    </row>
    <row r="962" s="2" customFormat="true" ht="15" hidden="false" customHeight="false" outlineLevel="0" collapsed="false">
      <c r="D962" s="25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BK962" s="3"/>
      <c r="BL962" s="3"/>
      <c r="BR962" s="28"/>
      <c r="BS962" s="28"/>
      <c r="BW962" s="28"/>
      <c r="CB962" s="28"/>
      <c r="CE962" s="28"/>
      <c r="CH962" s="28"/>
      <c r="CV962" s="26"/>
      <c r="CY962" s="26"/>
      <c r="DB962" s="26"/>
    </row>
    <row r="963" s="2" customFormat="true" ht="15" hidden="false" customHeight="false" outlineLevel="0" collapsed="false">
      <c r="D963" s="25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BK963" s="3"/>
      <c r="BL963" s="3"/>
      <c r="BR963" s="28"/>
      <c r="BS963" s="28"/>
      <c r="BW963" s="28"/>
      <c r="CB963" s="28"/>
      <c r="CE963" s="28"/>
      <c r="CH963" s="28"/>
      <c r="CV963" s="26"/>
      <c r="CY963" s="26"/>
      <c r="DB963" s="26"/>
    </row>
    <row r="964" s="2" customFormat="true" ht="15" hidden="false" customHeight="false" outlineLevel="0" collapsed="false">
      <c r="D964" s="25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BK964" s="3"/>
      <c r="BL964" s="3"/>
      <c r="BR964" s="28"/>
      <c r="BS964" s="28"/>
      <c r="BW964" s="28"/>
      <c r="CB964" s="28"/>
      <c r="CE964" s="28"/>
      <c r="CH964" s="28"/>
      <c r="CV964" s="26"/>
      <c r="CY964" s="26"/>
      <c r="DB964" s="26"/>
    </row>
    <row r="965" s="2" customFormat="true" ht="15" hidden="false" customHeight="false" outlineLevel="0" collapsed="false">
      <c r="D965" s="25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BK965" s="3"/>
      <c r="BL965" s="3"/>
      <c r="BR965" s="28"/>
      <c r="BS965" s="28"/>
      <c r="BW965" s="28"/>
      <c r="CB965" s="28"/>
      <c r="CE965" s="28"/>
      <c r="CH965" s="28"/>
      <c r="CV965" s="26"/>
      <c r="CY965" s="26"/>
      <c r="DB965" s="26"/>
    </row>
    <row r="966" s="2" customFormat="true" ht="15" hidden="false" customHeight="false" outlineLevel="0" collapsed="false">
      <c r="D966" s="25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BK966" s="3"/>
      <c r="BL966" s="3"/>
      <c r="BR966" s="28"/>
      <c r="BS966" s="28"/>
      <c r="BW966" s="28"/>
      <c r="CB966" s="28"/>
      <c r="CE966" s="28"/>
      <c r="CH966" s="28"/>
      <c r="CV966" s="26"/>
      <c r="CY966" s="26"/>
      <c r="DB966" s="26"/>
    </row>
    <row r="967" s="2" customFormat="true" ht="15" hidden="false" customHeight="false" outlineLevel="0" collapsed="false">
      <c r="D967" s="25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BK967" s="3"/>
      <c r="BL967" s="3"/>
      <c r="BR967" s="28"/>
      <c r="BS967" s="28"/>
      <c r="BW967" s="28"/>
      <c r="CB967" s="28"/>
      <c r="CE967" s="28"/>
      <c r="CH967" s="28"/>
      <c r="CV967" s="26"/>
      <c r="CY967" s="26"/>
      <c r="DB967" s="26"/>
    </row>
    <row r="968" s="2" customFormat="true" ht="15" hidden="false" customHeight="false" outlineLevel="0" collapsed="false">
      <c r="D968" s="25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BK968" s="3"/>
      <c r="BL968" s="3"/>
      <c r="BR968" s="28"/>
      <c r="BS968" s="28"/>
      <c r="BW968" s="28"/>
      <c r="CB968" s="28"/>
      <c r="CE968" s="28"/>
      <c r="CH968" s="28"/>
      <c r="CV968" s="26"/>
      <c r="CY968" s="26"/>
      <c r="DB968" s="26"/>
    </row>
    <row r="969" s="2" customFormat="true" ht="15" hidden="false" customHeight="false" outlineLevel="0" collapsed="false">
      <c r="D969" s="25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BK969" s="3"/>
      <c r="BL969" s="3"/>
      <c r="BR969" s="28"/>
      <c r="BS969" s="28"/>
      <c r="BW969" s="28"/>
      <c r="CB969" s="28"/>
      <c r="CE969" s="28"/>
      <c r="CH969" s="28"/>
      <c r="CV969" s="26"/>
      <c r="CY969" s="26"/>
      <c r="DB969" s="26"/>
    </row>
    <row r="970" s="2" customFormat="true" ht="15" hidden="false" customHeight="false" outlineLevel="0" collapsed="false">
      <c r="D970" s="25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BK970" s="3"/>
      <c r="BL970" s="3"/>
      <c r="BR970" s="28"/>
      <c r="BS970" s="28"/>
      <c r="BW970" s="28"/>
      <c r="CB970" s="28"/>
      <c r="CE970" s="28"/>
      <c r="CH970" s="28"/>
      <c r="CV970" s="26"/>
      <c r="CY970" s="26"/>
      <c r="DB970" s="26"/>
    </row>
    <row r="971" s="2" customFormat="true" ht="15" hidden="false" customHeight="false" outlineLevel="0" collapsed="false">
      <c r="D971" s="25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BK971" s="3"/>
      <c r="BL971" s="3"/>
      <c r="BR971" s="28"/>
      <c r="BS971" s="28"/>
      <c r="BW971" s="28"/>
      <c r="CB971" s="28"/>
      <c r="CE971" s="28"/>
      <c r="CH971" s="28"/>
      <c r="CV971" s="26"/>
      <c r="CY971" s="26"/>
      <c r="DB971" s="26"/>
    </row>
    <row r="972" s="2" customFormat="true" ht="15" hidden="false" customHeight="false" outlineLevel="0" collapsed="false">
      <c r="D972" s="25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BK972" s="3"/>
      <c r="BL972" s="3"/>
      <c r="BR972" s="28"/>
      <c r="BS972" s="28"/>
      <c r="BW972" s="28"/>
      <c r="CB972" s="28"/>
      <c r="CE972" s="28"/>
      <c r="CH972" s="28"/>
      <c r="CV972" s="26"/>
      <c r="CY972" s="26"/>
      <c r="DB972" s="26"/>
    </row>
    <row r="973" s="2" customFormat="true" ht="15" hidden="false" customHeight="false" outlineLevel="0" collapsed="false">
      <c r="D973" s="25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BK973" s="3"/>
      <c r="BL973" s="3"/>
      <c r="BR973" s="28"/>
      <c r="BS973" s="28"/>
      <c r="BW973" s="28"/>
      <c r="CB973" s="28"/>
      <c r="CE973" s="28"/>
      <c r="CH973" s="28"/>
      <c r="CV973" s="26"/>
      <c r="CY973" s="26"/>
      <c r="DB973" s="26"/>
    </row>
    <row r="974" s="2" customFormat="true" ht="15" hidden="false" customHeight="false" outlineLevel="0" collapsed="false">
      <c r="D974" s="25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BK974" s="3"/>
      <c r="BL974" s="3"/>
      <c r="BR974" s="28"/>
      <c r="BS974" s="28"/>
      <c r="BW974" s="28"/>
      <c r="CB974" s="28"/>
      <c r="CE974" s="28"/>
      <c r="CH974" s="28"/>
      <c r="CV974" s="26"/>
      <c r="CY974" s="26"/>
      <c r="DB974" s="26"/>
    </row>
    <row r="975" s="2" customFormat="true" ht="15" hidden="false" customHeight="false" outlineLevel="0" collapsed="false">
      <c r="D975" s="25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BK975" s="3"/>
      <c r="BL975" s="3"/>
      <c r="BR975" s="28"/>
      <c r="BS975" s="28"/>
      <c r="BW975" s="28"/>
      <c r="CB975" s="28"/>
      <c r="CE975" s="28"/>
      <c r="CH975" s="28"/>
      <c r="CV975" s="26"/>
      <c r="CY975" s="26"/>
      <c r="DB975" s="26"/>
    </row>
    <row r="976" s="2" customFormat="true" ht="15" hidden="false" customHeight="false" outlineLevel="0" collapsed="false">
      <c r="D976" s="25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BK976" s="3"/>
      <c r="BL976" s="3"/>
      <c r="BR976" s="28"/>
      <c r="BS976" s="28"/>
      <c r="BW976" s="28"/>
      <c r="CB976" s="28"/>
      <c r="CE976" s="28"/>
      <c r="CH976" s="28"/>
      <c r="CV976" s="26"/>
      <c r="CY976" s="26"/>
      <c r="DB976" s="26"/>
    </row>
    <row r="977" s="2" customFormat="true" ht="15" hidden="false" customHeight="false" outlineLevel="0" collapsed="false">
      <c r="D977" s="25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BK977" s="3"/>
      <c r="BL977" s="3"/>
      <c r="BR977" s="28"/>
      <c r="BS977" s="28"/>
      <c r="BW977" s="28"/>
      <c r="CB977" s="28"/>
      <c r="CE977" s="28"/>
      <c r="CH977" s="28"/>
      <c r="CV977" s="26"/>
      <c r="CY977" s="26"/>
      <c r="DB977" s="26"/>
    </row>
    <row r="978" s="2" customFormat="true" ht="15" hidden="false" customHeight="false" outlineLevel="0" collapsed="false">
      <c r="D978" s="25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BK978" s="3"/>
      <c r="BL978" s="3"/>
      <c r="BR978" s="28"/>
      <c r="BS978" s="28"/>
      <c r="BW978" s="28"/>
      <c r="CB978" s="28"/>
      <c r="CE978" s="28"/>
      <c r="CH978" s="28"/>
      <c r="CV978" s="26"/>
      <c r="CY978" s="26"/>
      <c r="DB978" s="26"/>
    </row>
    <row r="979" s="2" customFormat="true" ht="15" hidden="false" customHeight="false" outlineLevel="0" collapsed="false">
      <c r="D979" s="25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BK979" s="3"/>
      <c r="BL979" s="3"/>
      <c r="BR979" s="28"/>
      <c r="BS979" s="28"/>
      <c r="BW979" s="28"/>
      <c r="CB979" s="28"/>
      <c r="CE979" s="28"/>
      <c r="CH979" s="28"/>
      <c r="CV979" s="26"/>
      <c r="CY979" s="26"/>
      <c r="DB979" s="26"/>
    </row>
    <row r="980" s="2" customFormat="true" ht="15" hidden="false" customHeight="false" outlineLevel="0" collapsed="false">
      <c r="D980" s="25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BK980" s="3"/>
      <c r="BL980" s="3"/>
      <c r="BR980" s="28"/>
      <c r="BS980" s="28"/>
      <c r="BW980" s="28"/>
      <c r="CB980" s="28"/>
      <c r="CE980" s="28"/>
      <c r="CH980" s="28"/>
      <c r="CV980" s="26"/>
      <c r="CY980" s="26"/>
      <c r="DB980" s="26"/>
    </row>
    <row r="981" s="2" customFormat="true" ht="15" hidden="false" customHeight="false" outlineLevel="0" collapsed="false">
      <c r="D981" s="25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BK981" s="3"/>
      <c r="BL981" s="3"/>
      <c r="BR981" s="28"/>
      <c r="BS981" s="28"/>
      <c r="BW981" s="28"/>
      <c r="CB981" s="28"/>
      <c r="CE981" s="28"/>
      <c r="CH981" s="28"/>
      <c r="CV981" s="26"/>
      <c r="CY981" s="26"/>
      <c r="DB981" s="26"/>
    </row>
    <row r="982" s="2" customFormat="true" ht="15" hidden="false" customHeight="false" outlineLevel="0" collapsed="false">
      <c r="D982" s="25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BK982" s="3"/>
      <c r="BL982" s="3"/>
      <c r="BR982" s="28"/>
      <c r="BS982" s="28"/>
      <c r="BW982" s="28"/>
      <c r="CB982" s="28"/>
      <c r="CE982" s="28"/>
      <c r="CH982" s="28"/>
      <c r="CV982" s="26"/>
      <c r="CY982" s="26"/>
      <c r="DB982" s="26"/>
    </row>
    <row r="983" s="2" customFormat="true" ht="15" hidden="false" customHeight="false" outlineLevel="0" collapsed="false">
      <c r="D983" s="25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BK983" s="3"/>
      <c r="BL983" s="3"/>
      <c r="BR983" s="28"/>
      <c r="BS983" s="28"/>
      <c r="BW983" s="28"/>
      <c r="CB983" s="28"/>
      <c r="CE983" s="28"/>
      <c r="CH983" s="28"/>
      <c r="CV983" s="26"/>
      <c r="CY983" s="26"/>
      <c r="DB983" s="26"/>
    </row>
    <row r="984" s="2" customFormat="true" ht="15" hidden="false" customHeight="false" outlineLevel="0" collapsed="false">
      <c r="D984" s="25"/>
      <c r="F984" s="28"/>
      <c r="G984" s="28"/>
      <c r="H984" s="28"/>
      <c r="I984" s="28"/>
      <c r="J984" s="28"/>
      <c r="K984" s="28"/>
      <c r="L984" s="28"/>
      <c r="M984" s="28"/>
      <c r="N984" s="28"/>
      <c r="O984" s="28"/>
      <c r="BK984" s="3"/>
      <c r="BL984" s="3"/>
      <c r="BR984" s="28"/>
      <c r="BS984" s="28"/>
      <c r="BW984" s="28"/>
      <c r="CB984" s="28"/>
      <c r="CE984" s="28"/>
      <c r="CH984" s="28"/>
      <c r="CV984" s="26"/>
      <c r="CY984" s="26"/>
      <c r="DB984" s="26"/>
    </row>
    <row r="985" s="2" customFormat="true" ht="15" hidden="false" customHeight="false" outlineLevel="0" collapsed="false">
      <c r="D985" s="25"/>
      <c r="F985" s="28"/>
      <c r="G985" s="28"/>
      <c r="H985" s="28"/>
      <c r="I985" s="28"/>
      <c r="J985" s="28"/>
      <c r="K985" s="28"/>
      <c r="L985" s="28"/>
      <c r="M985" s="28"/>
      <c r="N985" s="28"/>
      <c r="O985" s="28"/>
      <c r="BK985" s="3"/>
      <c r="BL985" s="3"/>
      <c r="BR985" s="28"/>
      <c r="BS985" s="28"/>
      <c r="BW985" s="28"/>
      <c r="CB985" s="28"/>
      <c r="CE985" s="28"/>
      <c r="CH985" s="28"/>
      <c r="CV985" s="26"/>
      <c r="CY985" s="26"/>
      <c r="DB985" s="26"/>
    </row>
    <row r="986" s="2" customFormat="true" ht="15" hidden="false" customHeight="false" outlineLevel="0" collapsed="false">
      <c r="D986" s="25"/>
      <c r="F986" s="28"/>
      <c r="G986" s="28"/>
      <c r="H986" s="28"/>
      <c r="I986" s="28"/>
      <c r="J986" s="28"/>
      <c r="K986" s="28"/>
      <c r="L986" s="28"/>
      <c r="M986" s="28"/>
      <c r="N986" s="28"/>
      <c r="O986" s="28"/>
      <c r="BK986" s="3"/>
      <c r="BL986" s="3"/>
      <c r="BR986" s="28"/>
      <c r="BS986" s="28"/>
      <c r="BW986" s="28"/>
      <c r="CB986" s="28"/>
      <c r="CE986" s="28"/>
      <c r="CH986" s="28"/>
      <c r="CV986" s="26"/>
      <c r="CY986" s="26"/>
      <c r="DB986" s="26"/>
    </row>
    <row r="987" s="2" customFormat="true" ht="15" hidden="false" customHeight="false" outlineLevel="0" collapsed="false">
      <c r="D987" s="25"/>
      <c r="F987" s="28"/>
      <c r="G987" s="28"/>
      <c r="H987" s="28"/>
      <c r="I987" s="28"/>
      <c r="J987" s="28"/>
      <c r="K987" s="28"/>
      <c r="L987" s="28"/>
      <c r="M987" s="28"/>
      <c r="N987" s="28"/>
      <c r="O987" s="28"/>
      <c r="BK987" s="3"/>
      <c r="BL987" s="3"/>
      <c r="BR987" s="28"/>
      <c r="BS987" s="28"/>
      <c r="BW987" s="28"/>
      <c r="CB987" s="28"/>
      <c r="CE987" s="28"/>
      <c r="CH987" s="28"/>
      <c r="CV987" s="26"/>
      <c r="CY987" s="26"/>
      <c r="DB987" s="26"/>
    </row>
    <row r="988" s="2" customFormat="true" ht="15" hidden="false" customHeight="false" outlineLevel="0" collapsed="false">
      <c r="D988" s="25"/>
      <c r="F988" s="28"/>
      <c r="G988" s="28"/>
      <c r="H988" s="28"/>
      <c r="I988" s="28"/>
      <c r="J988" s="28"/>
      <c r="K988" s="28"/>
      <c r="L988" s="28"/>
      <c r="M988" s="28"/>
      <c r="N988" s="28"/>
      <c r="O988" s="28"/>
      <c r="BK988" s="3"/>
      <c r="BL988" s="3"/>
      <c r="BR988" s="28"/>
      <c r="BS988" s="28"/>
      <c r="BW988" s="28"/>
      <c r="CB988" s="28"/>
      <c r="CE988" s="28"/>
      <c r="CH988" s="28"/>
      <c r="CV988" s="26"/>
      <c r="CY988" s="26"/>
      <c r="DB988" s="26"/>
    </row>
    <row r="989" s="2" customFormat="true" ht="15" hidden="false" customHeight="false" outlineLevel="0" collapsed="false">
      <c r="D989" s="25"/>
      <c r="F989" s="28"/>
      <c r="G989" s="28"/>
      <c r="H989" s="28"/>
      <c r="I989" s="28"/>
      <c r="J989" s="28"/>
      <c r="K989" s="28"/>
      <c r="L989" s="28"/>
      <c r="M989" s="28"/>
      <c r="N989" s="28"/>
      <c r="O989" s="28"/>
      <c r="BK989" s="3"/>
      <c r="BL989" s="3"/>
      <c r="BR989" s="28"/>
      <c r="BS989" s="28"/>
      <c r="BW989" s="28"/>
      <c r="CB989" s="28"/>
      <c r="CE989" s="28"/>
      <c r="CH989" s="28"/>
      <c r="CV989" s="26"/>
      <c r="CY989" s="26"/>
      <c r="DB989" s="26"/>
    </row>
    <row r="990" s="2" customFormat="true" ht="15" hidden="false" customHeight="false" outlineLevel="0" collapsed="false">
      <c r="D990" s="25"/>
      <c r="F990" s="28"/>
      <c r="G990" s="28"/>
      <c r="H990" s="28"/>
      <c r="I990" s="28"/>
      <c r="J990" s="28"/>
      <c r="K990" s="28"/>
      <c r="L990" s="28"/>
      <c r="M990" s="28"/>
      <c r="N990" s="28"/>
      <c r="O990" s="28"/>
      <c r="BK990" s="3"/>
      <c r="BL990" s="3"/>
      <c r="BR990" s="28"/>
      <c r="BS990" s="28"/>
      <c r="BW990" s="28"/>
      <c r="CB990" s="28"/>
      <c r="CE990" s="28"/>
      <c r="CH990" s="28"/>
      <c r="CV990" s="26"/>
      <c r="CY990" s="26"/>
      <c r="DB990" s="26"/>
    </row>
    <row r="991" s="2" customFormat="true" ht="15" hidden="false" customHeight="false" outlineLevel="0" collapsed="false">
      <c r="D991" s="25"/>
      <c r="F991" s="28"/>
      <c r="G991" s="28"/>
      <c r="H991" s="28"/>
      <c r="I991" s="28"/>
      <c r="J991" s="28"/>
      <c r="K991" s="28"/>
      <c r="L991" s="28"/>
      <c r="M991" s="28"/>
      <c r="N991" s="28"/>
      <c r="O991" s="28"/>
      <c r="BK991" s="3"/>
      <c r="BL991" s="3"/>
      <c r="BR991" s="28"/>
      <c r="BS991" s="28"/>
      <c r="BW991" s="28"/>
      <c r="CB991" s="28"/>
      <c r="CE991" s="28"/>
      <c r="CH991" s="28"/>
      <c r="CV991" s="26"/>
      <c r="CY991" s="26"/>
      <c r="DB991" s="26"/>
    </row>
    <row r="992" s="2" customFormat="true" ht="15" hidden="false" customHeight="false" outlineLevel="0" collapsed="false">
      <c r="D992" s="25"/>
      <c r="F992" s="28"/>
      <c r="G992" s="28"/>
      <c r="H992" s="28"/>
      <c r="I992" s="28"/>
      <c r="J992" s="28"/>
      <c r="K992" s="28"/>
      <c r="L992" s="28"/>
      <c r="M992" s="28"/>
      <c r="N992" s="28"/>
      <c r="O992" s="28"/>
      <c r="BK992" s="3"/>
      <c r="BL992" s="3"/>
      <c r="BR992" s="28"/>
      <c r="BS992" s="28"/>
      <c r="BW992" s="28"/>
      <c r="CB992" s="28"/>
      <c r="CE992" s="28"/>
      <c r="CH992" s="28"/>
      <c r="CV992" s="26"/>
      <c r="CY992" s="26"/>
      <c r="DB992" s="26"/>
    </row>
    <row r="993" s="2" customFormat="true" ht="15" hidden="false" customHeight="false" outlineLevel="0" collapsed="false">
      <c r="D993" s="25"/>
      <c r="F993" s="28"/>
      <c r="G993" s="28"/>
      <c r="H993" s="28"/>
      <c r="I993" s="28"/>
      <c r="J993" s="28"/>
      <c r="K993" s="28"/>
      <c r="L993" s="28"/>
      <c r="M993" s="28"/>
      <c r="N993" s="28"/>
      <c r="O993" s="28"/>
      <c r="BK993" s="3"/>
      <c r="BL993" s="3"/>
      <c r="BR993" s="28"/>
      <c r="BS993" s="28"/>
      <c r="BW993" s="28"/>
      <c r="CB993" s="28"/>
      <c r="CE993" s="28"/>
      <c r="CH993" s="28"/>
      <c r="CV993" s="26"/>
      <c r="CY993" s="26"/>
      <c r="DB993" s="26"/>
    </row>
    <row r="994" s="2" customFormat="true" ht="15" hidden="false" customHeight="false" outlineLevel="0" collapsed="false">
      <c r="D994" s="25"/>
      <c r="F994" s="28"/>
      <c r="G994" s="28"/>
      <c r="H994" s="28"/>
      <c r="I994" s="28"/>
      <c r="J994" s="28"/>
      <c r="K994" s="28"/>
      <c r="L994" s="28"/>
      <c r="M994" s="28"/>
      <c r="N994" s="28"/>
      <c r="O994" s="28"/>
      <c r="BK994" s="3"/>
      <c r="BL994" s="3"/>
      <c r="BR994" s="28"/>
      <c r="BS994" s="28"/>
      <c r="BW994" s="28"/>
      <c r="CB994" s="28"/>
      <c r="CE994" s="28"/>
      <c r="CH994" s="28"/>
      <c r="CV994" s="26"/>
      <c r="CY994" s="26"/>
      <c r="DB994" s="26"/>
    </row>
    <row r="995" s="2" customFormat="true" ht="15" hidden="false" customHeight="false" outlineLevel="0" collapsed="false">
      <c r="D995" s="25"/>
      <c r="F995" s="28"/>
      <c r="G995" s="28"/>
      <c r="H995" s="28"/>
      <c r="I995" s="28"/>
      <c r="J995" s="28"/>
      <c r="K995" s="28"/>
      <c r="L995" s="28"/>
      <c r="M995" s="28"/>
      <c r="N995" s="28"/>
      <c r="O995" s="28"/>
      <c r="BK995" s="3"/>
      <c r="BL995" s="3"/>
      <c r="BR995" s="28"/>
      <c r="BS995" s="28"/>
      <c r="BW995" s="28"/>
      <c r="CB995" s="28"/>
      <c r="CE995" s="28"/>
      <c r="CH995" s="28"/>
      <c r="CV995" s="26"/>
      <c r="CY995" s="26"/>
      <c r="DB995" s="26"/>
    </row>
    <row r="996" s="2" customFormat="true" ht="15" hidden="false" customHeight="false" outlineLevel="0" collapsed="false">
      <c r="D996" s="25"/>
      <c r="F996" s="28"/>
      <c r="G996" s="28"/>
      <c r="H996" s="28"/>
      <c r="I996" s="28"/>
      <c r="J996" s="28"/>
      <c r="K996" s="28"/>
      <c r="L996" s="28"/>
      <c r="M996" s="28"/>
      <c r="N996" s="28"/>
      <c r="O996" s="28"/>
      <c r="BK996" s="3"/>
      <c r="BL996" s="3"/>
      <c r="BR996" s="28"/>
      <c r="BS996" s="28"/>
      <c r="BW996" s="28"/>
      <c r="CB996" s="28"/>
      <c r="CE996" s="28"/>
      <c r="CH996" s="28"/>
      <c r="CV996" s="26"/>
      <c r="CY996" s="26"/>
      <c r="DB996" s="26"/>
    </row>
    <row r="997" s="2" customFormat="true" ht="15" hidden="false" customHeight="false" outlineLevel="0" collapsed="false">
      <c r="D997" s="25"/>
      <c r="F997" s="28"/>
      <c r="G997" s="28"/>
      <c r="H997" s="28"/>
      <c r="I997" s="28"/>
      <c r="J997" s="28"/>
      <c r="K997" s="28"/>
      <c r="L997" s="28"/>
      <c r="M997" s="28"/>
      <c r="N997" s="28"/>
      <c r="O997" s="28"/>
      <c r="BK997" s="3"/>
      <c r="BL997" s="3"/>
      <c r="BR997" s="28"/>
      <c r="BS997" s="28"/>
      <c r="BW997" s="28"/>
      <c r="CB997" s="28"/>
      <c r="CE997" s="28"/>
      <c r="CH997" s="28"/>
      <c r="CV997" s="26"/>
      <c r="CY997" s="26"/>
      <c r="DB997" s="26"/>
    </row>
    <row r="998" s="2" customFormat="true" ht="15" hidden="false" customHeight="false" outlineLevel="0" collapsed="false">
      <c r="D998" s="25"/>
      <c r="F998" s="28"/>
      <c r="G998" s="28"/>
      <c r="H998" s="28"/>
      <c r="I998" s="28"/>
      <c r="J998" s="28"/>
      <c r="K998" s="28"/>
      <c r="L998" s="28"/>
      <c r="M998" s="28"/>
      <c r="N998" s="28"/>
      <c r="O998" s="28"/>
      <c r="BK998" s="3"/>
      <c r="BL998" s="3"/>
      <c r="BR998" s="28"/>
      <c r="BS998" s="28"/>
      <c r="BW998" s="28"/>
      <c r="CB998" s="28"/>
      <c r="CE998" s="28"/>
      <c r="CH998" s="28"/>
      <c r="CV998" s="26"/>
      <c r="CY998" s="26"/>
      <c r="DB998" s="26"/>
    </row>
    <row r="999" s="2" customFormat="true" ht="15" hidden="false" customHeight="false" outlineLevel="0" collapsed="false">
      <c r="D999" s="25"/>
      <c r="F999" s="28"/>
      <c r="G999" s="28"/>
      <c r="H999" s="28"/>
      <c r="I999" s="28"/>
      <c r="J999" s="28"/>
      <c r="K999" s="28"/>
      <c r="L999" s="28"/>
      <c r="M999" s="28"/>
      <c r="N999" s="28"/>
      <c r="O999" s="28"/>
      <c r="BK999" s="3"/>
      <c r="BL999" s="3"/>
      <c r="BR999" s="28"/>
      <c r="BS999" s="28"/>
      <c r="BW999" s="28"/>
      <c r="CB999" s="28"/>
      <c r="CE999" s="28"/>
      <c r="CH999" s="28"/>
      <c r="CV999" s="26"/>
      <c r="CY999" s="26"/>
      <c r="DB999" s="26"/>
    </row>
    <row r="1000" s="2" customFormat="true" ht="15" hidden="false" customHeight="false" outlineLevel="0" collapsed="false">
      <c r="D1000" s="25"/>
      <c r="F1000" s="28"/>
      <c r="G1000" s="28"/>
      <c r="H1000" s="28"/>
      <c r="I1000" s="28"/>
      <c r="J1000" s="28"/>
      <c r="K1000" s="28"/>
      <c r="L1000" s="28"/>
      <c r="M1000" s="28"/>
      <c r="N1000" s="28"/>
      <c r="O1000" s="28"/>
      <c r="BK1000" s="3"/>
      <c r="BL1000" s="3"/>
      <c r="BR1000" s="28"/>
      <c r="BS1000" s="28"/>
      <c r="BW1000" s="28"/>
      <c r="CB1000" s="28"/>
      <c r="CE1000" s="28"/>
      <c r="CH1000" s="28"/>
      <c r="CV1000" s="26"/>
      <c r="CY1000" s="26"/>
      <c r="DB1000" s="26"/>
    </row>
    <row r="1001" s="2" customFormat="true" ht="15" hidden="false" customHeight="false" outlineLevel="0" collapsed="false">
      <c r="D1001" s="25"/>
      <c r="F1001" s="28"/>
      <c r="G1001" s="28"/>
      <c r="H1001" s="28"/>
      <c r="I1001" s="28"/>
      <c r="J1001" s="28"/>
      <c r="K1001" s="28"/>
      <c r="L1001" s="28"/>
      <c r="M1001" s="28"/>
      <c r="N1001" s="28"/>
      <c r="O1001" s="28"/>
      <c r="BK1001" s="3"/>
      <c r="BL1001" s="3"/>
      <c r="BR1001" s="28"/>
      <c r="BS1001" s="28"/>
      <c r="BW1001" s="28"/>
      <c r="CB1001" s="28"/>
      <c r="CE1001" s="28"/>
      <c r="CH1001" s="28"/>
      <c r="CV1001" s="26"/>
      <c r="CY1001" s="26"/>
      <c r="DB1001" s="26"/>
    </row>
    <row r="1002" s="2" customFormat="true" ht="15" hidden="false" customHeight="false" outlineLevel="0" collapsed="false">
      <c r="D1002" s="25"/>
      <c r="F1002" s="28"/>
      <c r="G1002" s="28"/>
      <c r="H1002" s="28"/>
      <c r="I1002" s="28"/>
      <c r="J1002" s="28"/>
      <c r="K1002" s="28"/>
      <c r="L1002" s="28"/>
      <c r="M1002" s="28"/>
      <c r="N1002" s="28"/>
      <c r="O1002" s="28"/>
      <c r="BK1002" s="3"/>
      <c r="BL1002" s="3"/>
      <c r="BR1002" s="28"/>
      <c r="BS1002" s="28"/>
      <c r="BW1002" s="28"/>
      <c r="CB1002" s="28"/>
      <c r="CE1002" s="28"/>
      <c r="CH1002" s="28"/>
      <c r="CV1002" s="26"/>
      <c r="CY1002" s="26"/>
      <c r="DB1002" s="26"/>
    </row>
    <row r="1003" s="2" customFormat="true" ht="15" hidden="false" customHeight="false" outlineLevel="0" collapsed="false">
      <c r="D1003" s="25"/>
      <c r="F1003" s="28"/>
      <c r="G1003" s="28"/>
      <c r="H1003" s="28"/>
      <c r="I1003" s="28"/>
      <c r="J1003" s="28"/>
      <c r="K1003" s="28"/>
      <c r="L1003" s="28"/>
      <c r="M1003" s="28"/>
      <c r="N1003" s="28"/>
      <c r="O1003" s="28"/>
      <c r="BK1003" s="3"/>
      <c r="BL1003" s="3"/>
      <c r="BR1003" s="28"/>
      <c r="BS1003" s="28"/>
      <c r="BW1003" s="28"/>
      <c r="CB1003" s="28"/>
      <c r="CE1003" s="28"/>
      <c r="CH1003" s="28"/>
      <c r="CV1003" s="26"/>
      <c r="CY1003" s="26"/>
      <c r="DB1003" s="26"/>
    </row>
    <row r="1004" s="2" customFormat="true" ht="15" hidden="false" customHeight="false" outlineLevel="0" collapsed="false">
      <c r="D1004" s="25"/>
      <c r="F1004" s="28"/>
      <c r="G1004" s="28"/>
      <c r="H1004" s="28"/>
      <c r="I1004" s="28"/>
      <c r="J1004" s="28"/>
      <c r="K1004" s="28"/>
      <c r="L1004" s="28"/>
      <c r="M1004" s="28"/>
      <c r="N1004" s="28"/>
      <c r="O1004" s="28"/>
      <c r="BK1004" s="3"/>
      <c r="BL1004" s="3"/>
      <c r="BR1004" s="28"/>
      <c r="BS1004" s="28"/>
      <c r="BW1004" s="28"/>
      <c r="CB1004" s="28"/>
      <c r="CE1004" s="28"/>
      <c r="CH1004" s="28"/>
      <c r="CV1004" s="26"/>
      <c r="CY1004" s="26"/>
      <c r="DB1004" s="26"/>
    </row>
    <row r="1005" s="2" customFormat="true" ht="15" hidden="false" customHeight="false" outlineLevel="0" collapsed="false">
      <c r="D1005" s="25"/>
      <c r="F1005" s="28"/>
      <c r="G1005" s="28"/>
      <c r="H1005" s="28"/>
      <c r="I1005" s="28"/>
      <c r="J1005" s="28"/>
      <c r="K1005" s="28"/>
      <c r="L1005" s="28"/>
      <c r="M1005" s="28"/>
      <c r="N1005" s="28"/>
      <c r="O1005" s="28"/>
      <c r="BK1005" s="3"/>
      <c r="BL1005" s="3"/>
      <c r="BR1005" s="28"/>
      <c r="BS1005" s="28"/>
      <c r="BW1005" s="28"/>
      <c r="CB1005" s="28"/>
      <c r="CE1005" s="28"/>
      <c r="CH1005" s="28"/>
      <c r="CV1005" s="26"/>
      <c r="CY1005" s="26"/>
      <c r="DB1005" s="26"/>
    </row>
    <row r="1006" s="2" customFormat="true" ht="15" hidden="false" customHeight="false" outlineLevel="0" collapsed="false">
      <c r="D1006" s="25"/>
      <c r="F1006" s="28"/>
      <c r="G1006" s="28"/>
      <c r="H1006" s="28"/>
      <c r="I1006" s="28"/>
      <c r="J1006" s="28"/>
      <c r="K1006" s="28"/>
      <c r="L1006" s="28"/>
      <c r="M1006" s="28"/>
      <c r="N1006" s="28"/>
      <c r="O1006" s="28"/>
      <c r="BK1006" s="3"/>
      <c r="BL1006" s="3"/>
      <c r="BR1006" s="28"/>
      <c r="BS1006" s="28"/>
      <c r="BW1006" s="28"/>
      <c r="CB1006" s="28"/>
      <c r="CE1006" s="28"/>
      <c r="CH1006" s="28"/>
      <c r="CV1006" s="26"/>
      <c r="CY1006" s="26"/>
      <c r="DB1006" s="26"/>
    </row>
    <row r="1007" s="2" customFormat="true" ht="15" hidden="false" customHeight="false" outlineLevel="0" collapsed="false">
      <c r="D1007" s="25"/>
      <c r="F1007" s="28"/>
      <c r="G1007" s="28"/>
      <c r="H1007" s="28"/>
      <c r="I1007" s="28"/>
      <c r="J1007" s="28"/>
      <c r="K1007" s="28"/>
      <c r="L1007" s="28"/>
      <c r="M1007" s="28"/>
      <c r="N1007" s="28"/>
      <c r="O1007" s="28"/>
      <c r="BK1007" s="3"/>
      <c r="BL1007" s="3"/>
      <c r="BR1007" s="28"/>
      <c r="BS1007" s="28"/>
      <c r="BW1007" s="28"/>
      <c r="CB1007" s="28"/>
      <c r="CE1007" s="28"/>
      <c r="CH1007" s="28"/>
      <c r="CV1007" s="26"/>
      <c r="CY1007" s="26"/>
      <c r="DB1007" s="26"/>
    </row>
    <row r="1008" s="2" customFormat="true" ht="15" hidden="false" customHeight="false" outlineLevel="0" collapsed="false">
      <c r="D1008" s="25"/>
      <c r="F1008" s="28"/>
      <c r="G1008" s="28"/>
      <c r="H1008" s="28"/>
      <c r="I1008" s="28"/>
      <c r="J1008" s="28"/>
      <c r="K1008" s="28"/>
      <c r="L1008" s="28"/>
      <c r="M1008" s="28"/>
      <c r="N1008" s="28"/>
      <c r="O1008" s="28"/>
      <c r="BK1008" s="3"/>
      <c r="BL1008" s="3"/>
      <c r="BR1008" s="28"/>
      <c r="BS1008" s="28"/>
      <c r="BW1008" s="28"/>
      <c r="CB1008" s="28"/>
      <c r="CE1008" s="28"/>
      <c r="CH1008" s="28"/>
      <c r="CV1008" s="26"/>
      <c r="CY1008" s="26"/>
      <c r="DB1008" s="26"/>
    </row>
    <row r="1009" s="2" customFormat="true" ht="15" hidden="false" customHeight="false" outlineLevel="0" collapsed="false">
      <c r="D1009" s="25"/>
      <c r="F1009" s="28"/>
      <c r="G1009" s="28"/>
      <c r="H1009" s="28"/>
      <c r="I1009" s="28"/>
      <c r="J1009" s="28"/>
      <c r="K1009" s="28"/>
      <c r="L1009" s="28"/>
      <c r="M1009" s="28"/>
      <c r="N1009" s="28"/>
      <c r="O1009" s="28"/>
      <c r="BK1009" s="3"/>
      <c r="BL1009" s="3"/>
      <c r="BR1009" s="28"/>
      <c r="BS1009" s="28"/>
      <c r="BW1009" s="28"/>
      <c r="CB1009" s="28"/>
      <c r="CE1009" s="28"/>
      <c r="CH1009" s="28"/>
      <c r="CV1009" s="26"/>
      <c r="CY1009" s="26"/>
      <c r="DB1009" s="26"/>
    </row>
    <row r="1010" s="2" customFormat="true" ht="15" hidden="false" customHeight="false" outlineLevel="0" collapsed="false">
      <c r="D1010" s="25"/>
      <c r="F1010" s="28"/>
      <c r="G1010" s="28"/>
      <c r="H1010" s="28"/>
      <c r="I1010" s="28"/>
      <c r="J1010" s="28"/>
      <c r="K1010" s="28"/>
      <c r="L1010" s="28"/>
      <c r="M1010" s="28"/>
      <c r="N1010" s="28"/>
      <c r="O1010" s="28"/>
      <c r="BK1010" s="3"/>
      <c r="BL1010" s="3"/>
      <c r="BR1010" s="28"/>
      <c r="BS1010" s="28"/>
      <c r="BW1010" s="28"/>
      <c r="CB1010" s="28"/>
      <c r="CE1010" s="28"/>
      <c r="CH1010" s="28"/>
      <c r="CV1010" s="26"/>
      <c r="CY1010" s="26"/>
      <c r="DB1010" s="26"/>
    </row>
    <row r="1011" s="2" customFormat="true" ht="15" hidden="false" customHeight="false" outlineLevel="0" collapsed="false">
      <c r="D1011" s="25"/>
      <c r="F1011" s="28"/>
      <c r="G1011" s="28"/>
      <c r="H1011" s="28"/>
      <c r="I1011" s="28"/>
      <c r="J1011" s="28"/>
      <c r="K1011" s="28"/>
      <c r="L1011" s="28"/>
      <c r="M1011" s="28"/>
      <c r="N1011" s="28"/>
      <c r="O1011" s="28"/>
      <c r="BK1011" s="3"/>
      <c r="BL1011" s="3"/>
      <c r="BR1011" s="28"/>
      <c r="BS1011" s="28"/>
      <c r="BW1011" s="28"/>
      <c r="CB1011" s="28"/>
      <c r="CE1011" s="28"/>
      <c r="CH1011" s="28"/>
      <c r="CV1011" s="26"/>
      <c r="CY1011" s="26"/>
      <c r="DB1011" s="26"/>
    </row>
    <row r="1012" s="2" customFormat="true" ht="15" hidden="false" customHeight="false" outlineLevel="0" collapsed="false">
      <c r="D1012" s="25"/>
      <c r="F1012" s="28"/>
      <c r="G1012" s="28"/>
      <c r="H1012" s="28"/>
      <c r="I1012" s="28"/>
      <c r="J1012" s="28"/>
      <c r="K1012" s="28"/>
      <c r="L1012" s="28"/>
      <c r="M1012" s="28"/>
      <c r="N1012" s="28"/>
      <c r="O1012" s="28"/>
      <c r="BK1012" s="3"/>
      <c r="BL1012" s="3"/>
      <c r="BR1012" s="28"/>
      <c r="BS1012" s="28"/>
      <c r="BW1012" s="28"/>
      <c r="CB1012" s="28"/>
      <c r="CE1012" s="28"/>
      <c r="CH1012" s="28"/>
      <c r="CV1012" s="26"/>
      <c r="CY1012" s="26"/>
      <c r="DB1012" s="26"/>
    </row>
    <row r="1013" s="2" customFormat="true" ht="15" hidden="false" customHeight="false" outlineLevel="0" collapsed="false">
      <c r="D1013" s="25"/>
      <c r="F1013" s="28"/>
      <c r="G1013" s="28"/>
      <c r="H1013" s="28"/>
      <c r="I1013" s="28"/>
      <c r="J1013" s="28"/>
      <c r="K1013" s="28"/>
      <c r="L1013" s="28"/>
      <c r="M1013" s="28"/>
      <c r="N1013" s="28"/>
      <c r="O1013" s="28"/>
      <c r="BK1013" s="3"/>
      <c r="BL1013" s="3"/>
      <c r="BR1013" s="28"/>
      <c r="BS1013" s="28"/>
      <c r="BW1013" s="28"/>
      <c r="CB1013" s="28"/>
      <c r="CE1013" s="28"/>
      <c r="CH1013" s="28"/>
      <c r="CV1013" s="26"/>
      <c r="CY1013" s="26"/>
      <c r="DB1013" s="26"/>
    </row>
    <row r="1014" s="2" customFormat="true" ht="15" hidden="false" customHeight="false" outlineLevel="0" collapsed="false">
      <c r="D1014" s="25"/>
      <c r="F1014" s="28"/>
      <c r="G1014" s="28"/>
      <c r="H1014" s="28"/>
      <c r="I1014" s="28"/>
      <c r="J1014" s="28"/>
      <c r="K1014" s="28"/>
      <c r="L1014" s="28"/>
      <c r="M1014" s="28"/>
      <c r="N1014" s="28"/>
      <c r="O1014" s="28"/>
      <c r="BK1014" s="3"/>
      <c r="BL1014" s="3"/>
      <c r="BR1014" s="28"/>
      <c r="BS1014" s="28"/>
      <c r="BW1014" s="28"/>
      <c r="CB1014" s="28"/>
      <c r="CE1014" s="28"/>
      <c r="CH1014" s="28"/>
      <c r="CV1014" s="26"/>
      <c r="CY1014" s="26"/>
      <c r="DB1014" s="26"/>
    </row>
    <row r="1015" s="2" customFormat="true" ht="15" hidden="false" customHeight="false" outlineLevel="0" collapsed="false">
      <c r="D1015" s="25"/>
      <c r="F1015" s="28"/>
      <c r="G1015" s="28"/>
      <c r="H1015" s="28"/>
      <c r="I1015" s="28"/>
      <c r="J1015" s="28"/>
      <c r="K1015" s="28"/>
      <c r="L1015" s="28"/>
      <c r="M1015" s="28"/>
      <c r="N1015" s="28"/>
      <c r="O1015" s="28"/>
      <c r="BK1015" s="3"/>
      <c r="BL1015" s="3"/>
      <c r="BR1015" s="28"/>
      <c r="BS1015" s="28"/>
      <c r="BW1015" s="28"/>
      <c r="CB1015" s="28"/>
      <c r="CE1015" s="28"/>
      <c r="CH1015" s="28"/>
      <c r="CV1015" s="26"/>
      <c r="CY1015" s="26"/>
      <c r="DB1015" s="26"/>
    </row>
    <row r="1016" s="2" customFormat="true" ht="15" hidden="false" customHeight="false" outlineLevel="0" collapsed="false">
      <c r="D1016" s="25"/>
      <c r="F1016" s="28"/>
      <c r="G1016" s="28"/>
      <c r="H1016" s="28"/>
      <c r="I1016" s="28"/>
      <c r="J1016" s="28"/>
      <c r="K1016" s="28"/>
      <c r="L1016" s="28"/>
      <c r="M1016" s="28"/>
      <c r="N1016" s="28"/>
      <c r="O1016" s="28"/>
      <c r="BK1016" s="3"/>
      <c r="BL1016" s="3"/>
      <c r="BR1016" s="28"/>
      <c r="BS1016" s="28"/>
      <c r="BW1016" s="28"/>
      <c r="CB1016" s="28"/>
      <c r="CE1016" s="28"/>
      <c r="CH1016" s="28"/>
      <c r="CV1016" s="26"/>
      <c r="CY1016" s="26"/>
      <c r="DB1016" s="26"/>
    </row>
    <row r="1017" s="2" customFormat="true" ht="15" hidden="false" customHeight="false" outlineLevel="0" collapsed="false">
      <c r="D1017" s="25"/>
      <c r="F1017" s="28"/>
      <c r="G1017" s="28"/>
      <c r="H1017" s="28"/>
      <c r="I1017" s="28"/>
      <c r="J1017" s="28"/>
      <c r="K1017" s="28"/>
      <c r="L1017" s="28"/>
      <c r="M1017" s="28"/>
      <c r="N1017" s="28"/>
      <c r="O1017" s="28"/>
      <c r="BK1017" s="3"/>
      <c r="BL1017" s="3"/>
      <c r="BR1017" s="28"/>
      <c r="BS1017" s="28"/>
      <c r="BW1017" s="28"/>
      <c r="CB1017" s="28"/>
      <c r="CE1017" s="28"/>
      <c r="CH1017" s="28"/>
      <c r="CV1017" s="26"/>
      <c r="CY1017" s="26"/>
      <c r="DB1017" s="26"/>
    </row>
    <row r="1018" s="2" customFormat="true" ht="15" hidden="false" customHeight="false" outlineLevel="0" collapsed="false">
      <c r="D1018" s="25"/>
      <c r="F1018" s="28"/>
      <c r="G1018" s="28"/>
      <c r="H1018" s="28"/>
      <c r="I1018" s="28"/>
      <c r="J1018" s="28"/>
      <c r="K1018" s="28"/>
      <c r="L1018" s="28"/>
      <c r="M1018" s="28"/>
      <c r="N1018" s="28"/>
      <c r="O1018" s="28"/>
      <c r="BK1018" s="3"/>
      <c r="BL1018" s="3"/>
      <c r="BR1018" s="28"/>
      <c r="BS1018" s="28"/>
      <c r="BW1018" s="28"/>
      <c r="CB1018" s="28"/>
      <c r="CE1018" s="28"/>
      <c r="CH1018" s="28"/>
      <c r="CV1018" s="26"/>
      <c r="CY1018" s="26"/>
      <c r="DB1018" s="26"/>
    </row>
    <row r="1019" s="2" customFormat="true" ht="15" hidden="false" customHeight="false" outlineLevel="0" collapsed="false">
      <c r="D1019" s="25"/>
      <c r="F1019" s="28"/>
      <c r="G1019" s="28"/>
      <c r="H1019" s="28"/>
      <c r="I1019" s="28"/>
      <c r="J1019" s="28"/>
      <c r="K1019" s="28"/>
      <c r="L1019" s="28"/>
      <c r="M1019" s="28"/>
      <c r="N1019" s="28"/>
      <c r="O1019" s="28"/>
      <c r="BK1019" s="3"/>
      <c r="BL1019" s="3"/>
      <c r="BR1019" s="28"/>
      <c r="BS1019" s="28"/>
      <c r="BW1019" s="28"/>
      <c r="CB1019" s="28"/>
      <c r="CE1019" s="28"/>
      <c r="CH1019" s="28"/>
      <c r="CV1019" s="26"/>
      <c r="CY1019" s="26"/>
      <c r="DB1019" s="26"/>
    </row>
    <row r="1020" s="2" customFormat="true" ht="15" hidden="false" customHeight="false" outlineLevel="0" collapsed="false">
      <c r="D1020" s="25"/>
      <c r="F1020" s="28"/>
      <c r="G1020" s="28"/>
      <c r="H1020" s="28"/>
      <c r="I1020" s="28"/>
      <c r="J1020" s="28"/>
      <c r="K1020" s="28"/>
      <c r="L1020" s="28"/>
      <c r="M1020" s="28"/>
      <c r="N1020" s="28"/>
      <c r="O1020" s="28"/>
      <c r="BK1020" s="3"/>
      <c r="BL1020" s="3"/>
      <c r="BR1020" s="28"/>
      <c r="BS1020" s="28"/>
      <c r="BW1020" s="28"/>
      <c r="CB1020" s="28"/>
      <c r="CE1020" s="28"/>
      <c r="CH1020" s="28"/>
      <c r="CV1020" s="26"/>
      <c r="CY1020" s="26"/>
      <c r="DB1020" s="26"/>
    </row>
    <row r="1021" s="2" customFormat="true" ht="15" hidden="false" customHeight="false" outlineLevel="0" collapsed="false">
      <c r="D1021" s="25"/>
      <c r="F1021" s="28"/>
      <c r="G1021" s="28"/>
      <c r="H1021" s="28"/>
      <c r="I1021" s="28"/>
      <c r="J1021" s="28"/>
      <c r="K1021" s="28"/>
      <c r="L1021" s="28"/>
      <c r="M1021" s="28"/>
      <c r="N1021" s="28"/>
      <c r="O1021" s="28"/>
      <c r="BK1021" s="3"/>
      <c r="BL1021" s="3"/>
      <c r="BR1021" s="28"/>
      <c r="BS1021" s="28"/>
      <c r="BW1021" s="28"/>
      <c r="CB1021" s="28"/>
      <c r="CE1021" s="28"/>
      <c r="CH1021" s="28"/>
      <c r="CV1021" s="26"/>
      <c r="CY1021" s="26"/>
      <c r="DB1021" s="26"/>
    </row>
    <row r="1022" s="2" customFormat="true" ht="15" hidden="false" customHeight="false" outlineLevel="0" collapsed="false">
      <c r="D1022" s="25"/>
      <c r="F1022" s="28"/>
      <c r="G1022" s="28"/>
      <c r="H1022" s="28"/>
      <c r="I1022" s="28"/>
      <c r="J1022" s="28"/>
      <c r="K1022" s="28"/>
      <c r="L1022" s="28"/>
      <c r="M1022" s="28"/>
      <c r="N1022" s="28"/>
      <c r="O1022" s="28"/>
      <c r="BK1022" s="3"/>
      <c r="BL1022" s="3"/>
      <c r="BR1022" s="28"/>
      <c r="BS1022" s="28"/>
      <c r="BW1022" s="28"/>
      <c r="CB1022" s="28"/>
      <c r="CE1022" s="28"/>
      <c r="CH1022" s="28"/>
      <c r="CV1022" s="26"/>
      <c r="CY1022" s="26"/>
      <c r="DB1022" s="26"/>
    </row>
    <row r="1023" s="2" customFormat="true" ht="15" hidden="false" customHeight="false" outlineLevel="0" collapsed="false">
      <c r="D1023" s="25"/>
      <c r="F1023" s="28"/>
      <c r="G1023" s="28"/>
      <c r="H1023" s="28"/>
      <c r="I1023" s="28"/>
      <c r="J1023" s="28"/>
      <c r="K1023" s="28"/>
      <c r="L1023" s="28"/>
      <c r="M1023" s="28"/>
      <c r="N1023" s="28"/>
      <c r="O1023" s="28"/>
      <c r="BK1023" s="3"/>
      <c r="BL1023" s="3"/>
      <c r="BR1023" s="28"/>
      <c r="BS1023" s="28"/>
      <c r="BW1023" s="28"/>
      <c r="CB1023" s="28"/>
      <c r="CE1023" s="28"/>
      <c r="CH1023" s="28"/>
      <c r="CV1023" s="26"/>
      <c r="CY1023" s="26"/>
      <c r="DB1023" s="26"/>
    </row>
    <row r="1024" s="2" customFormat="true" ht="15" hidden="false" customHeight="false" outlineLevel="0" collapsed="false">
      <c r="D1024" s="25"/>
      <c r="F1024" s="28"/>
      <c r="G1024" s="28"/>
      <c r="H1024" s="28"/>
      <c r="I1024" s="28"/>
      <c r="J1024" s="28"/>
      <c r="K1024" s="28"/>
      <c r="L1024" s="28"/>
      <c r="M1024" s="28"/>
      <c r="N1024" s="28"/>
      <c r="O1024" s="28"/>
      <c r="BK1024" s="3"/>
      <c r="BL1024" s="3"/>
      <c r="BR1024" s="28"/>
      <c r="BS1024" s="28"/>
      <c r="BW1024" s="28"/>
      <c r="CB1024" s="28"/>
      <c r="CE1024" s="28"/>
      <c r="CH1024" s="28"/>
      <c r="CV1024" s="26"/>
      <c r="CY1024" s="26"/>
      <c r="DB1024" s="26"/>
    </row>
    <row r="1025" s="2" customFormat="true" ht="15" hidden="false" customHeight="false" outlineLevel="0" collapsed="false">
      <c r="D1025" s="25"/>
      <c r="F1025" s="28"/>
      <c r="G1025" s="28"/>
      <c r="H1025" s="28"/>
      <c r="I1025" s="28"/>
      <c r="J1025" s="28"/>
      <c r="K1025" s="28"/>
      <c r="L1025" s="28"/>
      <c r="M1025" s="28"/>
      <c r="N1025" s="28"/>
      <c r="O1025" s="28"/>
      <c r="BK1025" s="3"/>
      <c r="BL1025" s="3"/>
      <c r="BR1025" s="28"/>
      <c r="BS1025" s="28"/>
      <c r="BW1025" s="28"/>
      <c r="CB1025" s="28"/>
      <c r="CE1025" s="28"/>
      <c r="CH1025" s="28"/>
      <c r="CV1025" s="26"/>
      <c r="CY1025" s="26"/>
      <c r="DB1025" s="26"/>
    </row>
    <row r="1026" s="2" customFormat="true" ht="15" hidden="false" customHeight="false" outlineLevel="0" collapsed="false">
      <c r="D1026" s="25"/>
      <c r="F1026" s="28"/>
      <c r="G1026" s="28"/>
      <c r="H1026" s="28"/>
      <c r="I1026" s="28"/>
      <c r="J1026" s="28"/>
      <c r="K1026" s="28"/>
      <c r="L1026" s="28"/>
      <c r="M1026" s="28"/>
      <c r="N1026" s="28"/>
      <c r="O1026" s="28"/>
      <c r="BK1026" s="3"/>
      <c r="BL1026" s="3"/>
      <c r="BR1026" s="28"/>
      <c r="BS1026" s="28"/>
      <c r="BW1026" s="28"/>
      <c r="CB1026" s="28"/>
      <c r="CE1026" s="28"/>
      <c r="CH1026" s="28"/>
      <c r="CV1026" s="26"/>
      <c r="CY1026" s="26"/>
      <c r="DB1026" s="26"/>
    </row>
    <row r="1027" s="2" customFormat="true" ht="15" hidden="false" customHeight="false" outlineLevel="0" collapsed="false">
      <c r="D1027" s="25"/>
      <c r="F1027" s="28"/>
      <c r="G1027" s="28"/>
      <c r="H1027" s="28"/>
      <c r="I1027" s="28"/>
      <c r="J1027" s="28"/>
      <c r="K1027" s="28"/>
      <c r="L1027" s="28"/>
      <c r="M1027" s="28"/>
      <c r="N1027" s="28"/>
      <c r="O1027" s="28"/>
      <c r="BK1027" s="3"/>
      <c r="BL1027" s="3"/>
      <c r="BR1027" s="28"/>
      <c r="BS1027" s="28"/>
      <c r="BW1027" s="28"/>
      <c r="CB1027" s="28"/>
      <c r="CE1027" s="28"/>
      <c r="CH1027" s="28"/>
      <c r="CV1027" s="26"/>
      <c r="CY1027" s="26"/>
      <c r="DB1027" s="26"/>
    </row>
    <row r="1028" s="2" customFormat="true" ht="15" hidden="false" customHeight="false" outlineLevel="0" collapsed="false">
      <c r="D1028" s="25"/>
      <c r="F1028" s="28"/>
      <c r="G1028" s="28"/>
      <c r="H1028" s="28"/>
      <c r="I1028" s="28"/>
      <c r="J1028" s="28"/>
      <c r="K1028" s="28"/>
      <c r="L1028" s="28"/>
      <c r="M1028" s="28"/>
      <c r="N1028" s="28"/>
      <c r="O1028" s="28"/>
      <c r="BK1028" s="3"/>
      <c r="BL1028" s="3"/>
      <c r="BR1028" s="28"/>
      <c r="BS1028" s="28"/>
      <c r="BW1028" s="28"/>
      <c r="CB1028" s="28"/>
      <c r="CE1028" s="28"/>
      <c r="CH1028" s="28"/>
      <c r="CV1028" s="26"/>
      <c r="CY1028" s="26"/>
      <c r="DB1028" s="26"/>
    </row>
    <row r="1029" s="2" customFormat="true" ht="15" hidden="false" customHeight="false" outlineLevel="0" collapsed="false">
      <c r="D1029" s="25"/>
      <c r="F1029" s="28"/>
      <c r="G1029" s="28"/>
      <c r="H1029" s="28"/>
      <c r="I1029" s="28"/>
      <c r="J1029" s="28"/>
      <c r="K1029" s="28"/>
      <c r="L1029" s="28"/>
      <c r="M1029" s="28"/>
      <c r="N1029" s="28"/>
      <c r="O1029" s="28"/>
      <c r="BK1029" s="3"/>
      <c r="BL1029" s="3"/>
      <c r="BR1029" s="28"/>
      <c r="BS1029" s="28"/>
      <c r="BW1029" s="28"/>
      <c r="CB1029" s="28"/>
      <c r="CE1029" s="28"/>
      <c r="CH1029" s="28"/>
      <c r="CV1029" s="26"/>
      <c r="CY1029" s="26"/>
      <c r="DB1029" s="26"/>
    </row>
    <row r="1030" s="2" customFormat="true" ht="15" hidden="false" customHeight="false" outlineLevel="0" collapsed="false">
      <c r="D1030" s="25"/>
      <c r="F1030" s="28"/>
      <c r="G1030" s="28"/>
      <c r="H1030" s="28"/>
      <c r="I1030" s="28"/>
      <c r="J1030" s="28"/>
      <c r="K1030" s="28"/>
      <c r="L1030" s="28"/>
      <c r="M1030" s="28"/>
      <c r="N1030" s="28"/>
      <c r="O1030" s="28"/>
      <c r="BK1030" s="3"/>
      <c r="BL1030" s="3"/>
      <c r="BR1030" s="28"/>
      <c r="BS1030" s="28"/>
      <c r="BW1030" s="28"/>
      <c r="CB1030" s="28"/>
      <c r="CE1030" s="28"/>
      <c r="CH1030" s="28"/>
      <c r="CV1030" s="26"/>
      <c r="CY1030" s="26"/>
      <c r="DB1030" s="26"/>
    </row>
    <row r="1031" s="2" customFormat="true" ht="15" hidden="false" customHeight="false" outlineLevel="0" collapsed="false">
      <c r="D1031" s="25"/>
      <c r="F1031" s="28"/>
      <c r="G1031" s="28"/>
      <c r="H1031" s="28"/>
      <c r="I1031" s="28"/>
      <c r="J1031" s="28"/>
      <c r="K1031" s="28"/>
      <c r="L1031" s="28"/>
      <c r="M1031" s="28"/>
      <c r="N1031" s="28"/>
      <c r="O1031" s="28"/>
      <c r="BK1031" s="3"/>
      <c r="BL1031" s="3"/>
      <c r="BR1031" s="28"/>
      <c r="BS1031" s="28"/>
      <c r="BW1031" s="28"/>
      <c r="CB1031" s="28"/>
      <c r="CE1031" s="28"/>
      <c r="CH1031" s="28"/>
      <c r="CV1031" s="26"/>
      <c r="CY1031" s="26"/>
      <c r="DB1031" s="26"/>
    </row>
    <row r="1032" s="2" customFormat="true" ht="15" hidden="false" customHeight="false" outlineLevel="0" collapsed="false">
      <c r="D1032" s="25"/>
      <c r="F1032" s="28"/>
      <c r="G1032" s="28"/>
      <c r="H1032" s="28"/>
      <c r="I1032" s="28"/>
      <c r="J1032" s="28"/>
      <c r="K1032" s="28"/>
      <c r="L1032" s="28"/>
      <c r="M1032" s="28"/>
      <c r="N1032" s="28"/>
      <c r="O1032" s="28"/>
      <c r="BK1032" s="3"/>
      <c r="BL1032" s="3"/>
      <c r="BR1032" s="28"/>
      <c r="BS1032" s="28"/>
      <c r="BW1032" s="28"/>
      <c r="CB1032" s="28"/>
      <c r="CE1032" s="28"/>
      <c r="CH1032" s="28"/>
      <c r="CV1032" s="26"/>
      <c r="CY1032" s="26"/>
      <c r="DB1032" s="26"/>
    </row>
    <row r="1033" s="2" customFormat="true" ht="15" hidden="false" customHeight="false" outlineLevel="0" collapsed="false">
      <c r="D1033" s="25"/>
      <c r="F1033" s="28"/>
      <c r="G1033" s="28"/>
      <c r="H1033" s="28"/>
      <c r="I1033" s="28"/>
      <c r="J1033" s="28"/>
      <c r="K1033" s="28"/>
      <c r="L1033" s="28"/>
      <c r="M1033" s="28"/>
      <c r="N1033" s="28"/>
      <c r="O1033" s="28"/>
      <c r="BK1033" s="3"/>
      <c r="BL1033" s="3"/>
      <c r="BR1033" s="28"/>
      <c r="BS1033" s="28"/>
      <c r="BW1033" s="28"/>
      <c r="CB1033" s="28"/>
      <c r="CE1033" s="28"/>
      <c r="CH1033" s="28"/>
      <c r="CV1033" s="26"/>
      <c r="CY1033" s="26"/>
      <c r="DB1033" s="26"/>
    </row>
    <row r="1034" s="2" customFormat="true" ht="15" hidden="false" customHeight="false" outlineLevel="0" collapsed="false">
      <c r="D1034" s="25"/>
      <c r="F1034" s="28"/>
      <c r="G1034" s="28"/>
      <c r="H1034" s="28"/>
      <c r="I1034" s="28"/>
      <c r="J1034" s="28"/>
      <c r="K1034" s="28"/>
      <c r="L1034" s="28"/>
      <c r="M1034" s="28"/>
      <c r="N1034" s="28"/>
      <c r="O1034" s="28"/>
      <c r="BK1034" s="3"/>
      <c r="BL1034" s="3"/>
      <c r="BR1034" s="28"/>
      <c r="BS1034" s="28"/>
      <c r="BW1034" s="28"/>
      <c r="CB1034" s="28"/>
      <c r="CE1034" s="28"/>
      <c r="CH1034" s="28"/>
      <c r="CV1034" s="26"/>
      <c r="CY1034" s="26"/>
      <c r="DB1034" s="26"/>
    </row>
    <row r="1035" s="2" customFormat="true" ht="15" hidden="false" customHeight="false" outlineLevel="0" collapsed="false">
      <c r="D1035" s="25"/>
      <c r="F1035" s="28"/>
      <c r="G1035" s="28"/>
      <c r="H1035" s="28"/>
      <c r="I1035" s="28"/>
      <c r="J1035" s="28"/>
      <c r="K1035" s="28"/>
      <c r="L1035" s="28"/>
      <c r="M1035" s="28"/>
      <c r="N1035" s="28"/>
      <c r="O1035" s="28"/>
      <c r="BK1035" s="3"/>
      <c r="BL1035" s="3"/>
      <c r="BR1035" s="28"/>
      <c r="BS1035" s="28"/>
      <c r="BW1035" s="28"/>
      <c r="CB1035" s="28"/>
      <c r="CE1035" s="28"/>
      <c r="CH1035" s="28"/>
      <c r="CV1035" s="26"/>
      <c r="CY1035" s="26"/>
      <c r="DB1035" s="26"/>
    </row>
    <row r="1036" s="2" customFormat="true" ht="15" hidden="false" customHeight="false" outlineLevel="0" collapsed="false">
      <c r="D1036" s="25"/>
      <c r="F1036" s="28"/>
      <c r="G1036" s="28"/>
      <c r="H1036" s="28"/>
      <c r="I1036" s="28"/>
      <c r="J1036" s="28"/>
      <c r="K1036" s="28"/>
      <c r="L1036" s="28"/>
      <c r="M1036" s="28"/>
      <c r="N1036" s="28"/>
      <c r="O1036" s="28"/>
      <c r="BK1036" s="3"/>
      <c r="BL1036" s="3"/>
      <c r="BR1036" s="28"/>
      <c r="BS1036" s="28"/>
      <c r="BW1036" s="28"/>
      <c r="CB1036" s="28"/>
      <c r="CE1036" s="28"/>
      <c r="CH1036" s="28"/>
      <c r="CV1036" s="26"/>
      <c r="CY1036" s="26"/>
      <c r="DB1036" s="26"/>
    </row>
    <row r="1037" s="2" customFormat="true" ht="15" hidden="false" customHeight="false" outlineLevel="0" collapsed="false">
      <c r="D1037" s="25"/>
      <c r="F1037" s="28"/>
      <c r="G1037" s="28"/>
      <c r="H1037" s="28"/>
      <c r="I1037" s="28"/>
      <c r="J1037" s="28"/>
      <c r="K1037" s="28"/>
      <c r="L1037" s="28"/>
      <c r="M1037" s="28"/>
      <c r="N1037" s="28"/>
      <c r="O1037" s="28"/>
      <c r="BK1037" s="3"/>
      <c r="BL1037" s="3"/>
      <c r="BR1037" s="28"/>
      <c r="BS1037" s="28"/>
      <c r="BW1037" s="28"/>
      <c r="CB1037" s="28"/>
      <c r="CE1037" s="28"/>
      <c r="CH1037" s="28"/>
      <c r="CV1037" s="26"/>
      <c r="CY1037" s="26"/>
      <c r="DB1037" s="26"/>
    </row>
    <row r="1038" s="2" customFormat="true" ht="15" hidden="false" customHeight="false" outlineLevel="0" collapsed="false">
      <c r="D1038" s="25"/>
      <c r="F1038" s="28"/>
      <c r="G1038" s="28"/>
      <c r="H1038" s="28"/>
      <c r="I1038" s="28"/>
      <c r="J1038" s="28"/>
      <c r="K1038" s="28"/>
      <c r="L1038" s="28"/>
      <c r="M1038" s="28"/>
      <c r="N1038" s="28"/>
      <c r="O1038" s="28"/>
      <c r="BK1038" s="3"/>
      <c r="BL1038" s="3"/>
      <c r="BR1038" s="28"/>
      <c r="BS1038" s="28"/>
      <c r="BW1038" s="28"/>
      <c r="CB1038" s="28"/>
      <c r="CE1038" s="28"/>
      <c r="CH1038" s="28"/>
      <c r="CV1038" s="26"/>
      <c r="CY1038" s="26"/>
      <c r="DB1038" s="26"/>
    </row>
    <row r="1039" s="2" customFormat="true" ht="15" hidden="false" customHeight="false" outlineLevel="0" collapsed="false">
      <c r="D1039" s="25"/>
      <c r="F1039" s="28"/>
      <c r="G1039" s="28"/>
      <c r="H1039" s="28"/>
      <c r="I1039" s="28"/>
      <c r="J1039" s="28"/>
      <c r="K1039" s="28"/>
      <c r="L1039" s="28"/>
      <c r="M1039" s="28"/>
      <c r="N1039" s="28"/>
      <c r="O1039" s="28"/>
      <c r="BK1039" s="3"/>
      <c r="BL1039" s="3"/>
      <c r="BR1039" s="28"/>
      <c r="BS1039" s="28"/>
      <c r="BW1039" s="28"/>
      <c r="CB1039" s="28"/>
      <c r="CE1039" s="28"/>
      <c r="CH1039" s="28"/>
      <c r="CV1039" s="26"/>
      <c r="CY1039" s="26"/>
      <c r="DB1039" s="26"/>
    </row>
    <row r="1040" s="2" customFormat="true" ht="15" hidden="false" customHeight="false" outlineLevel="0" collapsed="false">
      <c r="D1040" s="25"/>
      <c r="F1040" s="28"/>
      <c r="G1040" s="28"/>
      <c r="H1040" s="28"/>
      <c r="I1040" s="28"/>
      <c r="J1040" s="28"/>
      <c r="K1040" s="28"/>
      <c r="L1040" s="28"/>
      <c r="M1040" s="28"/>
      <c r="N1040" s="28"/>
      <c r="O1040" s="28"/>
      <c r="BK1040" s="3"/>
      <c r="BL1040" s="3"/>
      <c r="BR1040" s="28"/>
      <c r="BS1040" s="28"/>
      <c r="BW1040" s="28"/>
      <c r="CB1040" s="28"/>
      <c r="CE1040" s="28"/>
      <c r="CH1040" s="28"/>
      <c r="CV1040" s="26"/>
      <c r="CY1040" s="26"/>
      <c r="DB1040" s="26"/>
    </row>
    <row r="1041" s="2" customFormat="true" ht="15" hidden="false" customHeight="false" outlineLevel="0" collapsed="false">
      <c r="D1041" s="25"/>
      <c r="F1041" s="28"/>
      <c r="G1041" s="28"/>
      <c r="H1041" s="28"/>
      <c r="I1041" s="28"/>
      <c r="J1041" s="28"/>
      <c r="K1041" s="28"/>
      <c r="L1041" s="28"/>
      <c r="M1041" s="28"/>
      <c r="N1041" s="28"/>
      <c r="O1041" s="28"/>
      <c r="BK1041" s="3"/>
      <c r="BL1041" s="3"/>
      <c r="BR1041" s="28"/>
      <c r="BS1041" s="28"/>
      <c r="BW1041" s="28"/>
      <c r="CB1041" s="28"/>
      <c r="CE1041" s="28"/>
      <c r="CH1041" s="28"/>
      <c r="CV1041" s="26"/>
      <c r="CY1041" s="26"/>
      <c r="DB1041" s="26"/>
    </row>
    <row r="1042" s="2" customFormat="true" ht="15" hidden="false" customHeight="false" outlineLevel="0" collapsed="false">
      <c r="D1042" s="25"/>
      <c r="F1042" s="28"/>
      <c r="G1042" s="28"/>
      <c r="H1042" s="28"/>
      <c r="I1042" s="28"/>
      <c r="J1042" s="28"/>
      <c r="K1042" s="28"/>
      <c r="L1042" s="28"/>
      <c r="M1042" s="28"/>
      <c r="N1042" s="28"/>
      <c r="O1042" s="28"/>
      <c r="BK1042" s="3"/>
      <c r="BL1042" s="3"/>
      <c r="BR1042" s="28"/>
      <c r="BS1042" s="28"/>
      <c r="BW1042" s="28"/>
      <c r="CB1042" s="28"/>
      <c r="CE1042" s="28"/>
      <c r="CH1042" s="28"/>
      <c r="CV1042" s="26"/>
      <c r="CY1042" s="26"/>
      <c r="DB1042" s="26"/>
    </row>
    <row r="1043" s="2" customFormat="true" ht="15" hidden="false" customHeight="false" outlineLevel="0" collapsed="false">
      <c r="D1043" s="25"/>
      <c r="F1043" s="28"/>
      <c r="G1043" s="28"/>
      <c r="H1043" s="28"/>
      <c r="I1043" s="28"/>
      <c r="J1043" s="28"/>
      <c r="K1043" s="28"/>
      <c r="L1043" s="28"/>
      <c r="M1043" s="28"/>
      <c r="N1043" s="28"/>
      <c r="O1043" s="28"/>
      <c r="BK1043" s="3"/>
      <c r="BL1043" s="3"/>
      <c r="BR1043" s="28"/>
      <c r="BS1043" s="28"/>
      <c r="BW1043" s="28"/>
      <c r="CB1043" s="28"/>
      <c r="CE1043" s="28"/>
      <c r="CH1043" s="28"/>
      <c r="CV1043" s="26"/>
      <c r="CY1043" s="26"/>
      <c r="DB1043" s="26"/>
    </row>
    <row r="1044" s="2" customFormat="true" ht="15" hidden="false" customHeight="false" outlineLevel="0" collapsed="false">
      <c r="D1044" s="25"/>
      <c r="F1044" s="28"/>
      <c r="G1044" s="28"/>
      <c r="H1044" s="28"/>
      <c r="I1044" s="28"/>
      <c r="J1044" s="28"/>
      <c r="K1044" s="28"/>
      <c r="L1044" s="28"/>
      <c r="M1044" s="28"/>
      <c r="N1044" s="28"/>
      <c r="O1044" s="28"/>
      <c r="BK1044" s="3"/>
      <c r="BL1044" s="3"/>
      <c r="BR1044" s="28"/>
      <c r="BS1044" s="28"/>
      <c r="BW1044" s="28"/>
      <c r="CB1044" s="28"/>
      <c r="CE1044" s="28"/>
      <c r="CH1044" s="28"/>
      <c r="CV1044" s="26"/>
      <c r="CY1044" s="26"/>
      <c r="DB1044" s="26"/>
    </row>
    <row r="1045" s="2" customFormat="true" ht="15" hidden="false" customHeight="false" outlineLevel="0" collapsed="false">
      <c r="D1045" s="25"/>
      <c r="F1045" s="28"/>
      <c r="G1045" s="28"/>
      <c r="H1045" s="28"/>
      <c r="I1045" s="28"/>
      <c r="J1045" s="28"/>
      <c r="K1045" s="28"/>
      <c r="L1045" s="28"/>
      <c r="M1045" s="28"/>
      <c r="N1045" s="28"/>
      <c r="O1045" s="28"/>
      <c r="BK1045" s="3"/>
      <c r="BL1045" s="3"/>
      <c r="BR1045" s="28"/>
      <c r="BS1045" s="28"/>
      <c r="BW1045" s="28"/>
      <c r="CB1045" s="28"/>
      <c r="CE1045" s="28"/>
      <c r="CH1045" s="28"/>
      <c r="CV1045" s="26"/>
      <c r="CY1045" s="26"/>
      <c r="DB1045" s="26"/>
    </row>
    <row r="1046" s="2" customFormat="true" ht="15" hidden="false" customHeight="false" outlineLevel="0" collapsed="false">
      <c r="D1046" s="25"/>
      <c r="F1046" s="28"/>
      <c r="G1046" s="28"/>
      <c r="H1046" s="28"/>
      <c r="I1046" s="28"/>
      <c r="J1046" s="28"/>
      <c r="K1046" s="28"/>
      <c r="L1046" s="28"/>
      <c r="M1046" s="28"/>
      <c r="N1046" s="28"/>
      <c r="O1046" s="28"/>
      <c r="BK1046" s="3"/>
      <c r="BL1046" s="3"/>
      <c r="BR1046" s="28"/>
      <c r="BS1046" s="28"/>
      <c r="BW1046" s="28"/>
      <c r="CB1046" s="28"/>
      <c r="CE1046" s="28"/>
      <c r="CH1046" s="28"/>
      <c r="CV1046" s="26"/>
      <c r="CY1046" s="26"/>
      <c r="DB1046" s="26"/>
    </row>
    <row r="1047" s="2" customFormat="true" ht="15" hidden="false" customHeight="false" outlineLevel="0" collapsed="false">
      <c r="D1047" s="25"/>
      <c r="F1047" s="28"/>
      <c r="G1047" s="28"/>
      <c r="H1047" s="28"/>
      <c r="I1047" s="28"/>
      <c r="J1047" s="28"/>
      <c r="K1047" s="28"/>
      <c r="L1047" s="28"/>
      <c r="M1047" s="28"/>
      <c r="N1047" s="28"/>
      <c r="O1047" s="28"/>
      <c r="BK1047" s="3"/>
      <c r="BL1047" s="3"/>
      <c r="BR1047" s="28"/>
      <c r="BS1047" s="28"/>
      <c r="BW1047" s="28"/>
      <c r="CB1047" s="28"/>
      <c r="CE1047" s="28"/>
      <c r="CH1047" s="28"/>
      <c r="CV1047" s="26"/>
      <c r="CY1047" s="26"/>
      <c r="DB1047" s="26"/>
    </row>
    <row r="1048" s="2" customFormat="true" ht="15" hidden="false" customHeight="false" outlineLevel="0" collapsed="false">
      <c r="D1048" s="25"/>
      <c r="F1048" s="28"/>
      <c r="G1048" s="28"/>
      <c r="H1048" s="28"/>
      <c r="I1048" s="28"/>
      <c r="J1048" s="28"/>
      <c r="K1048" s="28"/>
      <c r="L1048" s="28"/>
      <c r="M1048" s="28"/>
      <c r="N1048" s="28"/>
      <c r="O1048" s="28"/>
      <c r="BK1048" s="3"/>
      <c r="BL1048" s="3"/>
      <c r="BR1048" s="28"/>
      <c r="BS1048" s="28"/>
      <c r="BW1048" s="28"/>
      <c r="CB1048" s="28"/>
      <c r="CE1048" s="28"/>
      <c r="CH1048" s="28"/>
      <c r="CV1048" s="26"/>
      <c r="CY1048" s="26"/>
      <c r="DB1048" s="2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P1269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47.14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3"/>
    <col collapsed="false" customWidth="true" hidden="false" outlineLevel="0" max="10" min="6" style="1" width="6.71"/>
    <col collapsed="false" customWidth="true" hidden="false" outlineLevel="0" max="11" min="11" style="1" width="7.86"/>
    <col collapsed="false" customWidth="true" hidden="false" outlineLevel="0" max="12" min="12" style="1" width="11"/>
    <col collapsed="false" customWidth="true" hidden="false" outlineLevel="0" max="13" min="13" style="1" width="11.14"/>
    <col collapsed="false" customWidth="true" hidden="false" outlineLevel="0" max="14" min="14" style="1" width="20"/>
    <col collapsed="false" customWidth="true" hidden="false" outlineLevel="0" max="15" min="15" style="26" width="5.71"/>
    <col collapsed="false" customWidth="true" hidden="false" outlineLevel="0" max="16" min="16" style="26" width="8.71"/>
    <col collapsed="false" customWidth="true" hidden="false" outlineLevel="0" max="17" min="17" style="27" width="11.29"/>
    <col collapsed="false" customWidth="true" hidden="false" outlineLevel="0" max="18" min="18" style="27" width="8.71"/>
    <col collapsed="false" customWidth="true" hidden="false" outlineLevel="0" max="19" min="19" style="26" width="22.15"/>
    <col collapsed="false" customWidth="true" hidden="false" outlineLevel="0" max="20" min="20" style="27" width="8.71"/>
    <col collapsed="false" customWidth="true" hidden="false" outlineLevel="0" max="21" min="21" style="27" width="1.85"/>
    <col collapsed="false" customWidth="true" hidden="false" outlineLevel="0" max="22" min="22" style="26" width="19.42"/>
    <col collapsed="false" customWidth="true" hidden="false" outlineLevel="0" max="23" min="23" style="26" width="14.14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69" min="43" style="2" width="3.71"/>
    <col collapsed="false" customWidth="true" hidden="false" outlineLevel="0" max="70" min="70" style="26" width="5.71"/>
    <col collapsed="false" customWidth="true" hidden="false" outlineLevel="0" max="71" min="71" style="2" width="12.71"/>
    <col collapsed="false" customWidth="true" hidden="false" outlineLevel="0" max="72" min="72" style="2" width="15"/>
    <col collapsed="false" customWidth="true" hidden="false" outlineLevel="0" max="73" min="73" style="2" width="15.14"/>
    <col collapsed="false" customWidth="true" hidden="false" outlineLevel="0" max="74" min="74" style="2" width="12.71"/>
    <col collapsed="false" customWidth="true" hidden="false" outlineLevel="0" max="75" min="75" style="2" width="16"/>
    <col collapsed="false" customWidth="true" hidden="false" outlineLevel="0" max="76" min="76" style="25" width="20.57"/>
    <col collapsed="false" customWidth="true" hidden="false" outlineLevel="0" max="77" min="77" style="26" width="5.71"/>
    <col collapsed="false" customWidth="true" hidden="false" outlineLevel="0" max="78" min="78" style="25" width="10.71"/>
    <col collapsed="false" customWidth="true" hidden="false" outlineLevel="0" max="79" min="79" style="28" width="5.14"/>
    <col collapsed="false" customWidth="true" hidden="false" outlineLevel="0" max="80" min="80" style="28" width="10.85"/>
    <col collapsed="false" customWidth="true" hidden="false" outlineLevel="0" max="81" min="81" style="28" width="7"/>
    <col collapsed="false" customWidth="true" hidden="false" outlineLevel="0" max="82" min="82" style="25" width="6.71"/>
    <col collapsed="false" customWidth="true" hidden="false" outlineLevel="0" max="83" min="83" style="25" width="19"/>
    <col collapsed="false" customWidth="true" hidden="false" outlineLevel="0" max="84" min="84" style="28" width="7.71"/>
    <col collapsed="false" customWidth="true" hidden="false" outlineLevel="0" max="85" min="85" style="28" width="6.71"/>
    <col collapsed="false" customWidth="true" hidden="false" outlineLevel="0" max="86" min="86" style="28" width="10.42"/>
    <col collapsed="false" customWidth="true" hidden="false" outlineLevel="0" max="87" min="87" style="28" width="18.29"/>
    <col collapsed="false" customWidth="true" hidden="false" outlineLevel="0" max="88" min="88" style="28" width="7.16"/>
    <col collapsed="false" customWidth="true" hidden="false" outlineLevel="0" max="89" min="89" style="28" width="7.42"/>
    <col collapsed="false" customWidth="true" hidden="false" outlineLevel="0" max="90" min="90" style="28" width="8.42"/>
    <col collapsed="false" customWidth="true" hidden="false" outlineLevel="0" max="91" min="91" style="26" width="5.71"/>
    <col collapsed="false" customWidth="true" hidden="false" outlineLevel="0" max="92" min="92" style="25" width="6.57"/>
    <col collapsed="false" customWidth="true" hidden="false" outlineLevel="0" max="93" min="93" style="3" width="4.71"/>
    <col collapsed="false" customWidth="true" hidden="false" outlineLevel="0" max="94" min="94" style="2" width="21.71"/>
    <col collapsed="false" customWidth="true" hidden="false" outlineLevel="0" max="95" min="95" style="3" width="10.57"/>
    <col collapsed="false" customWidth="true" hidden="false" outlineLevel="0" max="96" min="96" style="3" width="6.71"/>
    <col collapsed="false" customWidth="true" hidden="false" outlineLevel="0" max="97" min="97" style="2" width="21.71"/>
    <col collapsed="false" customWidth="true" hidden="false" outlineLevel="0" max="98" min="98" style="3" width="3.57"/>
    <col collapsed="false" customWidth="true" hidden="false" outlineLevel="0" max="99" min="99" style="3" width="6.71"/>
    <col collapsed="false" customWidth="true" hidden="false" outlineLevel="0" max="100" min="100" style="2" width="21.71"/>
    <col collapsed="false" customWidth="true" hidden="false" outlineLevel="0" max="101" min="101" style="3" width="4.42"/>
    <col collapsed="false" customWidth="true" hidden="false" outlineLevel="0" max="102" min="102" style="2" width="5.86"/>
    <col collapsed="false" customWidth="true" hidden="false" outlineLevel="0" max="103" min="103" style="26" width="19.86"/>
    <col collapsed="false" customWidth="true" hidden="false" outlineLevel="0" max="104" min="104" style="1" width="5.29"/>
    <col collapsed="false" customWidth="true" hidden="false" outlineLevel="0" max="105" min="105" style="26" width="4.71"/>
    <col collapsed="false" customWidth="true" hidden="false" outlineLevel="0" max="106" min="106" style="26" width="19.29"/>
    <col collapsed="false" customWidth="true" hidden="false" outlineLevel="0" max="107" min="107" style="1" width="5.14"/>
    <col collapsed="false" customWidth="true" hidden="false" outlineLevel="0" max="108" min="108" style="1" width="2.42"/>
    <col collapsed="false" customWidth="true" hidden="false" outlineLevel="0" max="109" min="109" style="1" width="4.57"/>
    <col collapsed="false" customWidth="true" hidden="false" outlineLevel="0" max="110" min="110" style="1" width="2.29"/>
    <col collapsed="false" customWidth="true" hidden="false" outlineLevel="0" max="111" min="111" style="1" width="5.14"/>
    <col collapsed="false" customWidth="true" hidden="false" outlineLevel="0" max="112" min="112" style="26" width="5.14"/>
    <col collapsed="false" customWidth="true" hidden="false" outlineLevel="0" max="113" min="113" style="26" width="19.71"/>
    <col collapsed="false" customWidth="true" hidden="false" outlineLevel="0" max="114" min="114" style="1" width="5.42"/>
    <col collapsed="false" customWidth="true" hidden="false" outlineLevel="0" max="115" min="115" style="26" width="5.71"/>
    <col collapsed="false" customWidth="true" hidden="false" outlineLevel="0" max="116" min="116" style="2" width="20.29"/>
    <col collapsed="false" customWidth="true" hidden="false" outlineLevel="0" max="117" min="117" style="2" width="5.71"/>
    <col collapsed="false" customWidth="true" hidden="false" outlineLevel="0" max="118" min="118" style="26" width="1.42"/>
    <col collapsed="false" customWidth="true" hidden="false" outlineLevel="0" max="119" min="119" style="2" width="16.43"/>
    <col collapsed="false" customWidth="true" hidden="false" outlineLevel="0" max="120" min="120" style="2" width="5.71"/>
    <col collapsed="false" customWidth="false" hidden="false" outlineLevel="0" max="16384" min="121" style="2" width="9.14"/>
  </cols>
  <sheetData>
    <row r="1" s="30" customFormat="true" ht="19.5" hidden="false" customHeight="true" outlineLevel="0" collapsed="false">
      <c r="A1" s="29" t="s">
        <v>406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S1" s="30" t="s">
        <v>220</v>
      </c>
      <c r="BX1" s="31"/>
      <c r="BZ1" s="31" t="s">
        <v>221</v>
      </c>
      <c r="CA1" s="32"/>
      <c r="CB1" s="32"/>
      <c r="CC1" s="32"/>
      <c r="CD1" s="31"/>
      <c r="CE1" s="31"/>
      <c r="CF1" s="32"/>
      <c r="CG1" s="32"/>
      <c r="CH1" s="32"/>
      <c r="CI1" s="32"/>
      <c r="CJ1" s="32"/>
      <c r="CK1" s="32"/>
      <c r="CL1" s="32"/>
      <c r="CN1" s="31" t="s">
        <v>222</v>
      </c>
      <c r="CO1" s="33"/>
      <c r="CQ1" s="33"/>
      <c r="CR1" s="33"/>
      <c r="CT1" s="33"/>
      <c r="CU1" s="33"/>
      <c r="CW1" s="33"/>
      <c r="CY1" s="30" t="s">
        <v>223</v>
      </c>
      <c r="CZ1" s="32"/>
      <c r="DC1" s="32"/>
      <c r="DD1" s="32"/>
      <c r="DE1" s="32"/>
      <c r="DF1" s="32"/>
      <c r="DG1" s="32"/>
      <c r="DJ1" s="32"/>
      <c r="DL1" s="30" t="s">
        <v>224</v>
      </c>
      <c r="DM1" s="34"/>
      <c r="DN1" s="34"/>
      <c r="DO1" s="34"/>
      <c r="DP1" s="34"/>
    </row>
    <row r="2" s="2" customFormat="true" ht="15" hidden="false" customHeight="false" outlineLevel="0" collapsed="false">
      <c r="A2" s="2" t="s">
        <v>407</v>
      </c>
      <c r="B2" s="25" t="s">
        <v>408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51" t="s">
        <v>237</v>
      </c>
      <c r="N2" s="38" t="s">
        <v>238</v>
      </c>
      <c r="P2" s="39" t="s">
        <v>409</v>
      </c>
      <c r="Q2" s="131"/>
      <c r="R2" s="131"/>
      <c r="S2" s="40"/>
      <c r="T2" s="41"/>
      <c r="U2" s="27"/>
      <c r="V2" s="35" t="s">
        <v>240</v>
      </c>
      <c r="W2" s="42"/>
      <c r="Y2" s="132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6"/>
      <c r="BS2" s="35" t="s">
        <v>247</v>
      </c>
      <c r="BT2" s="47"/>
      <c r="BU2" s="47"/>
      <c r="BV2" s="47"/>
      <c r="BW2" s="47"/>
      <c r="BX2" s="48"/>
      <c r="BY2" s="26"/>
      <c r="BZ2" s="49" t="s">
        <v>191</v>
      </c>
      <c r="CA2" s="37" t="s">
        <v>248</v>
      </c>
      <c r="CB2" s="37" t="s">
        <v>249</v>
      </c>
      <c r="CC2" s="37" t="s">
        <v>250</v>
      </c>
      <c r="CD2" s="36"/>
      <c r="CE2" s="36" t="s">
        <v>251</v>
      </c>
      <c r="CF2" s="37"/>
      <c r="CG2" s="37"/>
      <c r="CH2" s="37"/>
      <c r="CI2" s="34" t="s">
        <v>252</v>
      </c>
      <c r="CJ2" s="37"/>
      <c r="CK2" s="50"/>
      <c r="CL2" s="42"/>
      <c r="CN2" s="52" t="s">
        <v>253</v>
      </c>
      <c r="CO2" s="50"/>
      <c r="CP2" s="36"/>
      <c r="CQ2" s="34"/>
      <c r="CR2" s="50"/>
      <c r="CS2" s="36"/>
      <c r="CT2" s="47"/>
      <c r="CU2" s="50"/>
      <c r="CV2" s="47"/>
      <c r="CW2" s="133"/>
      <c r="CY2" s="35" t="s">
        <v>227</v>
      </c>
      <c r="CZ2" s="37"/>
      <c r="DA2" s="34"/>
      <c r="DB2" s="34"/>
      <c r="DC2" s="37"/>
      <c r="DD2" s="37"/>
      <c r="DE2" s="37"/>
      <c r="DF2" s="37"/>
      <c r="DG2" s="37"/>
      <c r="DH2" s="34"/>
      <c r="DI2" s="34"/>
      <c r="DJ2" s="51"/>
      <c r="DK2" s="26"/>
      <c r="DL2" s="134"/>
      <c r="DM2" s="37" t="n">
        <v>88</v>
      </c>
      <c r="DN2" s="34"/>
      <c r="DO2" s="34"/>
      <c r="DP2" s="51" t="n">
        <v>37</v>
      </c>
    </row>
    <row r="3" customFormat="false" ht="15" hidden="false" customHeight="false" outlineLevel="0" collapsed="false">
      <c r="A3" s="2" t="s">
        <v>256</v>
      </c>
      <c r="B3" s="135" t="s">
        <v>410</v>
      </c>
      <c r="C3" s="58" t="s">
        <v>411</v>
      </c>
      <c r="D3" s="59" t="n">
        <v>33661</v>
      </c>
      <c r="E3" s="25" t="s">
        <v>412</v>
      </c>
      <c r="F3" s="28" t="n">
        <v>92</v>
      </c>
      <c r="G3" s="28" t="n">
        <v>1</v>
      </c>
      <c r="H3" s="28" t="n">
        <v>6</v>
      </c>
      <c r="I3" s="28" t="n">
        <v>72</v>
      </c>
      <c r="J3" s="28" t="n">
        <v>339</v>
      </c>
      <c r="K3" s="60" t="n">
        <v>0.573</v>
      </c>
      <c r="L3" s="28" t="s">
        <v>413</v>
      </c>
      <c r="M3" s="75" t="s">
        <v>261</v>
      </c>
      <c r="N3" s="136" t="s">
        <v>414</v>
      </c>
      <c r="O3" s="2"/>
      <c r="P3" s="62" t="n">
        <v>2024</v>
      </c>
      <c r="Q3" s="63" t="s">
        <v>263</v>
      </c>
      <c r="R3" s="63"/>
      <c r="S3" s="64" t="s">
        <v>415</v>
      </c>
      <c r="T3" s="63" t="n">
        <v>34</v>
      </c>
      <c r="U3" s="58"/>
      <c r="V3" s="58" t="s">
        <v>416</v>
      </c>
      <c r="W3" s="83" t="s">
        <v>417</v>
      </c>
      <c r="X3" s="2"/>
      <c r="Y3" s="132" t="s">
        <v>418</v>
      </c>
      <c r="Z3" s="67"/>
      <c r="AA3" s="67"/>
      <c r="AB3" s="67"/>
      <c r="AC3" s="67"/>
      <c r="AD3" s="67"/>
      <c r="AE3" s="67"/>
      <c r="AF3" s="67"/>
      <c r="AG3" s="67"/>
      <c r="AH3" s="63" t="n">
        <v>2</v>
      </c>
      <c r="AI3" s="63" t="n">
        <v>2</v>
      </c>
      <c r="AJ3" s="2"/>
      <c r="AK3" s="58" t="s">
        <v>254</v>
      </c>
      <c r="AL3" s="28" t="n">
        <v>7</v>
      </c>
      <c r="AM3" s="28" t="n">
        <v>5</v>
      </c>
      <c r="AN3" s="28" t="n">
        <v>4</v>
      </c>
      <c r="AO3" s="28" t="n">
        <f aca="false">PRODUCT(AL3+AM3+AN3)</f>
        <v>16</v>
      </c>
      <c r="AP3" s="28"/>
      <c r="AQ3" s="82" t="s">
        <v>419</v>
      </c>
      <c r="AR3" s="82" t="n">
        <v>43</v>
      </c>
      <c r="AS3" s="82" t="n">
        <v>47</v>
      </c>
      <c r="AT3" s="82" t="n">
        <v>48</v>
      </c>
      <c r="AU3" s="82" t="n">
        <v>54</v>
      </c>
      <c r="AV3" s="82" t="n">
        <v>55</v>
      </c>
      <c r="AW3" s="82" t="n">
        <v>74</v>
      </c>
      <c r="AX3" s="69" t="s">
        <v>268</v>
      </c>
      <c r="AY3" s="69" t="n">
        <v>28</v>
      </c>
      <c r="AZ3" s="69" t="n">
        <v>29</v>
      </c>
      <c r="BA3" s="69" t="n">
        <v>30</v>
      </c>
      <c r="BB3" s="69" t="n">
        <v>46</v>
      </c>
      <c r="BC3" s="69" t="n">
        <v>50</v>
      </c>
      <c r="BD3" s="69" t="s">
        <v>268</v>
      </c>
      <c r="BE3" s="69" t="n">
        <v>32</v>
      </c>
      <c r="BF3" s="69" t="n">
        <v>45</v>
      </c>
      <c r="BG3" s="69" t="n">
        <v>53</v>
      </c>
      <c r="BH3" s="69" t="n">
        <v>70</v>
      </c>
      <c r="BI3" s="69"/>
      <c r="BJ3" s="69"/>
      <c r="BK3" s="69"/>
      <c r="BL3" s="69"/>
      <c r="BM3" s="69"/>
      <c r="BN3" s="69"/>
      <c r="BO3" s="69"/>
      <c r="BP3" s="69"/>
      <c r="BQ3" s="137"/>
      <c r="BR3" s="2"/>
      <c r="BS3" s="71" t="s">
        <v>191</v>
      </c>
      <c r="BT3" s="1" t="s">
        <v>270</v>
      </c>
      <c r="BU3" s="1" t="s">
        <v>271</v>
      </c>
      <c r="BV3" s="1" t="s">
        <v>272</v>
      </c>
      <c r="BW3" s="1" t="s">
        <v>273</v>
      </c>
      <c r="BX3" s="72" t="s">
        <v>274</v>
      </c>
      <c r="BZ3" s="73" t="n">
        <v>1945</v>
      </c>
      <c r="CA3" s="28" t="n">
        <v>6</v>
      </c>
      <c r="CB3" s="28" t="n">
        <v>3600</v>
      </c>
      <c r="CC3" s="74" t="n">
        <f aca="false">PRODUCT(CB3/CA3)</f>
        <v>600</v>
      </c>
      <c r="CD3" s="2"/>
      <c r="CE3" s="2" t="s">
        <v>420</v>
      </c>
      <c r="CF3" s="28" t="n">
        <v>600</v>
      </c>
      <c r="CI3" s="2" t="s">
        <v>421</v>
      </c>
      <c r="CJ3" s="28" t="n">
        <v>600</v>
      </c>
      <c r="CK3" s="28" t="n">
        <v>6</v>
      </c>
      <c r="CL3" s="75"/>
      <c r="CM3" s="2"/>
      <c r="CN3" s="65"/>
      <c r="CP3" s="26" t="s">
        <v>277</v>
      </c>
      <c r="CS3" s="26" t="s">
        <v>278</v>
      </c>
      <c r="CV3" s="26" t="s">
        <v>279</v>
      </c>
      <c r="CW3" s="83"/>
      <c r="CY3" s="76" t="s">
        <v>280</v>
      </c>
      <c r="DB3" s="26" t="s">
        <v>281</v>
      </c>
      <c r="DI3" s="26" t="s">
        <v>282</v>
      </c>
      <c r="DJ3" s="78"/>
      <c r="DL3" s="76" t="s">
        <v>283</v>
      </c>
      <c r="DM3" s="1" t="s">
        <v>284</v>
      </c>
      <c r="DO3" s="26" t="s">
        <v>422</v>
      </c>
      <c r="DP3" s="78" t="s">
        <v>423</v>
      </c>
    </row>
    <row r="4" s="2" customFormat="true" ht="15" hidden="false" customHeight="false" outlineLevel="0" collapsed="false">
      <c r="A4" s="2" t="s">
        <v>285</v>
      </c>
      <c r="C4" s="58" t="s">
        <v>424</v>
      </c>
      <c r="D4" s="59" t="n">
        <v>37940</v>
      </c>
      <c r="E4" s="25" t="s">
        <v>425</v>
      </c>
      <c r="F4" s="28" t="n">
        <v>22</v>
      </c>
      <c r="G4" s="28" t="n">
        <v>0</v>
      </c>
      <c r="H4" s="28" t="n">
        <v>14</v>
      </c>
      <c r="I4" s="28" t="n">
        <v>3</v>
      </c>
      <c r="J4" s="28" t="n">
        <v>25</v>
      </c>
      <c r="K4" s="60" t="n">
        <v>0.281</v>
      </c>
      <c r="L4" s="28" t="s">
        <v>331</v>
      </c>
      <c r="M4" s="75" t="s">
        <v>341</v>
      </c>
      <c r="N4" s="136" t="s">
        <v>426</v>
      </c>
      <c r="P4" s="62" t="n">
        <v>2023</v>
      </c>
      <c r="Q4" s="99" t="s">
        <v>323</v>
      </c>
      <c r="R4" s="99" t="s">
        <v>12</v>
      </c>
      <c r="S4" s="100" t="s">
        <v>415</v>
      </c>
      <c r="T4" s="99" t="n">
        <v>31</v>
      </c>
      <c r="V4" s="58" t="s">
        <v>427</v>
      </c>
      <c r="W4" s="83" t="s">
        <v>428</v>
      </c>
      <c r="Y4" s="132" t="s">
        <v>429</v>
      </c>
      <c r="Z4" s="63" t="n">
        <v>2</v>
      </c>
      <c r="AA4" s="63" t="n">
        <v>4</v>
      </c>
      <c r="AB4" s="63" t="n">
        <v>3</v>
      </c>
      <c r="AC4" s="63" t="n">
        <v>5</v>
      </c>
      <c r="AD4" s="63" t="n">
        <v>9</v>
      </c>
      <c r="AE4" s="62" t="s">
        <v>430</v>
      </c>
      <c r="AF4" s="62" t="s">
        <v>430</v>
      </c>
      <c r="AG4" s="62" t="s">
        <v>431</v>
      </c>
      <c r="AH4" s="62" t="s">
        <v>432</v>
      </c>
      <c r="AI4" s="63" t="n">
        <v>1</v>
      </c>
      <c r="AK4" s="58" t="s">
        <v>433</v>
      </c>
      <c r="AL4" s="28" t="n">
        <v>0</v>
      </c>
      <c r="AM4" s="28" t="n">
        <v>2</v>
      </c>
      <c r="AN4" s="28" t="n">
        <v>2</v>
      </c>
      <c r="AO4" s="28" t="n">
        <f aca="false">PRODUCT(AL4+AM4+AN4)</f>
        <v>4</v>
      </c>
      <c r="AP4" s="28"/>
      <c r="AQ4" s="69" t="s">
        <v>268</v>
      </c>
      <c r="AR4" s="69" t="s">
        <v>434</v>
      </c>
      <c r="AS4" s="69" t="s">
        <v>419</v>
      </c>
      <c r="AT4" s="69" t="s">
        <v>268</v>
      </c>
      <c r="AU4" s="69" t="s">
        <v>435</v>
      </c>
      <c r="AV4" s="69" t="s">
        <v>436</v>
      </c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  <c r="BM4" s="69"/>
      <c r="BN4" s="69"/>
      <c r="BO4" s="69"/>
      <c r="BP4" s="69"/>
      <c r="BQ4" s="137"/>
      <c r="BS4" s="71" t="s">
        <v>291</v>
      </c>
      <c r="BT4" s="82" t="s">
        <v>292</v>
      </c>
      <c r="BU4" s="82" t="s">
        <v>292</v>
      </c>
      <c r="BV4" s="82" t="s">
        <v>292</v>
      </c>
      <c r="BW4" s="82" t="s">
        <v>292</v>
      </c>
      <c r="BX4" s="70"/>
      <c r="BY4" s="26"/>
      <c r="BZ4" s="73" t="n">
        <f aca="false">PRODUCT(BZ3+1)</f>
        <v>1946</v>
      </c>
      <c r="CA4" s="28" t="n">
        <v>6</v>
      </c>
      <c r="CB4" s="28" t="n">
        <v>3150</v>
      </c>
      <c r="CC4" s="74" t="n">
        <f aca="false">PRODUCT(CB4/CA4)</f>
        <v>525</v>
      </c>
      <c r="CE4" s="2" t="s">
        <v>437</v>
      </c>
      <c r="CF4" s="28" t="n">
        <v>800</v>
      </c>
      <c r="CG4" s="28"/>
      <c r="CH4" s="28"/>
      <c r="CI4" s="2" t="s">
        <v>438</v>
      </c>
      <c r="CJ4" s="28" t="n">
        <v>200</v>
      </c>
      <c r="CK4" s="28" t="n">
        <v>6</v>
      </c>
      <c r="CL4" s="75"/>
      <c r="CN4" s="65"/>
      <c r="CO4" s="28"/>
      <c r="CP4" s="26" t="s">
        <v>439</v>
      </c>
      <c r="CQ4" s="3"/>
      <c r="CR4" s="28"/>
      <c r="CS4" s="26" t="s">
        <v>440</v>
      </c>
      <c r="CT4" s="28"/>
      <c r="CU4" s="28"/>
      <c r="CV4" s="26" t="s">
        <v>441</v>
      </c>
      <c r="CW4" s="75"/>
      <c r="CY4" s="58" t="s">
        <v>442</v>
      </c>
      <c r="CZ4" s="28" t="n">
        <v>254</v>
      </c>
      <c r="DB4" s="2" t="s">
        <v>442</v>
      </c>
      <c r="DC4" s="28" t="n">
        <v>26</v>
      </c>
      <c r="DD4" s="28" t="s">
        <v>298</v>
      </c>
      <c r="DE4" s="28" t="n">
        <v>311</v>
      </c>
      <c r="DF4" s="28" t="s">
        <v>299</v>
      </c>
      <c r="DG4" s="28" t="n">
        <f aca="false">PRODUCT(DC4+DE4)</f>
        <v>337</v>
      </c>
      <c r="DI4" s="2" t="s">
        <v>442</v>
      </c>
      <c r="DJ4" s="75" t="n">
        <v>26</v>
      </c>
      <c r="DL4" s="65" t="s">
        <v>442</v>
      </c>
      <c r="DM4" s="28" t="n">
        <v>12</v>
      </c>
      <c r="DN4" s="26"/>
      <c r="DO4" s="25" t="s">
        <v>442</v>
      </c>
      <c r="DP4" s="75" t="n">
        <v>7</v>
      </c>
    </row>
    <row r="5" s="2" customFormat="true" ht="15" hidden="false" customHeight="false" outlineLevel="0" collapsed="false">
      <c r="A5" s="25" t="s">
        <v>443</v>
      </c>
      <c r="B5" s="25" t="s">
        <v>444</v>
      </c>
      <c r="C5" s="58" t="s">
        <v>445</v>
      </c>
      <c r="D5" s="59" t="n">
        <v>38795</v>
      </c>
      <c r="E5" s="25" t="s">
        <v>446</v>
      </c>
      <c r="F5" s="28"/>
      <c r="G5" s="28"/>
      <c r="H5" s="28"/>
      <c r="I5" s="28"/>
      <c r="J5" s="28"/>
      <c r="K5" s="60"/>
      <c r="L5" s="28"/>
      <c r="M5" s="75"/>
      <c r="N5" s="136"/>
      <c r="P5" s="62" t="n">
        <v>2022</v>
      </c>
      <c r="Q5" s="99" t="s">
        <v>323</v>
      </c>
      <c r="R5" s="99" t="s">
        <v>19</v>
      </c>
      <c r="S5" s="100" t="s">
        <v>447</v>
      </c>
      <c r="T5" s="99" t="n">
        <v>29</v>
      </c>
      <c r="V5" s="58" t="s">
        <v>448</v>
      </c>
      <c r="W5" s="83" t="s">
        <v>449</v>
      </c>
      <c r="Y5" s="132" t="s">
        <v>450</v>
      </c>
      <c r="Z5" s="63" t="n">
        <v>7</v>
      </c>
      <c r="AA5" s="62" t="s">
        <v>14</v>
      </c>
      <c r="AB5" s="63" t="n">
        <v>6</v>
      </c>
      <c r="AC5" s="63" t="n">
        <v>1</v>
      </c>
      <c r="AD5" s="62" t="s">
        <v>14</v>
      </c>
      <c r="AE5" s="63" t="n">
        <v>3</v>
      </c>
      <c r="AF5" s="63" t="n">
        <v>2</v>
      </c>
      <c r="AG5" s="63" t="n">
        <v>1</v>
      </c>
      <c r="AH5" s="63" t="n">
        <v>1</v>
      </c>
      <c r="AI5" s="63" t="n">
        <v>4</v>
      </c>
      <c r="AK5" s="58" t="s">
        <v>451</v>
      </c>
      <c r="AL5" s="28" t="n">
        <v>3</v>
      </c>
      <c r="AM5" s="28" t="n">
        <v>2</v>
      </c>
      <c r="AN5" s="28" t="n">
        <v>1</v>
      </c>
      <c r="AO5" s="28" t="n">
        <f aca="false">PRODUCT(AL5+AM5+AN5)</f>
        <v>6</v>
      </c>
      <c r="AP5" s="28"/>
      <c r="AQ5" s="82" t="s">
        <v>452</v>
      </c>
      <c r="AR5" s="82" t="s">
        <v>453</v>
      </c>
      <c r="AS5" s="82" t="s">
        <v>454</v>
      </c>
      <c r="AT5" s="69" t="s">
        <v>268</v>
      </c>
      <c r="AU5" s="69" t="s">
        <v>455</v>
      </c>
      <c r="AV5" s="69" t="s">
        <v>456</v>
      </c>
      <c r="AW5" s="69" t="s">
        <v>268</v>
      </c>
      <c r="AX5" s="69" t="s">
        <v>457</v>
      </c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137"/>
      <c r="BS5" s="90"/>
      <c r="BT5" s="94"/>
      <c r="BU5" s="94"/>
      <c r="BV5" s="94"/>
      <c r="BW5" s="94"/>
      <c r="BX5" s="103"/>
      <c r="BY5" s="26"/>
      <c r="BZ5" s="73" t="n">
        <f aca="false">PRODUCT(BZ4+1)</f>
        <v>1947</v>
      </c>
      <c r="CA5" s="28" t="n">
        <v>6</v>
      </c>
      <c r="CB5" s="28" t="n">
        <v>5500</v>
      </c>
      <c r="CC5" s="74" t="n">
        <f aca="false">PRODUCT(CB5/CA5)</f>
        <v>916.666666666667</v>
      </c>
      <c r="CE5" s="2" t="s">
        <v>458</v>
      </c>
      <c r="CF5" s="28" t="n">
        <v>2200</v>
      </c>
      <c r="CG5" s="28"/>
      <c r="CH5" s="28"/>
      <c r="CI5" s="2" t="s">
        <v>459</v>
      </c>
      <c r="CJ5" s="28" t="n">
        <v>500</v>
      </c>
      <c r="CK5" s="28" t="n">
        <v>5</v>
      </c>
      <c r="CL5" s="75"/>
      <c r="CN5" s="138" t="s">
        <v>219</v>
      </c>
      <c r="CO5" s="28"/>
      <c r="CP5" s="139" t="s">
        <v>460</v>
      </c>
      <c r="CQ5" s="3"/>
      <c r="CR5" s="28"/>
      <c r="CS5" s="1" t="s">
        <v>461</v>
      </c>
      <c r="CT5" s="28"/>
      <c r="CU5" s="28"/>
      <c r="CV5" s="1" t="s">
        <v>462</v>
      </c>
      <c r="CW5" s="75"/>
      <c r="CY5" s="58" t="s">
        <v>463</v>
      </c>
      <c r="CZ5" s="28" t="n">
        <v>244</v>
      </c>
      <c r="DB5" s="2" t="s">
        <v>464</v>
      </c>
      <c r="DC5" s="28" t="n">
        <v>14</v>
      </c>
      <c r="DD5" s="28" t="s">
        <v>298</v>
      </c>
      <c r="DE5" s="28" t="n">
        <v>157</v>
      </c>
      <c r="DF5" s="28" t="s">
        <v>299</v>
      </c>
      <c r="DG5" s="28" t="n">
        <f aca="false">PRODUCT(DC5+DE5)</f>
        <v>171</v>
      </c>
      <c r="DI5" s="2" t="s">
        <v>464</v>
      </c>
      <c r="DJ5" s="75" t="n">
        <v>14</v>
      </c>
      <c r="DL5" s="58" t="s">
        <v>464</v>
      </c>
      <c r="DM5" s="28" t="n">
        <v>7</v>
      </c>
      <c r="DN5" s="26"/>
      <c r="DO5" s="2" t="s">
        <v>465</v>
      </c>
      <c r="DP5" s="75" t="n">
        <v>6</v>
      </c>
    </row>
    <row r="6" s="2" customFormat="true" ht="15" hidden="false" customHeight="false" outlineLevel="0" collapsed="false">
      <c r="A6" s="2" t="s">
        <v>319</v>
      </c>
      <c r="B6" s="2" t="s">
        <v>466</v>
      </c>
      <c r="C6" s="58" t="s">
        <v>467</v>
      </c>
      <c r="D6" s="59" t="n">
        <v>38557</v>
      </c>
      <c r="E6" s="25" t="s">
        <v>412</v>
      </c>
      <c r="F6" s="28" t="n">
        <v>11</v>
      </c>
      <c r="G6" s="28" t="n">
        <v>0</v>
      </c>
      <c r="H6" s="28" t="n">
        <v>0</v>
      </c>
      <c r="I6" s="28" t="n">
        <v>5</v>
      </c>
      <c r="J6" s="28" t="n">
        <v>27</v>
      </c>
      <c r="K6" s="60" t="n">
        <v>0.551</v>
      </c>
      <c r="L6" s="28" t="s">
        <v>331</v>
      </c>
      <c r="M6" s="75" t="s">
        <v>261</v>
      </c>
      <c r="N6" s="136" t="s">
        <v>468</v>
      </c>
      <c r="P6" s="62" t="n">
        <v>2021</v>
      </c>
      <c r="Q6" s="63" t="s">
        <v>263</v>
      </c>
      <c r="R6" s="63" t="s">
        <v>41</v>
      </c>
      <c r="S6" s="64" t="s">
        <v>469</v>
      </c>
      <c r="T6" s="63" t="n">
        <v>19</v>
      </c>
      <c r="V6" s="58" t="s">
        <v>470</v>
      </c>
      <c r="W6" s="83" t="s">
        <v>471</v>
      </c>
      <c r="Y6" s="132" t="s">
        <v>472</v>
      </c>
      <c r="Z6" s="63" t="n">
        <v>2</v>
      </c>
      <c r="AA6" s="63" t="n">
        <v>4</v>
      </c>
      <c r="AB6" s="63" t="n">
        <v>5</v>
      </c>
      <c r="AC6" s="63" t="n">
        <v>3</v>
      </c>
      <c r="AD6" s="63" t="n">
        <v>1</v>
      </c>
      <c r="AE6" s="63" t="n">
        <v>1</v>
      </c>
      <c r="AF6" s="63" t="n">
        <v>7</v>
      </c>
      <c r="AG6" s="63" t="n">
        <v>8</v>
      </c>
      <c r="AH6" s="63" t="n">
        <v>12</v>
      </c>
      <c r="AI6" s="140" t="n">
        <v>1</v>
      </c>
      <c r="AK6" s="58" t="s">
        <v>255</v>
      </c>
      <c r="AL6" s="28" t="n">
        <v>10</v>
      </c>
      <c r="AM6" s="28" t="n">
        <v>5</v>
      </c>
      <c r="AN6" s="28" t="n">
        <v>3</v>
      </c>
      <c r="AO6" s="28" t="n">
        <f aca="false">PRODUCT(AL6+AM6+AN6)</f>
        <v>18</v>
      </c>
      <c r="AP6" s="28"/>
      <c r="AQ6" s="82" t="s">
        <v>419</v>
      </c>
      <c r="AR6" s="82" t="s">
        <v>473</v>
      </c>
      <c r="AS6" s="82" t="s">
        <v>474</v>
      </c>
      <c r="AT6" s="82" t="s">
        <v>475</v>
      </c>
      <c r="AU6" s="82" t="s">
        <v>476</v>
      </c>
      <c r="AV6" s="82" t="s">
        <v>436</v>
      </c>
      <c r="AW6" s="82" t="s">
        <v>477</v>
      </c>
      <c r="AX6" s="82" t="s">
        <v>452</v>
      </c>
      <c r="AY6" s="82" t="s">
        <v>478</v>
      </c>
      <c r="AZ6" s="82" t="s">
        <v>479</v>
      </c>
      <c r="BA6" s="69" t="s">
        <v>268</v>
      </c>
      <c r="BB6" s="69" t="s">
        <v>480</v>
      </c>
      <c r="BC6" s="69" t="s">
        <v>481</v>
      </c>
      <c r="BD6" s="69" t="s">
        <v>482</v>
      </c>
      <c r="BE6" s="69" t="s">
        <v>483</v>
      </c>
      <c r="BF6" s="69" t="s">
        <v>484</v>
      </c>
      <c r="BG6" s="69" t="s">
        <v>268</v>
      </c>
      <c r="BH6" s="69" t="s">
        <v>485</v>
      </c>
      <c r="BI6" s="69" t="s">
        <v>486</v>
      </c>
      <c r="BJ6" s="69" t="s">
        <v>487</v>
      </c>
      <c r="BK6" s="69"/>
      <c r="BL6" s="69"/>
      <c r="BM6" s="69"/>
      <c r="BN6" s="69"/>
      <c r="BO6" s="69"/>
      <c r="BP6" s="69"/>
      <c r="BQ6" s="137"/>
      <c r="BY6" s="26"/>
      <c r="BZ6" s="73" t="n">
        <f aca="false">PRODUCT(BZ5+1)</f>
        <v>1948</v>
      </c>
      <c r="CA6" s="28" t="n">
        <v>7</v>
      </c>
      <c r="CB6" s="28" t="n">
        <v>7800</v>
      </c>
      <c r="CC6" s="74" t="n">
        <f aca="false">PRODUCT(CB6/CA6)</f>
        <v>1114.28571428571</v>
      </c>
      <c r="CE6" s="2" t="s">
        <v>488</v>
      </c>
      <c r="CF6" s="28" t="n">
        <v>3000</v>
      </c>
      <c r="CG6" s="28" t="n">
        <v>1</v>
      </c>
      <c r="CH6" s="28"/>
      <c r="CI6" s="2" t="s">
        <v>489</v>
      </c>
      <c r="CJ6" s="28" t="n">
        <v>500</v>
      </c>
      <c r="CK6" s="28" t="n">
        <v>3</v>
      </c>
      <c r="CL6" s="75"/>
      <c r="CN6" s="73" t="n">
        <v>1945</v>
      </c>
      <c r="CO6" s="3" t="s">
        <v>27</v>
      </c>
      <c r="CP6" s="25" t="s">
        <v>490</v>
      </c>
      <c r="CQ6" s="3" t="n">
        <v>15</v>
      </c>
      <c r="CR6" s="3"/>
      <c r="CT6" s="3"/>
      <c r="CU6" s="3"/>
      <c r="CW6" s="83"/>
      <c r="CY6" s="58" t="s">
        <v>491</v>
      </c>
      <c r="CZ6" s="28" t="n">
        <v>217</v>
      </c>
      <c r="DB6" s="2" t="s">
        <v>492</v>
      </c>
      <c r="DC6" s="28" t="n">
        <v>10</v>
      </c>
      <c r="DD6" s="28" t="s">
        <v>298</v>
      </c>
      <c r="DE6" s="28" t="n">
        <v>147</v>
      </c>
      <c r="DF6" s="28" t="s">
        <v>299</v>
      </c>
      <c r="DG6" s="28" t="n">
        <f aca="false">PRODUCT(DC6+DE6)</f>
        <v>157</v>
      </c>
      <c r="DI6" s="2" t="s">
        <v>463</v>
      </c>
      <c r="DJ6" s="75" t="n">
        <v>12</v>
      </c>
      <c r="DL6" s="58" t="s">
        <v>465</v>
      </c>
      <c r="DM6" s="28" t="n">
        <v>6</v>
      </c>
      <c r="DN6" s="26"/>
      <c r="DO6" s="2" t="s">
        <v>493</v>
      </c>
      <c r="DP6" s="75" t="n">
        <v>3</v>
      </c>
    </row>
    <row r="7" s="2" customFormat="true" ht="15" hidden="false" customHeight="false" outlineLevel="0" collapsed="false">
      <c r="C7" s="58" t="s">
        <v>494</v>
      </c>
      <c r="D7" s="59" t="n">
        <v>38268</v>
      </c>
      <c r="E7" s="25" t="s">
        <v>495</v>
      </c>
      <c r="F7" s="28" t="n">
        <v>9</v>
      </c>
      <c r="G7" s="28" t="n">
        <v>1</v>
      </c>
      <c r="H7" s="28" t="n">
        <v>0</v>
      </c>
      <c r="I7" s="28" t="n">
        <v>3</v>
      </c>
      <c r="J7" s="28" t="n">
        <v>27</v>
      </c>
      <c r="K7" s="60" t="n">
        <v>0.519</v>
      </c>
      <c r="L7" s="28" t="s">
        <v>261</v>
      </c>
      <c r="M7" s="28" t="s">
        <v>261</v>
      </c>
      <c r="N7" s="136" t="s">
        <v>496</v>
      </c>
      <c r="P7" s="62"/>
      <c r="Q7" s="63"/>
      <c r="R7" s="63"/>
      <c r="S7" s="64" t="s">
        <v>497</v>
      </c>
      <c r="T7" s="63" t="n">
        <v>10</v>
      </c>
      <c r="V7" s="58" t="s">
        <v>498</v>
      </c>
      <c r="W7" s="83" t="s">
        <v>499</v>
      </c>
      <c r="Y7" s="132" t="s">
        <v>500</v>
      </c>
      <c r="Z7" s="63" t="n">
        <v>14</v>
      </c>
      <c r="AA7" s="140" t="n">
        <v>1</v>
      </c>
      <c r="AB7" s="63" t="n">
        <v>9</v>
      </c>
      <c r="AC7" s="63" t="n">
        <v>9</v>
      </c>
      <c r="AD7" s="63" t="n">
        <v>12</v>
      </c>
      <c r="AE7" s="140" t="n">
        <v>1</v>
      </c>
      <c r="AF7" s="63" t="n">
        <v>6</v>
      </c>
      <c r="AG7" s="63" t="n">
        <v>4</v>
      </c>
      <c r="AH7" s="63" t="n">
        <v>8</v>
      </c>
      <c r="AI7" s="63" t="n">
        <v>7</v>
      </c>
      <c r="AK7" s="58" t="s">
        <v>501</v>
      </c>
      <c r="AL7" s="28" t="n">
        <v>0</v>
      </c>
      <c r="AM7" s="28" t="n">
        <v>3</v>
      </c>
      <c r="AN7" s="28" t="n">
        <v>4</v>
      </c>
      <c r="AO7" s="28" t="n">
        <f aca="false">PRODUCT(AL7+AM7+AN7)</f>
        <v>7</v>
      </c>
      <c r="AP7" s="28"/>
      <c r="AQ7" s="69" t="s">
        <v>268</v>
      </c>
      <c r="AR7" s="69" t="s">
        <v>502</v>
      </c>
      <c r="AS7" s="69" t="s">
        <v>503</v>
      </c>
      <c r="AT7" s="69" t="s">
        <v>504</v>
      </c>
      <c r="AU7" s="69" t="s">
        <v>268</v>
      </c>
      <c r="AV7" s="69" t="s">
        <v>482</v>
      </c>
      <c r="AW7" s="69" t="s">
        <v>505</v>
      </c>
      <c r="AX7" s="69" t="s">
        <v>487</v>
      </c>
      <c r="AY7" s="69" t="s">
        <v>506</v>
      </c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137"/>
      <c r="BY7" s="26"/>
      <c r="BZ7" s="73" t="n">
        <f aca="false">PRODUCT(BZ6+1)</f>
        <v>1949</v>
      </c>
      <c r="CA7" s="28" t="n">
        <v>6</v>
      </c>
      <c r="CB7" s="28" t="n">
        <v>3200</v>
      </c>
      <c r="CC7" s="74" t="n">
        <f aca="false">PRODUCT(CB7/CA7)</f>
        <v>533.333333333333</v>
      </c>
      <c r="CE7" s="2" t="s">
        <v>507</v>
      </c>
      <c r="CF7" s="28" t="n">
        <v>800</v>
      </c>
      <c r="CG7" s="28"/>
      <c r="CH7" s="28"/>
      <c r="CI7" s="2" t="s">
        <v>508</v>
      </c>
      <c r="CJ7" s="28" t="n">
        <v>200</v>
      </c>
      <c r="CK7" s="28" t="n">
        <v>5</v>
      </c>
      <c r="CL7" s="75"/>
      <c r="CN7" s="73" t="n">
        <f aca="false">PRODUCT(CN6+1)</f>
        <v>1946</v>
      </c>
      <c r="CO7" s="3"/>
      <c r="CP7" s="25" t="s">
        <v>509</v>
      </c>
      <c r="CQ7" s="3" t="n">
        <v>11</v>
      </c>
      <c r="CR7" s="3"/>
      <c r="CS7" s="2" t="s">
        <v>510</v>
      </c>
      <c r="CT7" s="3" t="n">
        <v>9</v>
      </c>
      <c r="CU7" s="3"/>
      <c r="CW7" s="83"/>
      <c r="CY7" s="58" t="s">
        <v>465</v>
      </c>
      <c r="CZ7" s="28" t="n">
        <v>196</v>
      </c>
      <c r="DB7" s="2" t="s">
        <v>463</v>
      </c>
      <c r="DC7" s="28" t="n">
        <v>12</v>
      </c>
      <c r="DD7" s="28" t="s">
        <v>298</v>
      </c>
      <c r="DE7" s="28" t="n">
        <v>125</v>
      </c>
      <c r="DF7" s="28" t="s">
        <v>299</v>
      </c>
      <c r="DG7" s="28" t="n">
        <f aca="false">PRODUCT(DC7+DE7)</f>
        <v>137</v>
      </c>
      <c r="DI7" s="2" t="s">
        <v>492</v>
      </c>
      <c r="DJ7" s="75" t="n">
        <v>10</v>
      </c>
      <c r="DL7" s="58" t="s">
        <v>510</v>
      </c>
      <c r="DM7" s="28" t="n">
        <v>6</v>
      </c>
      <c r="DN7" s="26"/>
      <c r="DO7" s="2" t="s">
        <v>464</v>
      </c>
      <c r="DP7" s="75" t="n">
        <v>3</v>
      </c>
    </row>
    <row r="8" s="2" customFormat="true" ht="15" hidden="false" customHeight="false" outlineLevel="0" collapsed="false">
      <c r="B8" s="26" t="s">
        <v>511</v>
      </c>
      <c r="C8" s="58" t="s">
        <v>512</v>
      </c>
      <c r="D8" s="59" t="n">
        <v>36338</v>
      </c>
      <c r="E8" s="25" t="s">
        <v>513</v>
      </c>
      <c r="F8" s="28" t="n">
        <v>115</v>
      </c>
      <c r="G8" s="28" t="n">
        <v>8</v>
      </c>
      <c r="H8" s="28" t="n">
        <v>15</v>
      </c>
      <c r="I8" s="28" t="n">
        <v>87</v>
      </c>
      <c r="J8" s="28" t="n">
        <v>495</v>
      </c>
      <c r="K8" s="60" t="n">
        <v>0.617</v>
      </c>
      <c r="L8" s="28" t="s">
        <v>260</v>
      </c>
      <c r="M8" s="75" t="s">
        <v>261</v>
      </c>
      <c r="N8" s="136" t="s">
        <v>392</v>
      </c>
      <c r="P8" s="62" t="n">
        <v>2020</v>
      </c>
      <c r="Q8" s="99" t="s">
        <v>323</v>
      </c>
      <c r="R8" s="99" t="s">
        <v>12</v>
      </c>
      <c r="S8" s="100" t="s">
        <v>497</v>
      </c>
      <c r="T8" s="99" t="n">
        <v>24</v>
      </c>
      <c r="V8" s="58" t="s">
        <v>514</v>
      </c>
      <c r="W8" s="141" t="s">
        <v>515</v>
      </c>
      <c r="Y8" s="132" t="s">
        <v>516</v>
      </c>
      <c r="Z8" s="63" t="n">
        <v>3</v>
      </c>
      <c r="AA8" s="63" t="n">
        <v>5</v>
      </c>
      <c r="AB8" s="63" t="n">
        <v>6</v>
      </c>
      <c r="AC8" s="63" t="n">
        <v>7</v>
      </c>
      <c r="AD8" s="63" t="n">
        <v>1</v>
      </c>
      <c r="AE8" s="63" t="n">
        <v>7</v>
      </c>
      <c r="AF8" s="63" t="n">
        <v>12</v>
      </c>
      <c r="AG8" s="140" t="n">
        <v>2</v>
      </c>
      <c r="AH8" s="140" t="n">
        <v>3</v>
      </c>
      <c r="AI8" s="140" t="n">
        <v>2</v>
      </c>
      <c r="AK8" s="58" t="s">
        <v>267</v>
      </c>
      <c r="AL8" s="28" t="n">
        <v>1</v>
      </c>
      <c r="AM8" s="28" t="n">
        <v>4</v>
      </c>
      <c r="AN8" s="28" t="n">
        <v>2</v>
      </c>
      <c r="AO8" s="28" t="n">
        <f aca="false">PRODUCT(AL8+AM8+AN8)</f>
        <v>7</v>
      </c>
      <c r="AP8" s="28"/>
      <c r="AQ8" s="82" t="s">
        <v>269</v>
      </c>
      <c r="AR8" s="69" t="s">
        <v>268</v>
      </c>
      <c r="AS8" s="69" t="s">
        <v>517</v>
      </c>
      <c r="AT8" s="69" t="s">
        <v>452</v>
      </c>
      <c r="AU8" s="69" t="s">
        <v>518</v>
      </c>
      <c r="AV8" s="69" t="s">
        <v>519</v>
      </c>
      <c r="AW8" s="69" t="s">
        <v>268</v>
      </c>
      <c r="AX8" s="69" t="s">
        <v>505</v>
      </c>
      <c r="AY8" s="69" t="s">
        <v>478</v>
      </c>
      <c r="AZ8" s="69"/>
      <c r="BA8" s="69"/>
      <c r="BB8" s="69"/>
      <c r="BC8" s="69"/>
      <c r="BD8" s="69"/>
      <c r="BE8" s="69"/>
      <c r="BF8" s="69"/>
      <c r="BG8" s="69"/>
      <c r="BH8" s="69"/>
      <c r="BI8" s="69"/>
      <c r="BJ8" s="69"/>
      <c r="BK8" s="69"/>
      <c r="BL8" s="69"/>
      <c r="BM8" s="69"/>
      <c r="BN8" s="69"/>
      <c r="BO8" s="69"/>
      <c r="BP8" s="69"/>
      <c r="BQ8" s="137"/>
      <c r="BY8" s="26"/>
      <c r="BZ8" s="73" t="n">
        <f aca="false">PRODUCT(BZ7+1)</f>
        <v>1950</v>
      </c>
      <c r="CA8" s="28" t="n">
        <v>6</v>
      </c>
      <c r="CB8" s="28" t="n">
        <v>2850</v>
      </c>
      <c r="CC8" s="74" t="n">
        <f aca="false">PRODUCT(CB8/CA8)</f>
        <v>475</v>
      </c>
      <c r="CE8" s="2" t="s">
        <v>520</v>
      </c>
      <c r="CF8" s="28" t="n">
        <v>800</v>
      </c>
      <c r="CG8" s="28"/>
      <c r="CH8" s="28"/>
      <c r="CI8" s="2" t="s">
        <v>521</v>
      </c>
      <c r="CJ8" s="28" t="n">
        <v>300</v>
      </c>
      <c r="CK8" s="28" t="n">
        <v>6</v>
      </c>
      <c r="CL8" s="75"/>
      <c r="CN8" s="73" t="n">
        <f aca="false">PRODUCT(CN7+1)</f>
        <v>1947</v>
      </c>
      <c r="CO8" s="3" t="s">
        <v>23</v>
      </c>
      <c r="CP8" s="25" t="s">
        <v>522</v>
      </c>
      <c r="CQ8" s="3" t="n">
        <v>17</v>
      </c>
      <c r="CR8" s="3"/>
      <c r="CS8" s="2" t="s">
        <v>490</v>
      </c>
      <c r="CT8" s="3" t="n">
        <v>16</v>
      </c>
      <c r="CU8" s="3"/>
      <c r="CW8" s="83"/>
      <c r="CY8" s="58" t="s">
        <v>523</v>
      </c>
      <c r="CZ8" s="28" t="n">
        <v>181</v>
      </c>
      <c r="DB8" s="2" t="s">
        <v>465</v>
      </c>
      <c r="DC8" s="28" t="n">
        <v>6</v>
      </c>
      <c r="DD8" s="28" t="s">
        <v>298</v>
      </c>
      <c r="DE8" s="28" t="n">
        <v>102</v>
      </c>
      <c r="DF8" s="28" t="s">
        <v>299</v>
      </c>
      <c r="DG8" s="28" t="n">
        <f aca="false">PRODUCT(DC8+DE8)</f>
        <v>108</v>
      </c>
      <c r="DI8" s="2" t="s">
        <v>524</v>
      </c>
      <c r="DJ8" s="75" t="n">
        <v>9</v>
      </c>
      <c r="DL8" s="58" t="s">
        <v>463</v>
      </c>
      <c r="DM8" s="28" t="n">
        <v>6</v>
      </c>
      <c r="DN8" s="26"/>
      <c r="DO8" s="2" t="s">
        <v>463</v>
      </c>
      <c r="DP8" s="75" t="n">
        <v>3</v>
      </c>
    </row>
    <row r="9" s="2" customFormat="true" ht="15" hidden="false" customHeight="false" outlineLevel="0" collapsed="false">
      <c r="B9" s="2" t="s">
        <v>525</v>
      </c>
      <c r="C9" s="58" t="s">
        <v>526</v>
      </c>
      <c r="D9" s="59" t="n">
        <v>34559</v>
      </c>
      <c r="E9" s="25" t="s">
        <v>527</v>
      </c>
      <c r="F9" s="28" t="n">
        <v>69</v>
      </c>
      <c r="G9" s="28" t="n">
        <v>0</v>
      </c>
      <c r="H9" s="28" t="n">
        <v>5</v>
      </c>
      <c r="I9" s="28" t="n">
        <v>14</v>
      </c>
      <c r="J9" s="28" t="n">
        <v>100</v>
      </c>
      <c r="K9" s="60" t="n">
        <v>0.503</v>
      </c>
      <c r="L9" s="28" t="s">
        <v>260</v>
      </c>
      <c r="M9" s="75" t="s">
        <v>413</v>
      </c>
      <c r="N9" s="136" t="s">
        <v>528</v>
      </c>
      <c r="P9" s="62" t="n">
        <v>2019</v>
      </c>
      <c r="Q9" s="99" t="s">
        <v>323</v>
      </c>
      <c r="R9" s="99" t="s">
        <v>19</v>
      </c>
      <c r="S9" s="100" t="s">
        <v>497</v>
      </c>
      <c r="T9" s="99" t="n">
        <v>28</v>
      </c>
      <c r="V9" s="58" t="s">
        <v>529</v>
      </c>
      <c r="W9" s="83" t="s">
        <v>530</v>
      </c>
      <c r="Y9" s="132" t="s">
        <v>531</v>
      </c>
      <c r="Z9" s="140" t="n">
        <v>1</v>
      </c>
      <c r="AA9" s="63" t="n">
        <v>10</v>
      </c>
      <c r="AB9" s="68" t="n">
        <v>4</v>
      </c>
      <c r="AC9" s="68" t="n">
        <v>3</v>
      </c>
      <c r="AD9" s="63" t="n">
        <v>11</v>
      </c>
      <c r="AE9" s="68" t="n">
        <v>3</v>
      </c>
      <c r="AF9" s="63" t="n">
        <v>10</v>
      </c>
      <c r="AG9" s="68" t="n">
        <v>5</v>
      </c>
      <c r="AH9" s="68" t="n">
        <v>3</v>
      </c>
      <c r="AI9" s="68" t="n">
        <v>3</v>
      </c>
      <c r="AK9" s="58" t="s">
        <v>532</v>
      </c>
      <c r="AL9" s="28" t="n">
        <v>4</v>
      </c>
      <c r="AM9" s="28" t="n">
        <v>2</v>
      </c>
      <c r="AN9" s="28" t="n">
        <v>3</v>
      </c>
      <c r="AO9" s="28" t="n">
        <f aca="false">PRODUCT(AL9+AM9+AN9)</f>
        <v>9</v>
      </c>
      <c r="AP9" s="28"/>
      <c r="AQ9" s="82" t="s">
        <v>517</v>
      </c>
      <c r="AR9" s="82" t="s">
        <v>533</v>
      </c>
      <c r="AS9" s="82" t="s">
        <v>503</v>
      </c>
      <c r="AT9" s="82" t="s">
        <v>453</v>
      </c>
      <c r="AU9" s="69" t="s">
        <v>268</v>
      </c>
      <c r="AV9" s="69" t="s">
        <v>486</v>
      </c>
      <c r="AW9" s="69" t="s">
        <v>534</v>
      </c>
      <c r="AX9" s="69" t="s">
        <v>268</v>
      </c>
      <c r="AY9" s="69" t="s">
        <v>535</v>
      </c>
      <c r="AZ9" s="69" t="s">
        <v>536</v>
      </c>
      <c r="BA9" s="69" t="s">
        <v>537</v>
      </c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137"/>
      <c r="BY9" s="26"/>
      <c r="BZ9" s="73" t="n">
        <f aca="false">PRODUCT(BZ8+1)</f>
        <v>1951</v>
      </c>
      <c r="CA9" s="28" t="n">
        <v>6</v>
      </c>
      <c r="CB9" s="28" t="n">
        <v>4200</v>
      </c>
      <c r="CC9" s="74" t="n">
        <f aca="false">PRODUCT(CB9/CA9)</f>
        <v>700</v>
      </c>
      <c r="CE9" s="2" t="s">
        <v>538</v>
      </c>
      <c r="CF9" s="28" t="n">
        <v>1500</v>
      </c>
      <c r="CG9" s="28"/>
      <c r="CH9" s="28"/>
      <c r="CI9" s="2" t="s">
        <v>539</v>
      </c>
      <c r="CJ9" s="28" t="n">
        <v>400</v>
      </c>
      <c r="CK9" s="28" t="n">
        <v>5</v>
      </c>
      <c r="CL9" s="75"/>
      <c r="CN9" s="73" t="n">
        <f aca="false">PRODUCT(CN8+1)</f>
        <v>1948</v>
      </c>
      <c r="CO9" s="3" t="s">
        <v>21</v>
      </c>
      <c r="CP9" s="25" t="s">
        <v>492</v>
      </c>
      <c r="CQ9" s="3" t="n">
        <v>25</v>
      </c>
      <c r="CR9" s="3"/>
      <c r="CT9" s="3"/>
      <c r="CU9" s="3"/>
      <c r="CW9" s="83"/>
      <c r="CY9" s="58" t="s">
        <v>464</v>
      </c>
      <c r="CZ9" s="28" t="n">
        <v>170</v>
      </c>
      <c r="DB9" s="2" t="s">
        <v>540</v>
      </c>
      <c r="DC9" s="28" t="n">
        <v>6</v>
      </c>
      <c r="DD9" s="28" t="s">
        <v>298</v>
      </c>
      <c r="DE9" s="28" t="n">
        <v>99</v>
      </c>
      <c r="DF9" s="28" t="s">
        <v>299</v>
      </c>
      <c r="DG9" s="28" t="n">
        <f aca="false">PRODUCT(DC9+DE9)</f>
        <v>105</v>
      </c>
      <c r="DI9" s="2" t="s">
        <v>470</v>
      </c>
      <c r="DJ9" s="75" t="n">
        <v>8</v>
      </c>
      <c r="DL9" s="65" t="s">
        <v>490</v>
      </c>
      <c r="DM9" s="28" t="n">
        <v>4</v>
      </c>
      <c r="DN9" s="26"/>
      <c r="DO9" s="25" t="s">
        <v>470</v>
      </c>
      <c r="DP9" s="75" t="n">
        <v>2</v>
      </c>
    </row>
    <row r="10" s="2" customFormat="true" ht="15" hidden="false" customHeight="false" outlineLevel="0" collapsed="false">
      <c r="B10" s="2" t="s">
        <v>541</v>
      </c>
      <c r="C10" s="58" t="s">
        <v>542</v>
      </c>
      <c r="D10" s="59" t="n">
        <v>37970</v>
      </c>
      <c r="E10" s="25" t="s">
        <v>412</v>
      </c>
      <c r="F10" s="28" t="n">
        <v>37</v>
      </c>
      <c r="G10" s="28" t="n">
        <v>1</v>
      </c>
      <c r="H10" s="28" t="n">
        <v>16</v>
      </c>
      <c r="I10" s="28" t="n">
        <v>17</v>
      </c>
      <c r="J10" s="28" t="n">
        <v>101</v>
      </c>
      <c r="K10" s="60" t="n">
        <v>0.495</v>
      </c>
      <c r="L10" s="28" t="s">
        <v>331</v>
      </c>
      <c r="M10" s="75" t="s">
        <v>261</v>
      </c>
      <c r="N10" s="136" t="s">
        <v>543</v>
      </c>
      <c r="P10" s="62" t="n">
        <v>2018</v>
      </c>
      <c r="Q10" s="63" t="s">
        <v>263</v>
      </c>
      <c r="R10" s="63" t="s">
        <v>37</v>
      </c>
      <c r="S10" s="64" t="s">
        <v>469</v>
      </c>
      <c r="T10" s="63" t="n">
        <v>28</v>
      </c>
      <c r="V10" s="58" t="s">
        <v>544</v>
      </c>
      <c r="W10" s="83" t="s">
        <v>545</v>
      </c>
      <c r="Y10" s="132" t="s">
        <v>546</v>
      </c>
      <c r="Z10" s="68" t="n">
        <v>8</v>
      </c>
      <c r="AA10" s="68" t="n">
        <v>5</v>
      </c>
      <c r="AB10" s="68" t="n">
        <v>7</v>
      </c>
      <c r="AC10" s="68" t="n">
        <v>6</v>
      </c>
      <c r="AD10" s="68" t="n">
        <v>5</v>
      </c>
      <c r="AE10" s="68" t="n">
        <v>2</v>
      </c>
      <c r="AF10" s="63" t="n">
        <v>12</v>
      </c>
      <c r="AG10" s="63" t="n">
        <v>9</v>
      </c>
      <c r="AH10" s="63" t="n">
        <v>12</v>
      </c>
      <c r="AI10" s="63" t="n">
        <v>12</v>
      </c>
      <c r="AK10" s="58" t="s">
        <v>547</v>
      </c>
      <c r="AL10" s="28" t="n">
        <v>3</v>
      </c>
      <c r="AM10" s="28" t="n">
        <v>2</v>
      </c>
      <c r="AN10" s="28" t="n">
        <v>3</v>
      </c>
      <c r="AO10" s="28" t="n">
        <f aca="false">PRODUCT(AL10+AM10+AN10)</f>
        <v>8</v>
      </c>
      <c r="AP10" s="28"/>
      <c r="AQ10" s="82" t="s">
        <v>535</v>
      </c>
      <c r="AR10" s="82" t="s">
        <v>548</v>
      </c>
      <c r="AS10" s="82" t="s">
        <v>454</v>
      </c>
      <c r="AT10" s="69" t="s">
        <v>268</v>
      </c>
      <c r="AU10" s="69" t="s">
        <v>517</v>
      </c>
      <c r="AV10" s="69" t="s">
        <v>549</v>
      </c>
      <c r="AW10" s="69" t="s">
        <v>268</v>
      </c>
      <c r="AX10" s="69" t="s">
        <v>485</v>
      </c>
      <c r="AY10" s="69" t="s">
        <v>452</v>
      </c>
      <c r="AZ10" s="69" t="s">
        <v>550</v>
      </c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137"/>
      <c r="BY10" s="26"/>
      <c r="BZ10" s="73" t="n">
        <f aca="false">PRODUCT(BZ9+1)</f>
        <v>1952</v>
      </c>
      <c r="CA10" s="28" t="n">
        <v>6</v>
      </c>
      <c r="CB10" s="28" t="n">
        <v>2400</v>
      </c>
      <c r="CC10" s="74" t="n">
        <f aca="false">PRODUCT(CB10/CA10)</f>
        <v>400</v>
      </c>
      <c r="CE10" s="2" t="s">
        <v>551</v>
      </c>
      <c r="CF10" s="28" t="n">
        <v>600</v>
      </c>
      <c r="CG10" s="28"/>
      <c r="CH10" s="28"/>
      <c r="CI10" s="2" t="s">
        <v>552</v>
      </c>
      <c r="CJ10" s="28" t="n">
        <v>300</v>
      </c>
      <c r="CK10" s="28" t="n">
        <v>6</v>
      </c>
      <c r="CL10" s="75"/>
      <c r="CN10" s="73" t="n">
        <f aca="false">PRODUCT(CN9+1)</f>
        <v>1949</v>
      </c>
      <c r="CO10" s="3" t="s">
        <v>15</v>
      </c>
      <c r="CP10" s="25" t="s">
        <v>510</v>
      </c>
      <c r="CQ10" s="3" t="n">
        <v>28</v>
      </c>
      <c r="CR10" s="3"/>
      <c r="CS10" s="25" t="s">
        <v>492</v>
      </c>
      <c r="CT10" s="3" t="n">
        <v>18</v>
      </c>
      <c r="CU10" s="3"/>
      <c r="CW10" s="83"/>
      <c r="CY10" s="58" t="s">
        <v>540</v>
      </c>
      <c r="CZ10" s="28" t="n">
        <v>163</v>
      </c>
      <c r="DB10" s="2" t="s">
        <v>470</v>
      </c>
      <c r="DC10" s="28" t="n">
        <v>8</v>
      </c>
      <c r="DD10" s="28" t="s">
        <v>298</v>
      </c>
      <c r="DE10" s="28" t="n">
        <v>95</v>
      </c>
      <c r="DF10" s="28" t="s">
        <v>299</v>
      </c>
      <c r="DG10" s="28" t="n">
        <f aca="false">PRODUCT(DC10+DE10)</f>
        <v>103</v>
      </c>
      <c r="DI10" s="2" t="s">
        <v>553</v>
      </c>
      <c r="DJ10" s="75" t="n">
        <v>8</v>
      </c>
      <c r="DL10" s="58" t="s">
        <v>554</v>
      </c>
      <c r="DM10" s="28" t="n">
        <v>4</v>
      </c>
      <c r="DO10" s="2" t="s">
        <v>510</v>
      </c>
      <c r="DP10" s="75" t="n">
        <v>2</v>
      </c>
    </row>
    <row r="11" s="2" customFormat="true" ht="15" hidden="false" customHeight="false" outlineLevel="0" collapsed="false">
      <c r="B11" s="2" t="s">
        <v>555</v>
      </c>
      <c r="C11" s="58" t="s">
        <v>556</v>
      </c>
      <c r="D11" s="59" t="n">
        <v>36143</v>
      </c>
      <c r="E11" s="25" t="s">
        <v>557</v>
      </c>
      <c r="F11" s="28" t="n">
        <v>52</v>
      </c>
      <c r="G11" s="28" t="n">
        <v>0</v>
      </c>
      <c r="H11" s="28" t="n">
        <v>12</v>
      </c>
      <c r="I11" s="28" t="n">
        <v>2</v>
      </c>
      <c r="J11" s="28" t="n">
        <v>59</v>
      </c>
      <c r="K11" s="60" t="n">
        <v>0.374</v>
      </c>
      <c r="L11" s="28" t="s">
        <v>260</v>
      </c>
      <c r="M11" s="75" t="s">
        <v>261</v>
      </c>
      <c r="N11" s="136" t="s">
        <v>558</v>
      </c>
      <c r="P11" s="62"/>
      <c r="Q11" s="63"/>
      <c r="R11" s="63"/>
      <c r="S11" s="64" t="s">
        <v>559</v>
      </c>
      <c r="T11" s="63" t="n">
        <v>8</v>
      </c>
      <c r="V11" s="58" t="s">
        <v>415</v>
      </c>
      <c r="W11" s="83" t="s">
        <v>560</v>
      </c>
      <c r="Y11" s="132" t="s">
        <v>561</v>
      </c>
      <c r="Z11" s="63" t="n">
        <v>14</v>
      </c>
      <c r="AA11" s="63" t="n">
        <v>13</v>
      </c>
      <c r="AB11" s="140" t="n">
        <v>9</v>
      </c>
      <c r="AC11" s="140" t="n">
        <v>8</v>
      </c>
      <c r="AD11" s="62" t="s">
        <v>14</v>
      </c>
      <c r="AE11" s="62" t="s">
        <v>14</v>
      </c>
      <c r="AF11" s="62" t="s">
        <v>14</v>
      </c>
      <c r="AG11" s="62" t="s">
        <v>14</v>
      </c>
      <c r="AH11" s="140" t="n">
        <v>6</v>
      </c>
      <c r="AI11" s="140" t="n">
        <v>1</v>
      </c>
      <c r="AK11" s="58" t="s">
        <v>562</v>
      </c>
      <c r="AL11" s="28" t="n">
        <v>5</v>
      </c>
      <c r="AM11" s="28" t="n">
        <v>1</v>
      </c>
      <c r="AN11" s="28" t="n">
        <v>1</v>
      </c>
      <c r="AO11" s="28" t="n">
        <f aca="false">PRODUCT(AL11+AM11+AN11)</f>
        <v>7</v>
      </c>
      <c r="AP11" s="28"/>
      <c r="AQ11" s="82" t="s">
        <v>455</v>
      </c>
      <c r="AR11" s="82" t="s">
        <v>535</v>
      </c>
      <c r="AS11" s="82" t="s">
        <v>548</v>
      </c>
      <c r="AT11" s="82" t="s">
        <v>533</v>
      </c>
      <c r="AU11" s="82" t="s">
        <v>485</v>
      </c>
      <c r="AV11" s="69" t="s">
        <v>268</v>
      </c>
      <c r="AW11" s="69" t="s">
        <v>503</v>
      </c>
      <c r="AX11" s="69" t="s">
        <v>268</v>
      </c>
      <c r="AY11" s="69" t="s">
        <v>453</v>
      </c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137"/>
      <c r="BY11" s="26"/>
      <c r="BZ11" s="73" t="n">
        <f aca="false">PRODUCT(BZ10+1)</f>
        <v>1953</v>
      </c>
      <c r="CA11" s="28" t="n">
        <v>6</v>
      </c>
      <c r="CB11" s="28" t="n">
        <v>3100</v>
      </c>
      <c r="CC11" s="74" t="n">
        <f aca="false">PRODUCT(CB11/CA11)</f>
        <v>516.666666666667</v>
      </c>
      <c r="CE11" s="2" t="s">
        <v>563</v>
      </c>
      <c r="CF11" s="28" t="n">
        <v>900</v>
      </c>
      <c r="CG11" s="28"/>
      <c r="CH11" s="28"/>
      <c r="CI11" s="2" t="s">
        <v>564</v>
      </c>
      <c r="CJ11" s="28" t="n">
        <v>400</v>
      </c>
      <c r="CK11" s="28" t="n">
        <v>6</v>
      </c>
      <c r="CL11" s="75"/>
      <c r="CN11" s="73" t="n">
        <f aca="false">PRODUCT(CN10+1)</f>
        <v>1950</v>
      </c>
      <c r="CO11" s="3" t="s">
        <v>15</v>
      </c>
      <c r="CP11" s="25" t="s">
        <v>492</v>
      </c>
      <c r="CQ11" s="3" t="n">
        <v>31</v>
      </c>
      <c r="CR11" s="3" t="s">
        <v>21</v>
      </c>
      <c r="CS11" s="25" t="s">
        <v>492</v>
      </c>
      <c r="CT11" s="3" t="n">
        <v>15</v>
      </c>
      <c r="CU11" s="3"/>
      <c r="CW11" s="83"/>
      <c r="CY11" s="58" t="s">
        <v>565</v>
      </c>
      <c r="CZ11" s="28" t="n">
        <v>162</v>
      </c>
      <c r="DB11" s="2" t="s">
        <v>566</v>
      </c>
      <c r="DC11" s="28" t="n">
        <v>5</v>
      </c>
      <c r="DD11" s="28" t="s">
        <v>298</v>
      </c>
      <c r="DE11" s="28" t="n">
        <v>96</v>
      </c>
      <c r="DF11" s="28" t="s">
        <v>299</v>
      </c>
      <c r="DG11" s="28" t="n">
        <f aca="false">PRODUCT(DC11+DE11)</f>
        <v>101</v>
      </c>
      <c r="DI11" s="2" t="s">
        <v>567</v>
      </c>
      <c r="DJ11" s="75" t="n">
        <v>8</v>
      </c>
      <c r="DL11" s="65" t="s">
        <v>568</v>
      </c>
      <c r="DM11" s="28" t="n">
        <v>3</v>
      </c>
      <c r="DO11" s="25" t="s">
        <v>416</v>
      </c>
      <c r="DP11" s="75" t="n">
        <v>1</v>
      </c>
    </row>
    <row r="12" s="2" customFormat="true" ht="15" hidden="false" customHeight="false" outlineLevel="0" collapsed="false">
      <c r="B12" s="2" t="s">
        <v>569</v>
      </c>
      <c r="C12" s="58" t="s">
        <v>570</v>
      </c>
      <c r="D12" s="59" t="n">
        <v>32981</v>
      </c>
      <c r="E12" s="25" t="s">
        <v>412</v>
      </c>
      <c r="F12" s="28" t="n">
        <v>29</v>
      </c>
      <c r="G12" s="28" t="n">
        <v>1</v>
      </c>
      <c r="H12" s="28" t="n">
        <v>28</v>
      </c>
      <c r="I12" s="28" t="n">
        <v>1</v>
      </c>
      <c r="J12" s="28" t="n">
        <v>46</v>
      </c>
      <c r="K12" s="60" t="n">
        <v>0.343</v>
      </c>
      <c r="L12" s="28" t="s">
        <v>331</v>
      </c>
      <c r="M12" s="75" t="s">
        <v>261</v>
      </c>
      <c r="N12" s="136" t="s">
        <v>571</v>
      </c>
      <c r="P12" s="62" t="n">
        <v>2017</v>
      </c>
      <c r="Q12" s="99" t="s">
        <v>323</v>
      </c>
      <c r="R12" s="99" t="s">
        <v>12</v>
      </c>
      <c r="S12" s="100" t="s">
        <v>469</v>
      </c>
      <c r="T12" s="99" t="n">
        <v>24</v>
      </c>
      <c r="V12" s="58" t="s">
        <v>572</v>
      </c>
      <c r="W12" s="83" t="s">
        <v>573</v>
      </c>
      <c r="Y12" s="132" t="s">
        <v>574</v>
      </c>
      <c r="Z12" s="68" t="n">
        <v>9</v>
      </c>
      <c r="AA12" s="68" t="n">
        <v>2</v>
      </c>
      <c r="AB12" s="68" t="n">
        <v>8</v>
      </c>
      <c r="AC12" s="68" t="n">
        <v>3</v>
      </c>
      <c r="AD12" s="68" t="n">
        <v>5</v>
      </c>
      <c r="AE12" s="68" t="n">
        <v>5</v>
      </c>
      <c r="AF12" s="68" t="n">
        <v>8</v>
      </c>
      <c r="AG12" s="68" t="n">
        <v>1</v>
      </c>
      <c r="AH12" s="63" t="n">
        <v>13</v>
      </c>
      <c r="AI12" s="68" t="n">
        <v>4</v>
      </c>
      <c r="AK12" s="58" t="s">
        <v>575</v>
      </c>
      <c r="AL12" s="28" t="n">
        <v>2</v>
      </c>
      <c r="AM12" s="28" t="n">
        <v>2</v>
      </c>
      <c r="AN12" s="28" t="n">
        <v>2</v>
      </c>
      <c r="AO12" s="28" t="n">
        <f aca="false">PRODUCT(AL12+AM12+AN12)</f>
        <v>6</v>
      </c>
      <c r="AP12" s="28"/>
      <c r="AQ12" s="82" t="s">
        <v>549</v>
      </c>
      <c r="AR12" s="82" t="s">
        <v>576</v>
      </c>
      <c r="AS12" s="69" t="s">
        <v>268</v>
      </c>
      <c r="AT12" s="69" t="s">
        <v>456</v>
      </c>
      <c r="AU12" s="69" t="s">
        <v>577</v>
      </c>
      <c r="AV12" s="69" t="s">
        <v>268</v>
      </c>
      <c r="AW12" s="69" t="s">
        <v>578</v>
      </c>
      <c r="AX12" s="69" t="s">
        <v>579</v>
      </c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137"/>
      <c r="BY12" s="26"/>
      <c r="BZ12" s="73" t="n">
        <f aca="false">PRODUCT(BZ11+1)</f>
        <v>1954</v>
      </c>
      <c r="CA12" s="28" t="n">
        <v>5</v>
      </c>
      <c r="CB12" s="28" t="n">
        <v>4200</v>
      </c>
      <c r="CC12" s="74" t="n">
        <f aca="false">PRODUCT(CB12/CA12)</f>
        <v>840</v>
      </c>
      <c r="CE12" s="2" t="s">
        <v>580</v>
      </c>
      <c r="CF12" s="28" t="n">
        <v>1300</v>
      </c>
      <c r="CG12" s="28"/>
      <c r="CH12" s="28"/>
      <c r="CI12" s="2" t="s">
        <v>581</v>
      </c>
      <c r="CJ12" s="28" t="n">
        <v>400</v>
      </c>
      <c r="CK12" s="28" t="n">
        <v>5</v>
      </c>
      <c r="CL12" s="75"/>
      <c r="CN12" s="73" t="n">
        <f aca="false">PRODUCT(CN11+1)</f>
        <v>1951</v>
      </c>
      <c r="CO12" s="3"/>
      <c r="CP12" s="25" t="s">
        <v>492</v>
      </c>
      <c r="CQ12" s="3" t="n">
        <v>16</v>
      </c>
      <c r="CR12" s="3"/>
      <c r="CS12" s="2" t="s">
        <v>510</v>
      </c>
      <c r="CT12" s="3" t="n">
        <v>15</v>
      </c>
      <c r="CU12" s="3"/>
      <c r="CW12" s="83"/>
      <c r="CY12" s="58" t="s">
        <v>582</v>
      </c>
      <c r="CZ12" s="28" t="n">
        <v>152</v>
      </c>
      <c r="DB12" s="2" t="s">
        <v>553</v>
      </c>
      <c r="DC12" s="28" t="n">
        <v>8</v>
      </c>
      <c r="DD12" s="28" t="s">
        <v>298</v>
      </c>
      <c r="DE12" s="28" t="n">
        <v>74</v>
      </c>
      <c r="DF12" s="28" t="s">
        <v>299</v>
      </c>
      <c r="DG12" s="28" t="n">
        <f aca="false">PRODUCT(DC12+DE12)</f>
        <v>82</v>
      </c>
      <c r="DI12" s="2" t="s">
        <v>583</v>
      </c>
      <c r="DJ12" s="75" t="n">
        <v>8</v>
      </c>
      <c r="DL12" s="65" t="s">
        <v>492</v>
      </c>
      <c r="DM12" s="28" t="n">
        <v>3</v>
      </c>
      <c r="DO12" s="25" t="s">
        <v>492</v>
      </c>
      <c r="DP12" s="75" t="n">
        <v>1</v>
      </c>
    </row>
    <row r="13" s="2" customFormat="true" ht="15" hidden="false" customHeight="false" outlineLevel="0" collapsed="false">
      <c r="C13" s="58" t="s">
        <v>584</v>
      </c>
      <c r="D13" s="59" t="n">
        <v>34511</v>
      </c>
      <c r="E13" s="25" t="s">
        <v>585</v>
      </c>
      <c r="F13" s="28" t="n">
        <v>162</v>
      </c>
      <c r="G13" s="28" t="n">
        <v>14</v>
      </c>
      <c r="H13" s="28" t="n">
        <v>4</v>
      </c>
      <c r="I13" s="28" t="n">
        <v>157</v>
      </c>
      <c r="J13" s="28" t="n">
        <v>699</v>
      </c>
      <c r="K13" s="60" t="n">
        <v>0.648</v>
      </c>
      <c r="L13" s="28" t="s">
        <v>341</v>
      </c>
      <c r="M13" s="75" t="s">
        <v>261</v>
      </c>
      <c r="N13" s="136" t="s">
        <v>586</v>
      </c>
      <c r="P13" s="62" t="n">
        <v>2016</v>
      </c>
      <c r="Q13" s="99" t="s">
        <v>323</v>
      </c>
      <c r="R13" s="99" t="s">
        <v>27</v>
      </c>
      <c r="S13" s="100" t="s">
        <v>587</v>
      </c>
      <c r="T13" s="99" t="n">
        <v>24</v>
      </c>
      <c r="V13" s="58" t="s">
        <v>469</v>
      </c>
      <c r="W13" s="83" t="s">
        <v>588</v>
      </c>
      <c r="Y13" s="132" t="s">
        <v>266</v>
      </c>
      <c r="Z13" s="68" t="n">
        <v>1</v>
      </c>
      <c r="AA13" s="63" t="n">
        <v>15</v>
      </c>
      <c r="AB13" s="68" t="n">
        <v>4</v>
      </c>
      <c r="AC13" s="68" t="n">
        <v>1</v>
      </c>
      <c r="AD13" s="63" t="n">
        <v>13</v>
      </c>
      <c r="AE13" s="67"/>
      <c r="AF13" s="67"/>
      <c r="AG13" s="67"/>
      <c r="AH13" s="67"/>
      <c r="AI13" s="67"/>
      <c r="AK13" s="58" t="s">
        <v>589</v>
      </c>
      <c r="AL13" s="28" t="n">
        <v>1</v>
      </c>
      <c r="AM13" s="28" t="n">
        <v>1</v>
      </c>
      <c r="AN13" s="28" t="n">
        <v>4</v>
      </c>
      <c r="AO13" s="28" t="n">
        <f aca="false">PRODUCT(AL13+AM13+AN13)</f>
        <v>6</v>
      </c>
      <c r="AP13" s="28"/>
      <c r="AQ13" s="82" t="s">
        <v>550</v>
      </c>
      <c r="AR13" s="69" t="s">
        <v>268</v>
      </c>
      <c r="AS13" s="69" t="s">
        <v>590</v>
      </c>
      <c r="AT13" s="69" t="s">
        <v>268</v>
      </c>
      <c r="AU13" s="69" t="s">
        <v>518</v>
      </c>
      <c r="AV13" s="69" t="s">
        <v>453</v>
      </c>
      <c r="AW13" s="69" t="s">
        <v>269</v>
      </c>
      <c r="AX13" s="69" t="s">
        <v>576</v>
      </c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137"/>
      <c r="BY13" s="26"/>
      <c r="BZ13" s="73" t="n">
        <f aca="false">PRODUCT(BZ12+1)</f>
        <v>1955</v>
      </c>
      <c r="CA13" s="28" t="n">
        <v>6</v>
      </c>
      <c r="CB13" s="28" t="n">
        <v>4400</v>
      </c>
      <c r="CC13" s="74" t="n">
        <f aca="false">PRODUCT(CB13/CA13)</f>
        <v>733.333333333333</v>
      </c>
      <c r="CE13" s="2" t="s">
        <v>591</v>
      </c>
      <c r="CF13" s="28" t="n">
        <v>1000</v>
      </c>
      <c r="CG13" s="28"/>
      <c r="CH13" s="28"/>
      <c r="CI13" s="2" t="s">
        <v>592</v>
      </c>
      <c r="CJ13" s="28" t="n">
        <v>400</v>
      </c>
      <c r="CK13" s="28" t="n">
        <v>4</v>
      </c>
      <c r="CL13" s="75"/>
      <c r="CN13" s="73" t="n">
        <f aca="false">PRODUCT(CN12+1)</f>
        <v>1952</v>
      </c>
      <c r="CO13" s="3" t="s">
        <v>23</v>
      </c>
      <c r="CP13" s="25" t="s">
        <v>492</v>
      </c>
      <c r="CQ13" s="3" t="n">
        <v>18</v>
      </c>
      <c r="CR13" s="3" t="s">
        <v>27</v>
      </c>
      <c r="CS13" s="2" t="s">
        <v>593</v>
      </c>
      <c r="CT13" s="3" t="n">
        <v>13</v>
      </c>
      <c r="CU13" s="3"/>
      <c r="CW13" s="83"/>
      <c r="CY13" s="58" t="s">
        <v>594</v>
      </c>
      <c r="CZ13" s="28" t="n">
        <v>148</v>
      </c>
      <c r="DB13" s="2" t="s">
        <v>595</v>
      </c>
      <c r="DC13" s="28" t="n">
        <v>5</v>
      </c>
      <c r="DD13" s="28" t="s">
        <v>298</v>
      </c>
      <c r="DE13" s="28" t="n">
        <v>72</v>
      </c>
      <c r="DF13" s="28" t="s">
        <v>299</v>
      </c>
      <c r="DG13" s="28" t="n">
        <f aca="false">PRODUCT(DC13+DE13)</f>
        <v>77</v>
      </c>
      <c r="DI13" s="2" t="s">
        <v>465</v>
      </c>
      <c r="DJ13" s="75" t="n">
        <v>6</v>
      </c>
      <c r="DL13" s="65" t="s">
        <v>596</v>
      </c>
      <c r="DM13" s="28" t="n">
        <v>3</v>
      </c>
      <c r="DO13" s="25" t="s">
        <v>597</v>
      </c>
      <c r="DP13" s="75" t="n">
        <v>1</v>
      </c>
    </row>
    <row r="14" customFormat="false" ht="15" hidden="false" customHeight="false" outlineLevel="0" collapsed="false">
      <c r="B14" s="26" t="s">
        <v>598</v>
      </c>
      <c r="C14" s="58" t="s">
        <v>599</v>
      </c>
      <c r="D14" s="59" t="n">
        <v>34401</v>
      </c>
      <c r="E14" s="25" t="s">
        <v>600</v>
      </c>
      <c r="F14" s="28" t="n">
        <v>196</v>
      </c>
      <c r="G14" s="28" t="n">
        <v>20</v>
      </c>
      <c r="H14" s="28" t="n">
        <v>394</v>
      </c>
      <c r="I14" s="28" t="n">
        <v>46</v>
      </c>
      <c r="J14" s="28" t="n">
        <v>595</v>
      </c>
      <c r="K14" s="60" t="n">
        <v>0.491</v>
      </c>
      <c r="L14" s="69" t="s">
        <v>601</v>
      </c>
      <c r="M14" s="70" t="s">
        <v>602</v>
      </c>
      <c r="N14" s="136" t="s">
        <v>603</v>
      </c>
      <c r="O14" s="2"/>
      <c r="P14" s="62" t="n">
        <v>2015</v>
      </c>
      <c r="Q14" s="99" t="s">
        <v>323</v>
      </c>
      <c r="R14" s="99" t="s">
        <v>21</v>
      </c>
      <c r="S14" s="100" t="s">
        <v>604</v>
      </c>
      <c r="T14" s="99" t="n">
        <v>27</v>
      </c>
      <c r="U14" s="2"/>
      <c r="V14" s="58" t="s">
        <v>605</v>
      </c>
      <c r="W14" s="83" t="s">
        <v>606</v>
      </c>
      <c r="X14" s="2"/>
      <c r="Y14" s="142" t="s">
        <v>206</v>
      </c>
      <c r="Z14" s="143"/>
      <c r="AA14" s="47" t="s">
        <v>607</v>
      </c>
      <c r="AB14" s="47"/>
      <c r="AC14" s="47"/>
      <c r="AD14" s="34" t="s">
        <v>608</v>
      </c>
      <c r="AE14" s="47"/>
      <c r="AF14" s="47"/>
      <c r="AG14" s="47"/>
      <c r="AH14" s="47" t="s">
        <v>609</v>
      </c>
      <c r="AI14" s="144"/>
      <c r="AJ14" s="2"/>
      <c r="AK14" s="58" t="s">
        <v>610</v>
      </c>
      <c r="AL14" s="28" t="n">
        <v>2</v>
      </c>
      <c r="AM14" s="28" t="n">
        <v>5</v>
      </c>
      <c r="AN14" s="28" t="n">
        <v>0</v>
      </c>
      <c r="AO14" s="28" t="n">
        <f aca="false">PRODUCT(AL14+AM14+AN14)</f>
        <v>7</v>
      </c>
      <c r="AP14" s="28"/>
      <c r="AQ14" s="82" t="s">
        <v>537</v>
      </c>
      <c r="AR14" s="82" t="s">
        <v>269</v>
      </c>
      <c r="AS14" s="69" t="s">
        <v>268</v>
      </c>
      <c r="AT14" s="69" t="s">
        <v>578</v>
      </c>
      <c r="AU14" s="69" t="s">
        <v>611</v>
      </c>
      <c r="AV14" s="69" t="s">
        <v>577</v>
      </c>
      <c r="AW14" s="69" t="s">
        <v>576</v>
      </c>
      <c r="AX14" s="69" t="s">
        <v>268</v>
      </c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137"/>
      <c r="BR14" s="2"/>
      <c r="BX14" s="2"/>
      <c r="BZ14" s="73" t="n">
        <f aca="false">PRODUCT(BZ13+1)</f>
        <v>1956</v>
      </c>
      <c r="CA14" s="28" t="n">
        <v>7</v>
      </c>
      <c r="CB14" s="28" t="n">
        <v>5600</v>
      </c>
      <c r="CC14" s="74" t="n">
        <f aca="false">PRODUCT(CB14/CA14)</f>
        <v>800</v>
      </c>
      <c r="CD14" s="2"/>
      <c r="CE14" s="2" t="s">
        <v>612</v>
      </c>
      <c r="CF14" s="28" t="n">
        <v>1600</v>
      </c>
      <c r="CI14" s="2" t="s">
        <v>613</v>
      </c>
      <c r="CJ14" s="28" t="n">
        <v>300</v>
      </c>
      <c r="CK14" s="28" t="n">
        <v>5</v>
      </c>
      <c r="CL14" s="75"/>
      <c r="CM14" s="2"/>
      <c r="CN14" s="73" t="n">
        <f aca="false">PRODUCT(CN13+1)</f>
        <v>1953</v>
      </c>
      <c r="CP14" s="25" t="s">
        <v>524</v>
      </c>
      <c r="CQ14" s="3" t="n">
        <v>15</v>
      </c>
      <c r="CS14" s="2" t="s">
        <v>593</v>
      </c>
      <c r="CT14" s="3" t="n">
        <v>18</v>
      </c>
      <c r="CW14" s="83"/>
      <c r="CY14" s="76"/>
      <c r="DJ14" s="78"/>
      <c r="DK14" s="2"/>
      <c r="DL14" s="65" t="s">
        <v>614</v>
      </c>
      <c r="DM14" s="28" t="n">
        <v>3</v>
      </c>
      <c r="DN14" s="2"/>
      <c r="DO14" s="2" t="s">
        <v>540</v>
      </c>
      <c r="DP14" s="75" t="n">
        <v>1</v>
      </c>
    </row>
    <row r="15" s="2" customFormat="true" ht="15" hidden="false" customHeight="false" outlineLevel="0" collapsed="false">
      <c r="B15" s="2" t="s">
        <v>615</v>
      </c>
      <c r="C15" s="58" t="s">
        <v>616</v>
      </c>
      <c r="D15" s="59" t="n">
        <v>38357</v>
      </c>
      <c r="E15" s="25" t="s">
        <v>425</v>
      </c>
      <c r="F15" s="28" t="n">
        <v>17</v>
      </c>
      <c r="G15" s="28" t="n">
        <v>1</v>
      </c>
      <c r="H15" s="28" t="n">
        <v>2</v>
      </c>
      <c r="I15" s="28" t="n">
        <v>9</v>
      </c>
      <c r="J15" s="28" t="n">
        <v>41</v>
      </c>
      <c r="K15" s="60" t="n">
        <v>0.456</v>
      </c>
      <c r="L15" s="28" t="s">
        <v>331</v>
      </c>
      <c r="M15" s="75" t="s">
        <v>261</v>
      </c>
      <c r="N15" s="136" t="s">
        <v>617</v>
      </c>
      <c r="P15" s="62" t="n">
        <v>2014</v>
      </c>
      <c r="Q15" s="99" t="s">
        <v>323</v>
      </c>
      <c r="R15" s="99" t="s">
        <v>21</v>
      </c>
      <c r="S15" s="100" t="s">
        <v>427</v>
      </c>
      <c r="T15" s="99" t="n">
        <v>22</v>
      </c>
      <c r="V15" s="58" t="s">
        <v>618</v>
      </c>
      <c r="W15" s="141" t="s">
        <v>619</v>
      </c>
      <c r="Y15" s="145" t="s">
        <v>309</v>
      </c>
      <c r="Z15" s="146"/>
      <c r="AA15" s="2" t="s">
        <v>620</v>
      </c>
      <c r="AD15" s="26" t="s">
        <v>621</v>
      </c>
      <c r="AH15" s="2" t="s">
        <v>622</v>
      </c>
      <c r="AI15" s="81"/>
      <c r="AK15" s="90" t="s">
        <v>623</v>
      </c>
      <c r="AL15" s="91" t="n">
        <f aca="false">SUM(AL3:AL14)</f>
        <v>38</v>
      </c>
      <c r="AM15" s="91" t="n">
        <f aca="false">SUM(AM3:AM14)</f>
        <v>34</v>
      </c>
      <c r="AN15" s="91" t="n">
        <f aca="false">SUM(AN3:AN14)</f>
        <v>29</v>
      </c>
      <c r="AO15" s="91" t="n">
        <f aca="false">SUM(AO3:AO14)</f>
        <v>101</v>
      </c>
      <c r="AP15" s="94"/>
      <c r="AQ15" s="94"/>
      <c r="AR15" s="94"/>
      <c r="AS15" s="94"/>
      <c r="AT15" s="94"/>
      <c r="AU15" s="94"/>
      <c r="AV15" s="94"/>
      <c r="AW15" s="94"/>
      <c r="AX15" s="94"/>
      <c r="AY15" s="94"/>
      <c r="AZ15" s="94"/>
      <c r="BA15" s="94"/>
      <c r="BB15" s="94"/>
      <c r="BC15" s="94"/>
      <c r="BD15" s="94"/>
      <c r="BE15" s="94"/>
      <c r="BF15" s="94"/>
      <c r="BG15" s="94"/>
      <c r="BH15" s="94"/>
      <c r="BI15" s="94"/>
      <c r="BJ15" s="94"/>
      <c r="BK15" s="94"/>
      <c r="BL15" s="94"/>
      <c r="BM15" s="94"/>
      <c r="BN15" s="94"/>
      <c r="BO15" s="94"/>
      <c r="BP15" s="94"/>
      <c r="BQ15" s="95"/>
      <c r="BY15" s="26"/>
      <c r="BZ15" s="73" t="n">
        <f aca="false">PRODUCT(BZ14+1)</f>
        <v>1957</v>
      </c>
      <c r="CA15" s="28" t="n">
        <v>7</v>
      </c>
      <c r="CB15" s="28" t="n">
        <v>4400</v>
      </c>
      <c r="CC15" s="74" t="n">
        <f aca="false">PRODUCT(CB15/CA15)</f>
        <v>628.571428571429</v>
      </c>
      <c r="CE15" s="2" t="s">
        <v>624</v>
      </c>
      <c r="CF15" s="28" t="n">
        <v>900</v>
      </c>
      <c r="CG15" s="28"/>
      <c r="CH15" s="28"/>
      <c r="CI15" s="2" t="s">
        <v>625</v>
      </c>
      <c r="CJ15" s="28" t="n">
        <v>400</v>
      </c>
      <c r="CK15" s="28" t="n">
        <v>7</v>
      </c>
      <c r="CL15" s="75"/>
      <c r="CN15" s="73" t="n">
        <f aca="false">PRODUCT(CN14+1)</f>
        <v>1954</v>
      </c>
      <c r="CO15" s="3"/>
      <c r="CP15" s="25" t="s">
        <v>524</v>
      </c>
      <c r="CQ15" s="3" t="n">
        <v>9</v>
      </c>
      <c r="CR15" s="3"/>
      <c r="CS15" s="2" t="s">
        <v>593</v>
      </c>
      <c r="CT15" s="3" t="n">
        <v>10</v>
      </c>
      <c r="CU15" s="3"/>
      <c r="CW15" s="83"/>
      <c r="CY15" s="76" t="s">
        <v>364</v>
      </c>
      <c r="CZ15" s="1"/>
      <c r="DA15" s="26"/>
      <c r="DB15" s="26" t="s">
        <v>365</v>
      </c>
      <c r="DC15" s="1"/>
      <c r="DD15" s="1"/>
      <c r="DE15" s="1"/>
      <c r="DF15" s="1"/>
      <c r="DG15" s="1"/>
      <c r="DH15" s="26"/>
      <c r="DI15" s="26" t="s">
        <v>366</v>
      </c>
      <c r="DJ15" s="78"/>
      <c r="DL15" s="58" t="s">
        <v>626</v>
      </c>
      <c r="DM15" s="28" t="n">
        <v>3</v>
      </c>
      <c r="DO15" s="25" t="s">
        <v>567</v>
      </c>
      <c r="DP15" s="75" t="n">
        <v>1</v>
      </c>
    </row>
    <row r="16" s="2" customFormat="true" ht="15" hidden="false" customHeight="false" outlineLevel="0" collapsed="false">
      <c r="C16" s="58" t="s">
        <v>627</v>
      </c>
      <c r="D16" s="59" t="n">
        <v>38531</v>
      </c>
      <c r="E16" s="25" t="s">
        <v>412</v>
      </c>
      <c r="F16" s="28" t="n">
        <v>9</v>
      </c>
      <c r="G16" s="28" t="n">
        <v>0</v>
      </c>
      <c r="H16" s="28" t="n">
        <v>0</v>
      </c>
      <c r="I16" s="28" t="n">
        <v>1</v>
      </c>
      <c r="J16" s="28" t="n">
        <v>6</v>
      </c>
      <c r="K16" s="60" t="n">
        <v>0.4</v>
      </c>
      <c r="L16" s="28" t="s">
        <v>261</v>
      </c>
      <c r="M16" s="28" t="s">
        <v>261</v>
      </c>
      <c r="N16" s="136" t="s">
        <v>528</v>
      </c>
      <c r="P16" s="62" t="n">
        <v>2013</v>
      </c>
      <c r="Q16" s="99" t="s">
        <v>323</v>
      </c>
      <c r="R16" s="99" t="s">
        <v>17</v>
      </c>
      <c r="S16" s="100" t="s">
        <v>427</v>
      </c>
      <c r="T16" s="99" t="n">
        <v>25</v>
      </c>
      <c r="V16" s="58" t="s">
        <v>442</v>
      </c>
      <c r="W16" s="83" t="s">
        <v>628</v>
      </c>
      <c r="Y16" s="147" t="s">
        <v>629</v>
      </c>
      <c r="Z16" s="148"/>
      <c r="AA16" s="94" t="s">
        <v>630</v>
      </c>
      <c r="AB16" s="94"/>
      <c r="AC16" s="94"/>
      <c r="AD16" s="127"/>
      <c r="AE16" s="94"/>
      <c r="AF16" s="94"/>
      <c r="AG16" s="94"/>
      <c r="AH16" s="127"/>
      <c r="AI16" s="95"/>
      <c r="BY16" s="26"/>
      <c r="BZ16" s="73" t="n">
        <f aca="false">PRODUCT(BZ15+1)</f>
        <v>1958</v>
      </c>
      <c r="CA16" s="28" t="n">
        <v>7</v>
      </c>
      <c r="CB16" s="28" t="n">
        <v>4557</v>
      </c>
      <c r="CC16" s="74" t="n">
        <f aca="false">PRODUCT(CB16/CA16)</f>
        <v>651</v>
      </c>
      <c r="CE16" s="2" t="s">
        <v>631</v>
      </c>
      <c r="CF16" s="28" t="n">
        <v>1277</v>
      </c>
      <c r="CG16" s="28"/>
      <c r="CH16" s="28"/>
      <c r="CI16" s="2" t="s">
        <v>632</v>
      </c>
      <c r="CJ16" s="28" t="n">
        <v>356</v>
      </c>
      <c r="CK16" s="28" t="n">
        <v>6</v>
      </c>
      <c r="CL16" s="75"/>
      <c r="CN16" s="73" t="n">
        <f aca="false">PRODUCT(CN15+1)</f>
        <v>1955</v>
      </c>
      <c r="CO16" s="3" t="s">
        <v>17</v>
      </c>
      <c r="CP16" s="25" t="s">
        <v>524</v>
      </c>
      <c r="CQ16" s="3" t="n">
        <v>18</v>
      </c>
      <c r="CR16" s="3" t="s">
        <v>15</v>
      </c>
      <c r="CS16" s="2" t="s">
        <v>593</v>
      </c>
      <c r="CT16" s="3" t="n">
        <v>17</v>
      </c>
      <c r="CU16" s="3"/>
      <c r="CW16" s="83"/>
      <c r="CY16" s="58" t="s">
        <v>463</v>
      </c>
      <c r="CZ16" s="28" t="n">
        <v>255</v>
      </c>
      <c r="DB16" s="2" t="s">
        <v>442</v>
      </c>
      <c r="DC16" s="28" t="n">
        <v>337</v>
      </c>
      <c r="DD16" s="28" t="s">
        <v>298</v>
      </c>
      <c r="DE16" s="28" t="n">
        <v>201</v>
      </c>
      <c r="DF16" s="28" t="s">
        <v>299</v>
      </c>
      <c r="DG16" s="28" t="n">
        <f aca="false">PRODUCT(DC16+DE16)</f>
        <v>538</v>
      </c>
      <c r="DI16" s="2" t="s">
        <v>565</v>
      </c>
      <c r="DJ16" s="75" t="n">
        <v>744</v>
      </c>
      <c r="DL16" s="65" t="s">
        <v>470</v>
      </c>
      <c r="DM16" s="28" t="n">
        <v>2</v>
      </c>
      <c r="DO16" s="2" t="s">
        <v>633</v>
      </c>
      <c r="DP16" s="75" t="n">
        <v>1</v>
      </c>
    </row>
    <row r="17" s="2" customFormat="true" ht="15" hidden="false" customHeight="false" outlineLevel="0" collapsed="false">
      <c r="B17" s="26" t="s">
        <v>634</v>
      </c>
      <c r="C17" s="58" t="s">
        <v>635</v>
      </c>
      <c r="D17" s="59" t="n">
        <v>38597</v>
      </c>
      <c r="E17" s="25" t="s">
        <v>412</v>
      </c>
      <c r="F17" s="28" t="n">
        <v>25</v>
      </c>
      <c r="G17" s="28" t="n">
        <v>0</v>
      </c>
      <c r="H17" s="28" t="n">
        <v>0</v>
      </c>
      <c r="I17" s="28" t="n">
        <v>2</v>
      </c>
      <c r="J17" s="28" t="n">
        <v>16</v>
      </c>
      <c r="K17" s="60" t="n">
        <v>0.372</v>
      </c>
      <c r="L17" s="28" t="s">
        <v>331</v>
      </c>
      <c r="M17" s="28" t="s">
        <v>261</v>
      </c>
      <c r="N17" s="136" t="s">
        <v>636</v>
      </c>
      <c r="P17" s="62" t="n">
        <v>2012</v>
      </c>
      <c r="Q17" s="99" t="s">
        <v>323</v>
      </c>
      <c r="R17" s="99" t="s">
        <v>27</v>
      </c>
      <c r="S17" s="100" t="s">
        <v>594</v>
      </c>
      <c r="T17" s="99" t="n">
        <v>22</v>
      </c>
      <c r="V17" s="58" t="s">
        <v>637</v>
      </c>
      <c r="W17" s="141" t="s">
        <v>638</v>
      </c>
      <c r="AK17" s="26" t="s">
        <v>639</v>
      </c>
      <c r="AN17" s="26" t="s">
        <v>640</v>
      </c>
      <c r="AS17" s="26" t="s">
        <v>641</v>
      </c>
      <c r="AX17" s="26" t="s">
        <v>642</v>
      </c>
      <c r="BC17" s="26" t="s">
        <v>643</v>
      </c>
      <c r="BH17" s="26" t="s">
        <v>644</v>
      </c>
      <c r="BM17" s="26" t="s">
        <v>645</v>
      </c>
      <c r="BY17" s="26"/>
      <c r="BZ17" s="73" t="n">
        <v>1960</v>
      </c>
      <c r="CA17" s="28" t="n">
        <v>7</v>
      </c>
      <c r="CB17" s="28" t="n">
        <v>3250</v>
      </c>
      <c r="CC17" s="74" t="n">
        <f aca="false">PRODUCT(CB17/CA17)</f>
        <v>464.285714285714</v>
      </c>
      <c r="CE17" s="2" t="s">
        <v>646</v>
      </c>
      <c r="CF17" s="28" t="n">
        <v>700</v>
      </c>
      <c r="CG17" s="28"/>
      <c r="CH17" s="28"/>
      <c r="CI17" s="2" t="s">
        <v>647</v>
      </c>
      <c r="CJ17" s="28" t="n">
        <v>400</v>
      </c>
      <c r="CK17" s="28" t="n">
        <v>7</v>
      </c>
      <c r="CL17" s="75"/>
      <c r="CN17" s="73" t="n">
        <f aca="false">PRODUCT(CN16+1)</f>
        <v>1956</v>
      </c>
      <c r="CO17" s="3" t="s">
        <v>67</v>
      </c>
      <c r="CP17" s="2" t="s">
        <v>593</v>
      </c>
      <c r="CQ17" s="3" t="n">
        <v>11</v>
      </c>
      <c r="CR17" s="3" t="s">
        <v>69</v>
      </c>
      <c r="CS17" s="2" t="s">
        <v>648</v>
      </c>
      <c r="CT17" s="3" t="n">
        <v>11</v>
      </c>
      <c r="CU17" s="3"/>
      <c r="CW17" s="83"/>
      <c r="CY17" s="58" t="s">
        <v>442</v>
      </c>
      <c r="CZ17" s="28" t="n">
        <v>201</v>
      </c>
      <c r="DB17" s="2" t="s">
        <v>463</v>
      </c>
      <c r="DC17" s="28" t="n">
        <v>137</v>
      </c>
      <c r="DD17" s="28" t="s">
        <v>298</v>
      </c>
      <c r="DE17" s="28" t="n">
        <v>255</v>
      </c>
      <c r="DF17" s="28" t="s">
        <v>299</v>
      </c>
      <c r="DG17" s="28" t="n">
        <f aca="false">PRODUCT(DC17+DE17)</f>
        <v>392</v>
      </c>
      <c r="DI17" s="2" t="s">
        <v>491</v>
      </c>
      <c r="DJ17" s="75" t="n">
        <v>502</v>
      </c>
      <c r="DL17" s="65" t="s">
        <v>649</v>
      </c>
      <c r="DM17" s="28" t="n">
        <v>2</v>
      </c>
      <c r="DO17" s="2" t="s">
        <v>650</v>
      </c>
      <c r="DP17" s="75" t="n">
        <v>1</v>
      </c>
    </row>
    <row r="18" s="2" customFormat="true" ht="15" hidden="false" customHeight="false" outlineLevel="0" collapsed="false">
      <c r="B18" s="2" t="s">
        <v>651</v>
      </c>
      <c r="C18" s="58" t="s">
        <v>652</v>
      </c>
      <c r="D18" s="59" t="n">
        <v>33080</v>
      </c>
      <c r="E18" s="25" t="s">
        <v>412</v>
      </c>
      <c r="F18" s="28" t="n">
        <v>332</v>
      </c>
      <c r="G18" s="28" t="n">
        <v>18</v>
      </c>
      <c r="H18" s="28" t="n">
        <v>278</v>
      </c>
      <c r="I18" s="28" t="n">
        <v>207</v>
      </c>
      <c r="J18" s="28" t="n">
        <v>1165</v>
      </c>
      <c r="K18" s="60" t="n">
        <v>0.531</v>
      </c>
      <c r="L18" s="28" t="s">
        <v>653</v>
      </c>
      <c r="M18" s="75" t="s">
        <v>654</v>
      </c>
      <c r="N18" s="149" t="s">
        <v>655</v>
      </c>
      <c r="P18" s="62" t="n">
        <v>2011</v>
      </c>
      <c r="Q18" s="99" t="s">
        <v>323</v>
      </c>
      <c r="R18" s="99" t="s">
        <v>15</v>
      </c>
      <c r="S18" s="100" t="s">
        <v>594</v>
      </c>
      <c r="T18" s="99" t="n">
        <v>28</v>
      </c>
      <c r="V18" s="58" t="s">
        <v>497</v>
      </c>
      <c r="W18" s="83" t="s">
        <v>656</v>
      </c>
      <c r="AK18" s="2" t="s">
        <v>568</v>
      </c>
      <c r="AL18" s="26"/>
      <c r="AM18" s="26"/>
      <c r="AN18" s="25" t="s">
        <v>568</v>
      </c>
      <c r="AO18" s="1"/>
      <c r="AP18" s="1"/>
      <c r="AQ18" s="69"/>
      <c r="AR18" s="69"/>
      <c r="AS18" s="150" t="s">
        <v>492</v>
      </c>
      <c r="AT18" s="69"/>
      <c r="AX18" s="2" t="s">
        <v>492</v>
      </c>
      <c r="BC18" s="2" t="s">
        <v>648</v>
      </c>
      <c r="BH18" s="2" t="s">
        <v>648</v>
      </c>
      <c r="BM18" s="2" t="s">
        <v>583</v>
      </c>
      <c r="BY18" s="26"/>
      <c r="BZ18" s="73" t="n">
        <v>1962</v>
      </c>
      <c r="CA18" s="28" t="n">
        <v>7</v>
      </c>
      <c r="CB18" s="28" t="n">
        <v>5940</v>
      </c>
      <c r="CC18" s="74" t="n">
        <f aca="false">PRODUCT(CB18/CA18)</f>
        <v>848.571428571429</v>
      </c>
      <c r="CE18" s="2" t="s">
        <v>657</v>
      </c>
      <c r="CF18" s="28" t="n">
        <v>1200</v>
      </c>
      <c r="CG18" s="28"/>
      <c r="CH18" s="28"/>
      <c r="CI18" s="2" t="s">
        <v>658</v>
      </c>
      <c r="CJ18" s="28" t="n">
        <v>500</v>
      </c>
      <c r="CK18" s="28" t="n">
        <v>5</v>
      </c>
      <c r="CL18" s="75"/>
      <c r="CN18" s="73" t="n">
        <f aca="false">PRODUCT(CN17+1)</f>
        <v>1957</v>
      </c>
      <c r="CO18" s="3" t="s">
        <v>53</v>
      </c>
      <c r="CP18" s="25" t="s">
        <v>659</v>
      </c>
      <c r="CQ18" s="3" t="s">
        <v>660</v>
      </c>
      <c r="CR18" s="3" t="s">
        <v>27</v>
      </c>
      <c r="CS18" s="2" t="s">
        <v>661</v>
      </c>
      <c r="CT18" s="3" t="n">
        <v>19</v>
      </c>
      <c r="CU18" s="3"/>
      <c r="CW18" s="83"/>
      <c r="CY18" s="58" t="s">
        <v>465</v>
      </c>
      <c r="CZ18" s="28" t="n">
        <v>168</v>
      </c>
      <c r="DB18" s="2" t="s">
        <v>464</v>
      </c>
      <c r="DC18" s="28" t="n">
        <v>171</v>
      </c>
      <c r="DD18" s="28" t="s">
        <v>298</v>
      </c>
      <c r="DE18" s="28" t="n">
        <v>160</v>
      </c>
      <c r="DF18" s="28" t="s">
        <v>299</v>
      </c>
      <c r="DG18" s="28" t="n">
        <f aca="false">PRODUCT(DC18+DE18)</f>
        <v>331</v>
      </c>
      <c r="DI18" s="2" t="s">
        <v>594</v>
      </c>
      <c r="DJ18" s="75" t="n">
        <v>477</v>
      </c>
      <c r="DL18" s="65" t="s">
        <v>662</v>
      </c>
      <c r="DM18" s="28" t="n">
        <v>2</v>
      </c>
      <c r="DO18" s="2" t="s">
        <v>509</v>
      </c>
      <c r="DP18" s="75" t="n">
        <v>1</v>
      </c>
    </row>
    <row r="19" s="2" customFormat="true" ht="15" hidden="false" customHeight="false" outlineLevel="0" collapsed="false">
      <c r="B19" s="2" t="s">
        <v>663</v>
      </c>
      <c r="C19" s="58" t="s">
        <v>664</v>
      </c>
      <c r="D19" s="59" t="n">
        <v>38398</v>
      </c>
      <c r="E19" s="25" t="s">
        <v>412</v>
      </c>
      <c r="F19" s="151"/>
      <c r="G19" s="28"/>
      <c r="H19" s="28"/>
      <c r="I19" s="28"/>
      <c r="J19" s="28"/>
      <c r="K19" s="60"/>
      <c r="L19" s="28"/>
      <c r="M19" s="28"/>
      <c r="N19" s="136"/>
      <c r="P19" s="62"/>
      <c r="Q19" s="99"/>
      <c r="R19" s="99"/>
      <c r="S19" s="100" t="s">
        <v>427</v>
      </c>
      <c r="T19" s="99" t="n">
        <v>1</v>
      </c>
      <c r="V19" s="58" t="s">
        <v>559</v>
      </c>
      <c r="W19" s="83" t="s">
        <v>665</v>
      </c>
      <c r="AK19" s="2" t="s">
        <v>666</v>
      </c>
      <c r="AL19" s="26"/>
      <c r="AM19" s="26"/>
      <c r="AN19" s="25" t="s">
        <v>492</v>
      </c>
      <c r="AR19" s="69"/>
      <c r="AS19" s="25" t="s">
        <v>667</v>
      </c>
      <c r="AX19" s="2" t="s">
        <v>668</v>
      </c>
      <c r="BC19" s="2" t="s">
        <v>470</v>
      </c>
      <c r="BH19" s="2" t="s">
        <v>470</v>
      </c>
      <c r="BM19" s="2" t="s">
        <v>540</v>
      </c>
      <c r="BY19" s="26"/>
      <c r="BZ19" s="73" t="n">
        <v>1963</v>
      </c>
      <c r="CA19" s="28" t="n">
        <v>7</v>
      </c>
      <c r="CB19" s="28" t="n">
        <v>10888</v>
      </c>
      <c r="CC19" s="74" t="n">
        <f aca="false">PRODUCT(CB19/CA19)</f>
        <v>1555.42857142857</v>
      </c>
      <c r="CE19" s="2" t="s">
        <v>624</v>
      </c>
      <c r="CF19" s="28" t="n">
        <v>2200</v>
      </c>
      <c r="CG19" s="28"/>
      <c r="CH19" s="28"/>
      <c r="CI19" s="2" t="s">
        <v>669</v>
      </c>
      <c r="CJ19" s="28" t="n">
        <v>980</v>
      </c>
      <c r="CK19" s="28" t="n">
        <v>1</v>
      </c>
      <c r="CL19" s="75"/>
      <c r="CN19" s="73" t="n">
        <f aca="false">PRODUCT(CN18+1)</f>
        <v>1958</v>
      </c>
      <c r="CO19" s="3" t="s">
        <v>81</v>
      </c>
      <c r="CP19" s="25" t="s">
        <v>670</v>
      </c>
      <c r="CQ19" s="3" t="s">
        <v>671</v>
      </c>
      <c r="CR19" s="3" t="s">
        <v>43</v>
      </c>
      <c r="CS19" s="2" t="s">
        <v>523</v>
      </c>
      <c r="CT19" s="3" t="n">
        <v>16</v>
      </c>
      <c r="CU19" s="3"/>
      <c r="CW19" s="83"/>
      <c r="CY19" s="58" t="s">
        <v>464</v>
      </c>
      <c r="CZ19" s="28" t="n">
        <v>160</v>
      </c>
      <c r="DB19" s="2" t="s">
        <v>465</v>
      </c>
      <c r="DC19" s="28" t="n">
        <v>108</v>
      </c>
      <c r="DD19" s="28" t="s">
        <v>298</v>
      </c>
      <c r="DE19" s="28" t="n">
        <v>168</v>
      </c>
      <c r="DF19" s="28" t="s">
        <v>299</v>
      </c>
      <c r="DG19" s="28" t="n">
        <f aca="false">PRODUCT(DC19+DE19)</f>
        <v>276</v>
      </c>
      <c r="DI19" s="2" t="s">
        <v>672</v>
      </c>
      <c r="DJ19" s="75" t="n">
        <v>464</v>
      </c>
      <c r="DL19" s="58" t="s">
        <v>650</v>
      </c>
      <c r="DM19" s="28" t="n">
        <v>2</v>
      </c>
      <c r="DO19" s="2" t="s">
        <v>593</v>
      </c>
      <c r="DP19" s="75" t="n">
        <v>1</v>
      </c>
    </row>
    <row r="20" s="2" customFormat="true" ht="15" hidden="false" customHeight="false" outlineLevel="0" collapsed="false">
      <c r="C20" s="90" t="s">
        <v>673</v>
      </c>
      <c r="D20" s="114" t="n">
        <v>35955</v>
      </c>
      <c r="E20" s="102" t="s">
        <v>674</v>
      </c>
      <c r="F20" s="91" t="n">
        <v>139</v>
      </c>
      <c r="G20" s="91" t="n">
        <v>8</v>
      </c>
      <c r="H20" s="91" t="n">
        <v>55</v>
      </c>
      <c r="I20" s="91" t="n">
        <v>37</v>
      </c>
      <c r="J20" s="91" t="n">
        <v>276</v>
      </c>
      <c r="K20" s="115" t="n">
        <v>0.437</v>
      </c>
      <c r="L20" s="91" t="s">
        <v>654</v>
      </c>
      <c r="M20" s="106" t="s">
        <v>261</v>
      </c>
      <c r="N20" s="152" t="s">
        <v>655</v>
      </c>
      <c r="P20" s="62" t="n">
        <v>2010</v>
      </c>
      <c r="Q20" s="99" t="s">
        <v>323</v>
      </c>
      <c r="R20" s="99" t="s">
        <v>29</v>
      </c>
      <c r="S20" s="100" t="s">
        <v>594</v>
      </c>
      <c r="T20" s="99" t="n">
        <v>22</v>
      </c>
      <c r="V20" s="90" t="s">
        <v>465</v>
      </c>
      <c r="W20" s="153" t="s">
        <v>675</v>
      </c>
      <c r="AK20" s="2" t="s">
        <v>676</v>
      </c>
      <c r="AL20" s="1"/>
      <c r="AM20" s="1"/>
      <c r="AN20" s="25" t="s">
        <v>677</v>
      </c>
      <c r="AO20" s="1"/>
      <c r="AP20" s="1"/>
      <c r="AQ20" s="69"/>
      <c r="AR20" s="69"/>
      <c r="AS20" s="150" t="s">
        <v>668</v>
      </c>
      <c r="AT20" s="69"/>
      <c r="AX20" s="2" t="s">
        <v>678</v>
      </c>
      <c r="BC20" s="2" t="s">
        <v>492</v>
      </c>
      <c r="BH20" s="2" t="s">
        <v>492</v>
      </c>
      <c r="BM20" s="2" t="s">
        <v>662</v>
      </c>
      <c r="BY20" s="26"/>
      <c r="BZ20" s="73" t="n">
        <v>1964</v>
      </c>
      <c r="CA20" s="28" t="n">
        <v>11</v>
      </c>
      <c r="CB20" s="28" t="n">
        <v>14150</v>
      </c>
      <c r="CC20" s="74" t="n">
        <f aca="false">PRODUCT(CB20/CA20)</f>
        <v>1286.36363636364</v>
      </c>
      <c r="CE20" s="2" t="s">
        <v>679</v>
      </c>
      <c r="CF20" s="28" t="n">
        <v>2100</v>
      </c>
      <c r="CG20" s="28"/>
      <c r="CH20" s="28"/>
      <c r="CI20" s="2" t="s">
        <v>680</v>
      </c>
      <c r="CJ20" s="28" t="n">
        <v>850</v>
      </c>
      <c r="CK20" s="28" t="n">
        <v>4</v>
      </c>
      <c r="CL20" s="75"/>
      <c r="CN20" s="73" t="n">
        <v>1960</v>
      </c>
      <c r="CO20" s="3" t="s">
        <v>31</v>
      </c>
      <c r="CP20" s="25" t="s">
        <v>470</v>
      </c>
      <c r="CQ20" s="3" t="s">
        <v>681</v>
      </c>
      <c r="CR20" s="3" t="s">
        <v>41</v>
      </c>
      <c r="CS20" s="2" t="s">
        <v>523</v>
      </c>
      <c r="CT20" s="3" t="n">
        <v>16</v>
      </c>
      <c r="CU20" s="3"/>
      <c r="CW20" s="83"/>
      <c r="CY20" s="58" t="s">
        <v>567</v>
      </c>
      <c r="CZ20" s="28" t="n">
        <v>145</v>
      </c>
      <c r="DB20" s="2" t="s">
        <v>492</v>
      </c>
      <c r="DC20" s="28" t="n">
        <v>157</v>
      </c>
      <c r="DD20" s="28" t="s">
        <v>298</v>
      </c>
      <c r="DE20" s="28" t="n">
        <v>93</v>
      </c>
      <c r="DF20" s="28" t="s">
        <v>299</v>
      </c>
      <c r="DG20" s="28" t="n">
        <f aca="false">PRODUCT(DC20+DE20)</f>
        <v>250</v>
      </c>
      <c r="DI20" s="2" t="s">
        <v>595</v>
      </c>
      <c r="DJ20" s="75" t="n">
        <v>397</v>
      </c>
      <c r="DL20" s="65" t="s">
        <v>523</v>
      </c>
      <c r="DM20" s="28" t="n">
        <v>2</v>
      </c>
      <c r="DO20" s="2" t="s">
        <v>554</v>
      </c>
      <c r="DP20" s="75" t="n">
        <v>1</v>
      </c>
    </row>
    <row r="21" s="2" customFormat="true" ht="15" hidden="false" customHeight="false" outlineLevel="0" collapsed="false">
      <c r="B21" s="26" t="s">
        <v>682</v>
      </c>
      <c r="D21" s="59"/>
      <c r="E21" s="25"/>
      <c r="F21" s="28"/>
      <c r="G21" s="28"/>
      <c r="H21" s="74"/>
      <c r="I21" s="74"/>
      <c r="J21" s="74"/>
      <c r="K21" s="119"/>
      <c r="L21" s="28"/>
      <c r="M21" s="28"/>
      <c r="N21" s="28"/>
      <c r="P21" s="62" t="n">
        <v>2009</v>
      </c>
      <c r="Q21" s="140" t="s">
        <v>683</v>
      </c>
      <c r="R21" s="140" t="s">
        <v>12</v>
      </c>
      <c r="S21" s="154" t="s">
        <v>594</v>
      </c>
      <c r="T21" s="140" t="n">
        <v>25</v>
      </c>
      <c r="AK21" s="2" t="s">
        <v>684</v>
      </c>
      <c r="AL21" s="1"/>
      <c r="AM21" s="1"/>
      <c r="AN21" s="25" t="s">
        <v>685</v>
      </c>
      <c r="AO21" s="1"/>
      <c r="AP21" s="1"/>
      <c r="AQ21" s="69"/>
      <c r="AR21" s="69"/>
      <c r="AS21" s="150" t="s">
        <v>678</v>
      </c>
      <c r="AT21" s="69"/>
      <c r="AX21" s="2" t="s">
        <v>686</v>
      </c>
      <c r="BC21" s="2" t="s">
        <v>659</v>
      </c>
      <c r="BH21" s="2" t="s">
        <v>659</v>
      </c>
      <c r="BM21" s="2" t="s">
        <v>567</v>
      </c>
      <c r="BY21" s="26"/>
      <c r="BZ21" s="73" t="n">
        <v>1966</v>
      </c>
      <c r="CA21" s="28" t="n">
        <v>11</v>
      </c>
      <c r="CB21" s="28" t="n">
        <v>18574</v>
      </c>
      <c r="CC21" s="74" t="n">
        <f aca="false">PRODUCT(CB21/CA21)</f>
        <v>1688.54545454545</v>
      </c>
      <c r="CE21" s="2" t="s">
        <v>687</v>
      </c>
      <c r="CF21" s="28" t="n">
        <v>2354</v>
      </c>
      <c r="CG21" s="28"/>
      <c r="CH21" s="28"/>
      <c r="CI21" s="2" t="s">
        <v>688</v>
      </c>
      <c r="CJ21" s="28" t="n">
        <v>1156</v>
      </c>
      <c r="CK21" s="28"/>
      <c r="CL21" s="75"/>
      <c r="CN21" s="73" t="n">
        <v>1962</v>
      </c>
      <c r="CO21" s="3" t="s">
        <v>77</v>
      </c>
      <c r="CP21" s="25" t="s">
        <v>470</v>
      </c>
      <c r="CQ21" s="3" t="s">
        <v>689</v>
      </c>
      <c r="CR21" s="3" t="s">
        <v>99</v>
      </c>
      <c r="CS21" s="2" t="s">
        <v>690</v>
      </c>
      <c r="CT21" s="3" t="n">
        <v>9</v>
      </c>
      <c r="CU21" s="3"/>
      <c r="CW21" s="83"/>
      <c r="CY21" s="58" t="s">
        <v>491</v>
      </c>
      <c r="CZ21" s="28" t="n">
        <v>138</v>
      </c>
      <c r="DB21" s="2" t="s">
        <v>566</v>
      </c>
      <c r="DC21" s="28" t="n">
        <v>101</v>
      </c>
      <c r="DD21" s="28" t="s">
        <v>298</v>
      </c>
      <c r="DE21" s="28" t="n">
        <v>108</v>
      </c>
      <c r="DF21" s="28" t="s">
        <v>299</v>
      </c>
      <c r="DG21" s="28" t="n">
        <f aca="false">PRODUCT(DC21+DE21)</f>
        <v>209</v>
      </c>
      <c r="DI21" s="2" t="s">
        <v>691</v>
      </c>
      <c r="DJ21" s="75" t="n">
        <v>324</v>
      </c>
      <c r="DL21" s="58" t="s">
        <v>509</v>
      </c>
      <c r="DM21" s="28" t="n">
        <v>2</v>
      </c>
      <c r="DO21" s="2" t="s">
        <v>661</v>
      </c>
      <c r="DP21" s="75" t="n">
        <v>1</v>
      </c>
    </row>
    <row r="22" s="2" customFormat="true" ht="15" hidden="false" customHeight="false" outlineLevel="0" collapsed="false">
      <c r="B22" s="2" t="s">
        <v>692</v>
      </c>
      <c r="C22" s="35" t="s">
        <v>374</v>
      </c>
      <c r="D22" s="36" t="s">
        <v>375</v>
      </c>
      <c r="E22" s="34"/>
      <c r="F22" s="37" t="s">
        <v>230</v>
      </c>
      <c r="G22" s="37" t="s">
        <v>231</v>
      </c>
      <c r="H22" s="37" t="s">
        <v>232</v>
      </c>
      <c r="I22" s="37" t="s">
        <v>233</v>
      </c>
      <c r="J22" s="37" t="s">
        <v>234</v>
      </c>
      <c r="K22" s="37" t="s">
        <v>235</v>
      </c>
      <c r="L22" s="37" t="s">
        <v>376</v>
      </c>
      <c r="M22" s="121" t="s">
        <v>693</v>
      </c>
      <c r="N22" s="38" t="s">
        <v>238</v>
      </c>
      <c r="P22" s="62" t="n">
        <v>2008</v>
      </c>
      <c r="Q22" s="140" t="s">
        <v>683</v>
      </c>
      <c r="R22" s="140" t="s">
        <v>23</v>
      </c>
      <c r="S22" s="154" t="s">
        <v>694</v>
      </c>
      <c r="T22" s="140" t="n">
        <v>18</v>
      </c>
      <c r="AK22" s="2" t="s">
        <v>650</v>
      </c>
      <c r="AL22" s="1"/>
      <c r="AM22" s="1"/>
      <c r="AN22" s="25" t="s">
        <v>695</v>
      </c>
      <c r="AR22" s="69"/>
      <c r="AS22" s="150" t="s">
        <v>686</v>
      </c>
      <c r="AT22" s="69"/>
      <c r="AX22" s="2" t="s">
        <v>650</v>
      </c>
      <c r="BC22" s="2" t="s">
        <v>696</v>
      </c>
      <c r="BH22" s="2" t="s">
        <v>697</v>
      </c>
      <c r="BM22" s="2" t="s">
        <v>442</v>
      </c>
      <c r="BY22" s="26"/>
      <c r="BZ22" s="73" t="n">
        <f aca="false">PRODUCT(BZ21+1)</f>
        <v>1967</v>
      </c>
      <c r="CA22" s="28" t="n">
        <v>11</v>
      </c>
      <c r="CB22" s="28" t="n">
        <v>23233</v>
      </c>
      <c r="CC22" s="74" t="n">
        <f aca="false">PRODUCT(CB22/CA22)</f>
        <v>2112.09090909091</v>
      </c>
      <c r="CE22" s="2" t="s">
        <v>698</v>
      </c>
      <c r="CF22" s="28" t="n">
        <v>3970</v>
      </c>
      <c r="CG22" s="28" t="n">
        <v>1</v>
      </c>
      <c r="CH22" s="28"/>
      <c r="CI22" s="2" t="s">
        <v>699</v>
      </c>
      <c r="CJ22" s="28" t="n">
        <v>185</v>
      </c>
      <c r="CK22" s="28"/>
      <c r="CL22" s="75"/>
      <c r="CN22" s="73" t="n">
        <v>1963</v>
      </c>
      <c r="CO22" s="3" t="s">
        <v>67</v>
      </c>
      <c r="CP22" s="25" t="s">
        <v>470</v>
      </c>
      <c r="CQ22" s="3" t="s">
        <v>660</v>
      </c>
      <c r="CR22" s="3" t="s">
        <v>69</v>
      </c>
      <c r="CS22" s="2" t="s">
        <v>700</v>
      </c>
      <c r="CT22" s="3" t="n">
        <v>13</v>
      </c>
      <c r="CU22" s="3"/>
      <c r="CW22" s="83"/>
      <c r="CY22" s="58" t="s">
        <v>523</v>
      </c>
      <c r="CZ22" s="28" t="n">
        <v>124</v>
      </c>
      <c r="DB22" s="2" t="s">
        <v>523</v>
      </c>
      <c r="DC22" s="28" t="n">
        <v>75</v>
      </c>
      <c r="DD22" s="28" t="s">
        <v>298</v>
      </c>
      <c r="DE22" s="28" t="n">
        <v>124</v>
      </c>
      <c r="DF22" s="28" t="s">
        <v>299</v>
      </c>
      <c r="DG22" s="28" t="n">
        <f aca="false">PRODUCT(DC22+DE22)</f>
        <v>199</v>
      </c>
      <c r="DI22" s="2" t="s">
        <v>427</v>
      </c>
      <c r="DJ22" s="75" t="n">
        <v>323</v>
      </c>
      <c r="DL22" s="58" t="s">
        <v>593</v>
      </c>
      <c r="DM22" s="28" t="n">
        <v>2</v>
      </c>
      <c r="DP22" s="75"/>
    </row>
    <row r="23" s="2" customFormat="true" ht="15" hidden="false" customHeight="false" outlineLevel="0" collapsed="false">
      <c r="C23" s="58" t="s">
        <v>652</v>
      </c>
      <c r="D23" s="25" t="s">
        <v>42</v>
      </c>
      <c r="F23" s="28" t="n">
        <v>55</v>
      </c>
      <c r="G23" s="28" t="n">
        <v>1</v>
      </c>
      <c r="H23" s="28" t="n">
        <v>41</v>
      </c>
      <c r="I23" s="28" t="n">
        <v>45</v>
      </c>
      <c r="J23" s="28" t="n">
        <v>179</v>
      </c>
      <c r="K23" s="119" t="n">
        <v>0.540785498489426</v>
      </c>
      <c r="L23" s="123" t="n">
        <v>1008.3</v>
      </c>
      <c r="M23" s="155" t="s">
        <v>701</v>
      </c>
      <c r="N23" s="136" t="s">
        <v>702</v>
      </c>
      <c r="P23" s="62" t="n">
        <v>2007</v>
      </c>
      <c r="Q23" s="62"/>
      <c r="R23" s="62"/>
      <c r="S23" s="156"/>
      <c r="T23" s="62"/>
      <c r="AK23" s="2" t="s">
        <v>703</v>
      </c>
      <c r="AL23" s="1"/>
      <c r="AM23" s="1"/>
      <c r="AN23" s="25" t="s">
        <v>704</v>
      </c>
      <c r="AO23" s="26"/>
      <c r="AP23" s="26"/>
      <c r="AQ23" s="69"/>
      <c r="AR23" s="69"/>
      <c r="AS23" s="150" t="s">
        <v>650</v>
      </c>
      <c r="AT23" s="69"/>
      <c r="AX23" s="2" t="s">
        <v>509</v>
      </c>
      <c r="BC23" s="2" t="s">
        <v>678</v>
      </c>
      <c r="BH23" s="2" t="s">
        <v>523</v>
      </c>
      <c r="BM23" s="2" t="s">
        <v>705</v>
      </c>
      <c r="BY23" s="26"/>
      <c r="BZ23" s="73" t="n">
        <f aca="false">PRODUCT(BZ22+1)</f>
        <v>1968</v>
      </c>
      <c r="CA23" s="28" t="n">
        <v>11</v>
      </c>
      <c r="CB23" s="28" t="n">
        <v>26265</v>
      </c>
      <c r="CC23" s="74" t="n">
        <f aca="false">PRODUCT(CB23/CA23)</f>
        <v>2387.72727272727</v>
      </c>
      <c r="CE23" s="2" t="s">
        <v>706</v>
      </c>
      <c r="CF23" s="28" t="n">
        <v>5215</v>
      </c>
      <c r="CG23" s="28" t="n">
        <v>2</v>
      </c>
      <c r="CH23" s="28"/>
      <c r="CI23" s="2" t="s">
        <v>707</v>
      </c>
      <c r="CJ23" s="28" t="n">
        <v>1216</v>
      </c>
      <c r="CK23" s="28"/>
      <c r="CL23" s="75"/>
      <c r="CN23" s="73" t="n">
        <v>1964</v>
      </c>
      <c r="CO23" s="3" t="s">
        <v>95</v>
      </c>
      <c r="CP23" s="25" t="s">
        <v>690</v>
      </c>
      <c r="CQ23" s="3" t="s">
        <v>708</v>
      </c>
      <c r="CR23" s="3" t="s">
        <v>105</v>
      </c>
      <c r="CS23" s="2" t="s">
        <v>463</v>
      </c>
      <c r="CT23" s="3" t="n">
        <v>17</v>
      </c>
      <c r="CU23" s="3"/>
      <c r="CW23" s="83"/>
      <c r="CY23" s="58" t="s">
        <v>593</v>
      </c>
      <c r="CZ23" s="28" t="n">
        <v>119</v>
      </c>
      <c r="DB23" s="2" t="s">
        <v>567</v>
      </c>
      <c r="DC23" s="28" t="n">
        <v>49</v>
      </c>
      <c r="DD23" s="28" t="s">
        <v>298</v>
      </c>
      <c r="DE23" s="28" t="n">
        <v>145</v>
      </c>
      <c r="DF23" s="28" t="s">
        <v>299</v>
      </c>
      <c r="DG23" s="28" t="n">
        <f aca="false">PRODUCT(DC23+DE23)</f>
        <v>194</v>
      </c>
      <c r="DI23" s="2" t="s">
        <v>582</v>
      </c>
      <c r="DJ23" s="75" t="n">
        <v>307</v>
      </c>
      <c r="DL23" s="65" t="s">
        <v>524</v>
      </c>
      <c r="DM23" s="28" t="n">
        <v>2</v>
      </c>
      <c r="DP23" s="75"/>
    </row>
    <row r="24" s="2" customFormat="true" ht="15" hidden="false" customHeight="false" outlineLevel="0" collapsed="false">
      <c r="B24" s="26" t="s">
        <v>709</v>
      </c>
      <c r="C24" s="58" t="s">
        <v>599</v>
      </c>
      <c r="D24" s="25" t="s">
        <v>710</v>
      </c>
      <c r="F24" s="28" t="n">
        <v>40</v>
      </c>
      <c r="G24" s="28" t="n">
        <v>0</v>
      </c>
      <c r="H24" s="28" t="n">
        <v>57</v>
      </c>
      <c r="I24" s="28" t="n">
        <v>0</v>
      </c>
      <c r="J24" s="28" t="n">
        <v>72</v>
      </c>
      <c r="K24" s="119" t="n">
        <v>0.371134020618557</v>
      </c>
      <c r="L24" s="123" t="n">
        <v>725.7</v>
      </c>
      <c r="M24" s="155" t="s">
        <v>711</v>
      </c>
      <c r="N24" s="136" t="s">
        <v>712</v>
      </c>
      <c r="P24" s="62" t="n">
        <v>2006</v>
      </c>
      <c r="Q24" s="62"/>
      <c r="R24" s="62"/>
      <c r="S24" s="156"/>
      <c r="T24" s="62"/>
      <c r="AK24" s="2" t="s">
        <v>614</v>
      </c>
      <c r="AL24" s="1"/>
      <c r="AM24" s="1"/>
      <c r="AN24" s="25" t="s">
        <v>668</v>
      </c>
      <c r="AO24" s="28"/>
      <c r="AP24" s="28"/>
      <c r="AQ24" s="69"/>
      <c r="AR24" s="69"/>
      <c r="AS24" s="25" t="s">
        <v>614</v>
      </c>
      <c r="AX24" s="2" t="s">
        <v>490</v>
      </c>
      <c r="BC24" s="2" t="s">
        <v>697</v>
      </c>
      <c r="BH24" s="2" t="s">
        <v>593</v>
      </c>
      <c r="BM24" s="2" t="s">
        <v>465</v>
      </c>
      <c r="BR24" s="26"/>
      <c r="BY24" s="26"/>
      <c r="BZ24" s="73" t="n">
        <f aca="false">PRODUCT(BZ23+1)</f>
        <v>1969</v>
      </c>
      <c r="CA24" s="28" t="n">
        <v>11</v>
      </c>
      <c r="CB24" s="28" t="n">
        <v>26021</v>
      </c>
      <c r="CC24" s="74" t="n">
        <f aca="false">PRODUCT(CB24/CA24)</f>
        <v>2365.54545454545</v>
      </c>
      <c r="CE24" s="2" t="s">
        <v>713</v>
      </c>
      <c r="CF24" s="28" t="n">
        <v>4090</v>
      </c>
      <c r="CG24" s="28" t="n">
        <v>1</v>
      </c>
      <c r="CH24" s="28"/>
      <c r="CI24" s="2" t="s">
        <v>714</v>
      </c>
      <c r="CJ24" s="28" t="n">
        <v>1213</v>
      </c>
      <c r="CK24" s="28"/>
      <c r="CL24" s="75"/>
      <c r="CN24" s="73" t="n">
        <v>1966</v>
      </c>
      <c r="CO24" s="3" t="s">
        <v>27</v>
      </c>
      <c r="CP24" s="25" t="s">
        <v>442</v>
      </c>
      <c r="CQ24" s="3" t="s">
        <v>715</v>
      </c>
      <c r="CR24" s="3" t="s">
        <v>43</v>
      </c>
      <c r="CS24" s="25" t="s">
        <v>442</v>
      </c>
      <c r="CT24" s="3" t="n">
        <v>27</v>
      </c>
      <c r="CU24" s="3"/>
      <c r="CW24" s="83"/>
      <c r="CY24" s="58" t="s">
        <v>566</v>
      </c>
      <c r="CZ24" s="28" t="n">
        <v>108</v>
      </c>
      <c r="DB24" s="2" t="s">
        <v>491</v>
      </c>
      <c r="DC24" s="28" t="n">
        <v>47</v>
      </c>
      <c r="DD24" s="28" t="s">
        <v>298</v>
      </c>
      <c r="DE24" s="28" t="n">
        <v>138</v>
      </c>
      <c r="DF24" s="28" t="s">
        <v>299</v>
      </c>
      <c r="DG24" s="28" t="n">
        <f aca="false">PRODUCT(DC24+DE24)</f>
        <v>185</v>
      </c>
      <c r="DI24" s="2" t="s">
        <v>716</v>
      </c>
      <c r="DJ24" s="75" t="n">
        <v>279</v>
      </c>
      <c r="DL24" s="65" t="s">
        <v>677</v>
      </c>
      <c r="DM24" s="28" t="n">
        <v>1</v>
      </c>
      <c r="DP24" s="75"/>
    </row>
    <row r="25" s="2" customFormat="true" ht="15" hidden="false" customHeight="false" outlineLevel="0" collapsed="false">
      <c r="B25" s="2" t="s">
        <v>717</v>
      </c>
      <c r="C25" s="58" t="s">
        <v>584</v>
      </c>
      <c r="D25" s="25" t="s">
        <v>718</v>
      </c>
      <c r="F25" s="28" t="n">
        <v>7</v>
      </c>
      <c r="G25" s="28" t="n">
        <v>0</v>
      </c>
      <c r="H25" s="28" t="n">
        <v>0</v>
      </c>
      <c r="I25" s="28" t="n">
        <v>7</v>
      </c>
      <c r="J25" s="28" t="n">
        <v>17</v>
      </c>
      <c r="K25" s="119" t="n">
        <v>0.472222222222222</v>
      </c>
      <c r="L25" s="123" t="n">
        <v>481</v>
      </c>
      <c r="M25" s="155" t="s">
        <v>711</v>
      </c>
      <c r="N25" s="136" t="s">
        <v>719</v>
      </c>
      <c r="P25" s="62" t="n">
        <v>2005</v>
      </c>
      <c r="Q25" s="62"/>
      <c r="R25" s="62"/>
      <c r="S25" s="156"/>
      <c r="T25" s="62"/>
      <c r="AK25" s="2" t="s">
        <v>509</v>
      </c>
      <c r="AL25" s="1"/>
      <c r="AM25" s="1"/>
      <c r="AN25" s="25" t="s">
        <v>676</v>
      </c>
      <c r="AR25" s="69"/>
      <c r="AS25" s="150" t="s">
        <v>509</v>
      </c>
      <c r="AT25" s="69"/>
      <c r="AX25" s="2" t="s">
        <v>720</v>
      </c>
      <c r="BC25" s="2" t="s">
        <v>523</v>
      </c>
      <c r="BH25" s="2" t="s">
        <v>524</v>
      </c>
      <c r="BM25" s="2" t="s">
        <v>448</v>
      </c>
      <c r="BR25" s="26"/>
      <c r="BX25" s="25"/>
      <c r="BY25" s="26"/>
      <c r="BZ25" s="73" t="n">
        <f aca="false">PRODUCT(BZ24+1)</f>
        <v>1970</v>
      </c>
      <c r="CA25" s="28" t="n">
        <v>11</v>
      </c>
      <c r="CB25" s="28" t="n">
        <v>26590</v>
      </c>
      <c r="CC25" s="74" t="n">
        <f aca="false">PRODUCT(CB25/CA25)</f>
        <v>2417.27272727273</v>
      </c>
      <c r="CE25" s="2" t="s">
        <v>721</v>
      </c>
      <c r="CF25" s="28" t="n">
        <v>4011</v>
      </c>
      <c r="CG25" s="28" t="n">
        <v>2</v>
      </c>
      <c r="CH25" s="28"/>
      <c r="CI25" s="2" t="s">
        <v>722</v>
      </c>
      <c r="CJ25" s="28" t="n">
        <v>1765</v>
      </c>
      <c r="CK25" s="28"/>
      <c r="CL25" s="75"/>
      <c r="CN25" s="73" t="n">
        <f aca="false">PRODUCT(CN24+1)</f>
        <v>1967</v>
      </c>
      <c r="CO25" s="3" t="s">
        <v>15</v>
      </c>
      <c r="CP25" s="25" t="s">
        <v>442</v>
      </c>
      <c r="CQ25" s="157" t="s">
        <v>723</v>
      </c>
      <c r="CR25" s="3" t="s">
        <v>35</v>
      </c>
      <c r="CS25" s="25" t="s">
        <v>442</v>
      </c>
      <c r="CT25" s="3" t="n">
        <v>31</v>
      </c>
      <c r="CU25" s="3"/>
      <c r="CW25" s="83"/>
      <c r="CY25" s="90" t="s">
        <v>492</v>
      </c>
      <c r="CZ25" s="91" t="n">
        <v>93</v>
      </c>
      <c r="DA25" s="94"/>
      <c r="DB25" s="94" t="s">
        <v>470</v>
      </c>
      <c r="DC25" s="91" t="n">
        <v>103</v>
      </c>
      <c r="DD25" s="91" t="s">
        <v>298</v>
      </c>
      <c r="DE25" s="91" t="n">
        <v>75</v>
      </c>
      <c r="DF25" s="91" t="s">
        <v>299</v>
      </c>
      <c r="DG25" s="91" t="n">
        <f aca="false">PRODUCT(DC25+DE25)</f>
        <v>178</v>
      </c>
      <c r="DH25" s="94"/>
      <c r="DI25" s="94" t="s">
        <v>724</v>
      </c>
      <c r="DJ25" s="106" t="n">
        <v>278</v>
      </c>
      <c r="DL25" s="65" t="s">
        <v>667</v>
      </c>
      <c r="DM25" s="28" t="n">
        <v>1</v>
      </c>
      <c r="DP25" s="75"/>
    </row>
    <row r="26" s="2" customFormat="true" ht="15" hidden="false" customHeight="false" outlineLevel="0" collapsed="false">
      <c r="B26" s="2" t="s">
        <v>725</v>
      </c>
      <c r="C26" s="58" t="s">
        <v>512</v>
      </c>
      <c r="D26" s="25" t="s">
        <v>726</v>
      </c>
      <c r="F26" s="28"/>
      <c r="G26" s="28"/>
      <c r="H26" s="28"/>
      <c r="I26" s="28"/>
      <c r="J26" s="28"/>
      <c r="K26" s="60"/>
      <c r="L26" s="123" t="n">
        <v>305.7</v>
      </c>
      <c r="M26" s="66" t="s">
        <v>711</v>
      </c>
      <c r="N26" s="136"/>
      <c r="P26" s="62" t="n">
        <v>2004</v>
      </c>
      <c r="Q26" s="62"/>
      <c r="R26" s="62"/>
      <c r="S26" s="156"/>
      <c r="T26" s="62"/>
      <c r="AK26" s="2" t="s">
        <v>490</v>
      </c>
      <c r="AL26" s="1"/>
      <c r="AM26" s="1"/>
      <c r="AN26" s="25" t="s">
        <v>727</v>
      </c>
      <c r="AR26" s="69"/>
      <c r="AS26" s="150" t="s">
        <v>490</v>
      </c>
      <c r="AT26" s="69"/>
      <c r="AX26" s="2" t="s">
        <v>554</v>
      </c>
      <c r="BC26" s="2" t="s">
        <v>728</v>
      </c>
      <c r="BH26" s="2" t="s">
        <v>670</v>
      </c>
      <c r="BM26" s="2" t="s">
        <v>729</v>
      </c>
      <c r="BR26" s="26"/>
      <c r="BX26" s="25"/>
      <c r="BY26" s="26"/>
      <c r="BZ26" s="73" t="n">
        <f aca="false">PRODUCT(BZ25+1)</f>
        <v>1971</v>
      </c>
      <c r="CA26" s="28" t="n">
        <v>11</v>
      </c>
      <c r="CB26" s="28" t="n">
        <v>24157</v>
      </c>
      <c r="CC26" s="74" t="n">
        <f aca="false">PRODUCT(CB26/CA26)</f>
        <v>2196.09090909091</v>
      </c>
      <c r="CE26" s="2" t="s">
        <v>730</v>
      </c>
      <c r="CF26" s="28" t="n">
        <v>4345</v>
      </c>
      <c r="CG26" s="28" t="n">
        <v>1</v>
      </c>
      <c r="CH26" s="28"/>
      <c r="CI26" s="2" t="s">
        <v>731</v>
      </c>
      <c r="CJ26" s="28" t="n">
        <v>1216</v>
      </c>
      <c r="CK26" s="28"/>
      <c r="CL26" s="75"/>
      <c r="CN26" s="73" t="n">
        <f aca="false">PRODUCT(CN25+1)</f>
        <v>1968</v>
      </c>
      <c r="CO26" s="3" t="s">
        <v>15</v>
      </c>
      <c r="CP26" s="25" t="s">
        <v>442</v>
      </c>
      <c r="CQ26" s="3" t="s">
        <v>732</v>
      </c>
      <c r="CR26" s="3" t="s">
        <v>27</v>
      </c>
      <c r="CS26" s="2" t="s">
        <v>463</v>
      </c>
      <c r="CT26" s="3" t="n">
        <v>31</v>
      </c>
      <c r="CU26" s="3"/>
      <c r="CW26" s="83"/>
      <c r="CY26" s="158"/>
      <c r="CZ26" s="159"/>
      <c r="DA26" s="158"/>
      <c r="DB26" s="158"/>
      <c r="DC26" s="159"/>
      <c r="DD26" s="159"/>
      <c r="DE26" s="159"/>
      <c r="DF26" s="159"/>
      <c r="DG26" s="159"/>
      <c r="DH26" s="158"/>
      <c r="DI26" s="158"/>
      <c r="DJ26" s="159"/>
      <c r="DL26" s="65" t="s">
        <v>685</v>
      </c>
      <c r="DM26" s="28" t="n">
        <v>1</v>
      </c>
      <c r="DP26" s="75"/>
    </row>
    <row r="27" s="2" customFormat="true" ht="15" hidden="false" customHeight="false" outlineLevel="0" collapsed="false">
      <c r="B27" s="2" t="s">
        <v>692</v>
      </c>
      <c r="C27" s="58" t="s">
        <v>411</v>
      </c>
      <c r="D27" s="25" t="s">
        <v>42</v>
      </c>
      <c r="F27" s="28"/>
      <c r="G27" s="28"/>
      <c r="H27" s="28"/>
      <c r="I27" s="28"/>
      <c r="J27" s="28"/>
      <c r="K27" s="119"/>
      <c r="L27" s="123" t="n">
        <v>220.3</v>
      </c>
      <c r="M27" s="155" t="s">
        <v>711</v>
      </c>
      <c r="N27" s="136"/>
      <c r="P27" s="62" t="n">
        <v>2003</v>
      </c>
      <c r="Q27" s="140" t="s">
        <v>683</v>
      </c>
      <c r="R27" s="140" t="s">
        <v>27</v>
      </c>
      <c r="S27" s="154" t="s">
        <v>733</v>
      </c>
      <c r="T27" s="140" t="n">
        <v>18</v>
      </c>
      <c r="AK27" s="2" t="s">
        <v>734</v>
      </c>
      <c r="AL27" s="1"/>
      <c r="AM27" s="1"/>
      <c r="AN27" s="25" t="s">
        <v>686</v>
      </c>
      <c r="AO27" s="1"/>
      <c r="AP27" s="1"/>
      <c r="AQ27" s="69"/>
      <c r="AR27" s="69"/>
      <c r="AS27" s="25" t="s">
        <v>735</v>
      </c>
      <c r="AX27" s="2" t="s">
        <v>510</v>
      </c>
      <c r="BC27" s="2" t="s">
        <v>593</v>
      </c>
      <c r="BH27" s="2" t="s">
        <v>661</v>
      </c>
      <c r="BM27" s="2" t="s">
        <v>464</v>
      </c>
      <c r="BR27" s="26"/>
      <c r="BX27" s="25"/>
      <c r="BY27" s="26"/>
      <c r="BZ27" s="73" t="n">
        <f aca="false">PRODUCT(BZ26+1)</f>
        <v>1972</v>
      </c>
      <c r="CA27" s="28" t="n">
        <v>11</v>
      </c>
      <c r="CB27" s="28" t="n">
        <v>23539</v>
      </c>
      <c r="CC27" s="74" t="n">
        <f aca="false">PRODUCT(CB27/CA27)</f>
        <v>2139.90909090909</v>
      </c>
      <c r="CE27" s="2" t="s">
        <v>736</v>
      </c>
      <c r="CF27" s="28" t="n">
        <v>3105</v>
      </c>
      <c r="CG27" s="28" t="n">
        <v>1</v>
      </c>
      <c r="CH27" s="28"/>
      <c r="CI27" s="2" t="s">
        <v>737</v>
      </c>
      <c r="CJ27" s="28" t="n">
        <v>1035</v>
      </c>
      <c r="CK27" s="28"/>
      <c r="CL27" s="75"/>
      <c r="CN27" s="73" t="n">
        <f aca="false">PRODUCT(CN26+1)</f>
        <v>1969</v>
      </c>
      <c r="CO27" s="3" t="s">
        <v>29</v>
      </c>
      <c r="CP27" s="25" t="s">
        <v>442</v>
      </c>
      <c r="CQ27" s="157" t="s">
        <v>738</v>
      </c>
      <c r="CR27" s="3" t="s">
        <v>33</v>
      </c>
      <c r="CS27" s="2" t="s">
        <v>463</v>
      </c>
      <c r="CT27" s="3" t="n">
        <v>30</v>
      </c>
      <c r="CU27" s="3"/>
      <c r="CW27" s="83"/>
      <c r="DL27" s="65" t="s">
        <v>659</v>
      </c>
      <c r="DM27" s="28" t="n">
        <v>1</v>
      </c>
      <c r="DP27" s="75"/>
    </row>
    <row r="28" s="2" customFormat="true" ht="15" hidden="false" customHeight="false" outlineLevel="0" collapsed="false">
      <c r="C28" s="58" t="s">
        <v>673</v>
      </c>
      <c r="D28" s="25" t="s">
        <v>40</v>
      </c>
      <c r="F28" s="28" t="n">
        <v>1</v>
      </c>
      <c r="G28" s="28" t="n">
        <v>0</v>
      </c>
      <c r="H28" s="28" t="n">
        <v>0</v>
      </c>
      <c r="I28" s="28" t="n">
        <v>0</v>
      </c>
      <c r="J28" s="28" t="n">
        <v>1</v>
      </c>
      <c r="K28" s="119" t="n">
        <v>0.25</v>
      </c>
      <c r="L28" s="123" t="n">
        <v>217.3</v>
      </c>
      <c r="M28" s="155" t="s">
        <v>379</v>
      </c>
      <c r="N28" s="136" t="s">
        <v>739</v>
      </c>
      <c r="P28" s="62" t="n">
        <v>2002</v>
      </c>
      <c r="Q28" s="140" t="s">
        <v>683</v>
      </c>
      <c r="R28" s="140" t="s">
        <v>29</v>
      </c>
      <c r="S28" s="154"/>
      <c r="T28" s="140"/>
      <c r="AK28" s="2" t="s">
        <v>740</v>
      </c>
      <c r="AL28" s="1"/>
      <c r="AM28" s="1"/>
      <c r="AN28" s="150" t="s">
        <v>650</v>
      </c>
      <c r="AO28" s="69"/>
      <c r="AP28" s="69"/>
      <c r="AQ28" s="69"/>
      <c r="AR28" s="69"/>
      <c r="AS28" s="150" t="s">
        <v>741</v>
      </c>
      <c r="AT28" s="69"/>
      <c r="AX28" s="2" t="s">
        <v>522</v>
      </c>
      <c r="BC28" s="2" t="s">
        <v>524</v>
      </c>
      <c r="BM28" s="2" t="s">
        <v>463</v>
      </c>
      <c r="BR28" s="26"/>
      <c r="BX28" s="25"/>
      <c r="BY28" s="26"/>
      <c r="BZ28" s="73" t="n">
        <f aca="false">PRODUCT(BZ27+1)</f>
        <v>1973</v>
      </c>
      <c r="CA28" s="28" t="n">
        <v>11</v>
      </c>
      <c r="CB28" s="28" t="n">
        <v>22602</v>
      </c>
      <c r="CC28" s="74" t="n">
        <f aca="false">PRODUCT(CB28/CA28)</f>
        <v>2054.72727272727</v>
      </c>
      <c r="CE28" s="2" t="s">
        <v>742</v>
      </c>
      <c r="CF28" s="28" t="n">
        <v>3361</v>
      </c>
      <c r="CG28" s="28" t="n">
        <v>1</v>
      </c>
      <c r="CH28" s="28"/>
      <c r="CI28" s="2" t="s">
        <v>743</v>
      </c>
      <c r="CJ28" s="28" t="n">
        <v>1129</v>
      </c>
      <c r="CK28" s="28"/>
      <c r="CL28" s="75"/>
      <c r="CN28" s="73" t="n">
        <f aca="false">PRODUCT(CN27+1)</f>
        <v>1970</v>
      </c>
      <c r="CO28" s="3" t="s">
        <v>12</v>
      </c>
      <c r="CP28" s="25" t="s">
        <v>464</v>
      </c>
      <c r="CQ28" s="3" t="s">
        <v>744</v>
      </c>
      <c r="CR28" s="3" t="s">
        <v>15</v>
      </c>
      <c r="CS28" s="2" t="s">
        <v>463</v>
      </c>
      <c r="CT28" s="3" t="n">
        <v>39</v>
      </c>
      <c r="CU28" s="3"/>
      <c r="CW28" s="83"/>
      <c r="DL28" s="65" t="s">
        <v>567</v>
      </c>
      <c r="DM28" s="28" t="n">
        <v>1</v>
      </c>
      <c r="DP28" s="75"/>
    </row>
    <row r="29" s="2" customFormat="true" ht="15" hidden="false" customHeight="false" outlineLevel="0" collapsed="false">
      <c r="B29" s="109"/>
      <c r="C29" s="58" t="s">
        <v>526</v>
      </c>
      <c r="D29" s="25" t="s">
        <v>20</v>
      </c>
      <c r="F29" s="28" t="n">
        <v>4</v>
      </c>
      <c r="G29" s="28" t="n">
        <v>0</v>
      </c>
      <c r="H29" s="28" t="n">
        <v>0</v>
      </c>
      <c r="I29" s="28" t="n">
        <v>1</v>
      </c>
      <c r="J29" s="28" t="n">
        <v>4</v>
      </c>
      <c r="K29" s="119" t="n">
        <v>0.5</v>
      </c>
      <c r="L29" s="123" t="n">
        <v>88.7</v>
      </c>
      <c r="M29" s="155" t="s">
        <v>745</v>
      </c>
      <c r="N29" s="136" t="s">
        <v>746</v>
      </c>
      <c r="P29" s="62" t="n">
        <v>2001</v>
      </c>
      <c r="Q29" s="63" t="s">
        <v>263</v>
      </c>
      <c r="R29" s="63" t="s">
        <v>37</v>
      </c>
      <c r="S29" s="64" t="s">
        <v>529</v>
      </c>
      <c r="T29" s="63" t="n">
        <v>35</v>
      </c>
      <c r="AK29" s="69"/>
      <c r="AL29" s="28"/>
      <c r="AM29" s="28"/>
      <c r="AN29" s="25" t="s">
        <v>747</v>
      </c>
      <c r="AO29" s="1"/>
      <c r="AP29" s="1"/>
      <c r="AQ29" s="69"/>
      <c r="AR29" s="69"/>
      <c r="AS29" s="150" t="s">
        <v>720</v>
      </c>
      <c r="AT29" s="69"/>
      <c r="BC29" s="2" t="s">
        <v>670</v>
      </c>
      <c r="BR29" s="26"/>
      <c r="BX29" s="25"/>
      <c r="BY29" s="26"/>
      <c r="BZ29" s="73" t="n">
        <f aca="false">PRODUCT(BZ28+1)</f>
        <v>1974</v>
      </c>
      <c r="CA29" s="28" t="n">
        <v>11</v>
      </c>
      <c r="CB29" s="28" t="n">
        <v>26347</v>
      </c>
      <c r="CC29" s="74" t="n">
        <f aca="false">PRODUCT(CB29/CA29)</f>
        <v>2395.18181818182</v>
      </c>
      <c r="CE29" s="2" t="s">
        <v>748</v>
      </c>
      <c r="CF29" s="28" t="n">
        <v>3858</v>
      </c>
      <c r="CG29" s="28" t="n">
        <v>3</v>
      </c>
      <c r="CH29" s="28"/>
      <c r="CI29" s="2" t="s">
        <v>749</v>
      </c>
      <c r="CJ29" s="28" t="n">
        <v>1314</v>
      </c>
      <c r="CK29" s="28"/>
      <c r="CL29" s="75"/>
      <c r="CN29" s="73" t="n">
        <f aca="false">PRODUCT(CN28+1)</f>
        <v>1971</v>
      </c>
      <c r="CO29" s="3" t="s">
        <v>35</v>
      </c>
      <c r="CP29" s="25" t="s">
        <v>442</v>
      </c>
      <c r="CQ29" s="3" t="s">
        <v>750</v>
      </c>
      <c r="CR29" s="3" t="s">
        <v>55</v>
      </c>
      <c r="CS29" s="2" t="s">
        <v>463</v>
      </c>
      <c r="CT29" s="3" t="n">
        <v>20</v>
      </c>
      <c r="CU29" s="3"/>
      <c r="CW29" s="83"/>
      <c r="DL29" s="65" t="s">
        <v>741</v>
      </c>
      <c r="DM29" s="28" t="n">
        <v>1</v>
      </c>
      <c r="DP29" s="75"/>
    </row>
    <row r="30" s="2" customFormat="true" ht="15" hidden="false" customHeight="false" outlineLevel="0" collapsed="false">
      <c r="B30" s="109"/>
      <c r="C30" s="58" t="s">
        <v>542</v>
      </c>
      <c r="D30" s="25" t="s">
        <v>42</v>
      </c>
      <c r="F30" s="28"/>
      <c r="G30" s="28"/>
      <c r="H30" s="28"/>
      <c r="I30" s="28"/>
      <c r="J30" s="28"/>
      <c r="K30" s="119"/>
      <c r="L30" s="123" t="n">
        <v>74.3</v>
      </c>
      <c r="M30" s="155" t="s">
        <v>711</v>
      </c>
      <c r="N30" s="136"/>
      <c r="P30" s="62" t="n">
        <v>2000</v>
      </c>
      <c r="Q30" s="63" t="s">
        <v>263</v>
      </c>
      <c r="R30" s="63" t="s">
        <v>39</v>
      </c>
      <c r="S30" s="64" t="s">
        <v>514</v>
      </c>
      <c r="T30" s="63" t="n">
        <v>35</v>
      </c>
      <c r="AL30" s="69"/>
      <c r="AM30" s="69"/>
      <c r="AN30" s="25" t="s">
        <v>614</v>
      </c>
      <c r="AO30" s="26"/>
      <c r="AP30" s="26"/>
      <c r="AQ30" s="82"/>
      <c r="AR30" s="69"/>
      <c r="AS30" s="150" t="s">
        <v>554</v>
      </c>
      <c r="AT30" s="69"/>
      <c r="BC30" s="2" t="s">
        <v>661</v>
      </c>
      <c r="BR30" s="26"/>
      <c r="BX30" s="25"/>
      <c r="BY30" s="26"/>
      <c r="BZ30" s="73" t="n">
        <f aca="false">PRODUCT(BZ29+1)</f>
        <v>1975</v>
      </c>
      <c r="CA30" s="28" t="n">
        <v>11</v>
      </c>
      <c r="CB30" s="28" t="n">
        <v>18941</v>
      </c>
      <c r="CC30" s="74" t="n">
        <f aca="false">PRODUCT(CB30/CA30)</f>
        <v>1721.90909090909</v>
      </c>
      <c r="CE30" s="2" t="s">
        <v>751</v>
      </c>
      <c r="CF30" s="28" t="n">
        <v>2967</v>
      </c>
      <c r="CG30" s="28"/>
      <c r="CH30" s="28"/>
      <c r="CI30" s="2" t="s">
        <v>752</v>
      </c>
      <c r="CJ30" s="28" t="n">
        <v>691</v>
      </c>
      <c r="CK30" s="28" t="n">
        <v>2</v>
      </c>
      <c r="CL30" s="75"/>
      <c r="CN30" s="73" t="n">
        <f aca="false">PRODUCT(CN29+1)</f>
        <v>1972</v>
      </c>
      <c r="CO30" s="3" t="s">
        <v>15</v>
      </c>
      <c r="CP30" s="25" t="s">
        <v>442</v>
      </c>
      <c r="CQ30" s="157" t="s">
        <v>753</v>
      </c>
      <c r="CR30" s="3" t="s">
        <v>19</v>
      </c>
      <c r="CS30" s="160" t="s">
        <v>567</v>
      </c>
      <c r="CT30" s="3" t="n">
        <v>33</v>
      </c>
      <c r="CU30" s="3"/>
      <c r="CW30" s="83"/>
      <c r="DL30" s="58" t="s">
        <v>700</v>
      </c>
      <c r="DM30" s="28" t="n">
        <v>1</v>
      </c>
      <c r="DP30" s="75"/>
    </row>
    <row r="31" s="2" customFormat="true" ht="15" hidden="false" customHeight="false" outlineLevel="0" collapsed="false">
      <c r="B31" s="109"/>
      <c r="C31" s="58" t="s">
        <v>424</v>
      </c>
      <c r="D31" s="25" t="s">
        <v>754</v>
      </c>
      <c r="F31" s="28"/>
      <c r="G31" s="28"/>
      <c r="H31" s="28"/>
      <c r="I31" s="28"/>
      <c r="J31" s="28"/>
      <c r="K31" s="119"/>
      <c r="L31" s="123" t="n">
        <v>48</v>
      </c>
      <c r="M31" s="155" t="s">
        <v>755</v>
      </c>
      <c r="N31" s="136"/>
      <c r="P31" s="62" t="n">
        <v>1999</v>
      </c>
      <c r="Q31" s="63" t="s">
        <v>263</v>
      </c>
      <c r="R31" s="63" t="s">
        <v>35</v>
      </c>
      <c r="S31" s="64" t="s">
        <v>544</v>
      </c>
      <c r="T31" s="63" t="n">
        <v>32</v>
      </c>
      <c r="AN31" s="25" t="s">
        <v>509</v>
      </c>
      <c r="AS31" s="150" t="s">
        <v>510</v>
      </c>
      <c r="AT31" s="69"/>
      <c r="BR31" s="26"/>
      <c r="BX31" s="25"/>
      <c r="BY31" s="26"/>
      <c r="BZ31" s="73" t="n">
        <f aca="false">PRODUCT(BZ30+1)</f>
        <v>1976</v>
      </c>
      <c r="CA31" s="28" t="n">
        <v>11</v>
      </c>
      <c r="CB31" s="28" t="n">
        <v>15190</v>
      </c>
      <c r="CC31" s="74" t="n">
        <f aca="false">PRODUCT(CB31/CA31)</f>
        <v>1380.90909090909</v>
      </c>
      <c r="CE31" s="2" t="s">
        <v>756</v>
      </c>
      <c r="CF31" s="28" t="n">
        <v>3257</v>
      </c>
      <c r="CG31" s="28" t="n">
        <v>1</v>
      </c>
      <c r="CH31" s="28"/>
      <c r="CI31" s="2" t="s">
        <v>757</v>
      </c>
      <c r="CJ31" s="28" t="n">
        <v>325</v>
      </c>
      <c r="CK31" s="28" t="n">
        <v>4</v>
      </c>
      <c r="CL31" s="75"/>
      <c r="CN31" s="73" t="n">
        <f aca="false">PRODUCT(CN30+1)</f>
        <v>1973</v>
      </c>
      <c r="CO31" s="3" t="s">
        <v>15</v>
      </c>
      <c r="CP31" s="25" t="s">
        <v>442</v>
      </c>
      <c r="CQ31" s="3" t="s">
        <v>758</v>
      </c>
      <c r="CR31" s="3" t="s">
        <v>25</v>
      </c>
      <c r="CS31" s="2" t="s">
        <v>567</v>
      </c>
      <c r="CT31" s="3" t="n">
        <v>29</v>
      </c>
      <c r="CU31" s="3"/>
      <c r="CW31" s="83"/>
      <c r="DL31" s="58" t="s">
        <v>522</v>
      </c>
      <c r="DM31" s="28" t="n">
        <v>1</v>
      </c>
      <c r="DP31" s="75"/>
    </row>
    <row r="32" s="2" customFormat="true" ht="15" hidden="false" customHeight="false" outlineLevel="0" collapsed="false">
      <c r="B32" s="109"/>
      <c r="C32" s="58" t="s">
        <v>556</v>
      </c>
      <c r="D32" s="25" t="s">
        <v>759</v>
      </c>
      <c r="F32" s="28" t="n">
        <v>4</v>
      </c>
      <c r="G32" s="28" t="n">
        <v>0</v>
      </c>
      <c r="H32" s="28" t="n">
        <v>0</v>
      </c>
      <c r="I32" s="28" t="n">
        <v>0</v>
      </c>
      <c r="J32" s="28" t="n">
        <v>1</v>
      </c>
      <c r="K32" s="119" t="n">
        <v>0.25</v>
      </c>
      <c r="L32" s="123" t="n">
        <v>47</v>
      </c>
      <c r="M32" s="155" t="s">
        <v>760</v>
      </c>
      <c r="N32" s="136" t="s">
        <v>761</v>
      </c>
      <c r="P32" s="62" t="n">
        <v>1998</v>
      </c>
      <c r="Q32" s="63" t="s">
        <v>263</v>
      </c>
      <c r="R32" s="63" t="s">
        <v>35</v>
      </c>
      <c r="S32" s="64" t="s">
        <v>427</v>
      </c>
      <c r="T32" s="63" t="n">
        <v>32</v>
      </c>
      <c r="AN32" s="25" t="s">
        <v>490</v>
      </c>
      <c r="AO32" s="1"/>
      <c r="AP32" s="1"/>
      <c r="AQ32" s="69"/>
      <c r="AS32" s="150" t="s">
        <v>522</v>
      </c>
      <c r="AT32" s="69"/>
      <c r="BR32" s="26"/>
      <c r="BX32" s="25"/>
      <c r="BY32" s="26"/>
      <c r="BZ32" s="73" t="n">
        <v>1981</v>
      </c>
      <c r="CA32" s="28" t="n">
        <v>14</v>
      </c>
      <c r="CB32" s="28" t="n">
        <v>25689</v>
      </c>
      <c r="CC32" s="74" t="n">
        <f aca="false">PRODUCT(CB32/CA32)</f>
        <v>1834.92857142857</v>
      </c>
      <c r="CE32" s="2" t="s">
        <v>762</v>
      </c>
      <c r="CF32" s="28" t="n">
        <v>3075</v>
      </c>
      <c r="CG32" s="28" t="n">
        <v>1</v>
      </c>
      <c r="CH32" s="28"/>
      <c r="CI32" s="2" t="s">
        <v>763</v>
      </c>
      <c r="CJ32" s="28" t="n">
        <v>254</v>
      </c>
      <c r="CK32" s="28" t="n">
        <v>1</v>
      </c>
      <c r="CL32" s="75"/>
      <c r="CN32" s="73" t="n">
        <f aca="false">PRODUCT(CN31+1)</f>
        <v>1974</v>
      </c>
      <c r="CO32" s="3" t="s">
        <v>19</v>
      </c>
      <c r="CP32" s="25" t="s">
        <v>442</v>
      </c>
      <c r="CQ32" s="3" t="s">
        <v>764</v>
      </c>
      <c r="CR32" s="3" t="s">
        <v>25</v>
      </c>
      <c r="CS32" s="25" t="s">
        <v>464</v>
      </c>
      <c r="CT32" s="3" t="n">
        <v>26</v>
      </c>
      <c r="CU32" s="3"/>
      <c r="CW32" s="83"/>
      <c r="DL32" s="58" t="s">
        <v>491</v>
      </c>
      <c r="DM32" s="28" t="n">
        <v>1</v>
      </c>
      <c r="DP32" s="75"/>
    </row>
    <row r="33" s="2" customFormat="true" ht="15" hidden="false" customHeight="false" outlineLevel="0" collapsed="false">
      <c r="B33" s="109"/>
      <c r="C33" s="58" t="s">
        <v>570</v>
      </c>
      <c r="D33" s="25" t="s">
        <v>42</v>
      </c>
      <c r="F33" s="28"/>
      <c r="G33" s="28"/>
      <c r="H33" s="28"/>
      <c r="I33" s="28"/>
      <c r="J33" s="28"/>
      <c r="K33" s="119"/>
      <c r="L33" s="123" t="n">
        <v>45.3</v>
      </c>
      <c r="M33" s="155"/>
      <c r="N33" s="136"/>
      <c r="P33" s="62" t="n">
        <v>1997</v>
      </c>
      <c r="Q33" s="63" t="s">
        <v>263</v>
      </c>
      <c r="R33" s="63" t="s">
        <v>29</v>
      </c>
      <c r="S33" s="64" t="s">
        <v>427</v>
      </c>
      <c r="T33" s="63" t="n">
        <v>28</v>
      </c>
      <c r="AN33" s="25" t="s">
        <v>720</v>
      </c>
      <c r="AS33" s="150" t="s">
        <v>765</v>
      </c>
      <c r="AT33" s="69"/>
      <c r="BR33" s="26"/>
      <c r="BX33" s="25"/>
      <c r="BY33" s="26"/>
      <c r="BZ33" s="73" t="n">
        <v>1984</v>
      </c>
      <c r="CA33" s="28" t="n">
        <v>14</v>
      </c>
      <c r="CB33" s="28" t="n">
        <v>23430</v>
      </c>
      <c r="CC33" s="74" t="n">
        <f aca="false">PRODUCT(CB33/CA33)</f>
        <v>1673.57142857143</v>
      </c>
      <c r="CE33" s="2" t="s">
        <v>766</v>
      </c>
      <c r="CF33" s="28" t="n">
        <v>2424</v>
      </c>
      <c r="CG33" s="28"/>
      <c r="CH33" s="28"/>
      <c r="CI33" s="2" t="s">
        <v>767</v>
      </c>
      <c r="CJ33" s="28" t="n">
        <v>335</v>
      </c>
      <c r="CK33" s="28" t="n">
        <v>3</v>
      </c>
      <c r="CL33" s="75"/>
      <c r="CN33" s="73" t="n">
        <f aca="false">PRODUCT(CN32+1)</f>
        <v>1975</v>
      </c>
      <c r="CO33" s="3" t="s">
        <v>37</v>
      </c>
      <c r="CP33" s="25" t="s">
        <v>583</v>
      </c>
      <c r="CQ33" s="3" t="s">
        <v>768</v>
      </c>
      <c r="CR33" s="3" t="s">
        <v>25</v>
      </c>
      <c r="CS33" s="2" t="s">
        <v>567</v>
      </c>
      <c r="CT33" s="3" t="n">
        <v>28</v>
      </c>
      <c r="CU33" s="3"/>
      <c r="CW33" s="83"/>
      <c r="DL33" s="58" t="s">
        <v>769</v>
      </c>
      <c r="DM33" s="28" t="n">
        <v>1</v>
      </c>
      <c r="DP33" s="75"/>
    </row>
    <row r="34" s="2" customFormat="true" ht="15" hidden="false" customHeight="false" outlineLevel="0" collapsed="false">
      <c r="B34" s="109"/>
      <c r="C34" s="58" t="s">
        <v>616</v>
      </c>
      <c r="D34" s="25" t="s">
        <v>754</v>
      </c>
      <c r="F34" s="28"/>
      <c r="G34" s="28"/>
      <c r="H34" s="28"/>
      <c r="I34" s="28"/>
      <c r="J34" s="28"/>
      <c r="K34" s="60"/>
      <c r="L34" s="123" t="n">
        <v>30.3</v>
      </c>
      <c r="M34" s="155" t="s">
        <v>379</v>
      </c>
      <c r="N34" s="136"/>
      <c r="P34" s="62" t="n">
        <v>1996</v>
      </c>
      <c r="Q34" s="63" t="s">
        <v>263</v>
      </c>
      <c r="R34" s="63" t="s">
        <v>35</v>
      </c>
      <c r="S34" s="64" t="s">
        <v>498</v>
      </c>
      <c r="T34" s="63" t="n">
        <v>38</v>
      </c>
      <c r="AN34" s="25" t="s">
        <v>770</v>
      </c>
      <c r="AO34" s="1"/>
      <c r="AP34" s="1"/>
      <c r="AQ34" s="69"/>
      <c r="BR34" s="26"/>
      <c r="BX34" s="25"/>
      <c r="BY34" s="26"/>
      <c r="BZ34" s="73" t="n">
        <v>1986</v>
      </c>
      <c r="CA34" s="28" t="n">
        <v>14</v>
      </c>
      <c r="CB34" s="28" t="n">
        <v>23499</v>
      </c>
      <c r="CC34" s="74" t="n">
        <f aca="false">PRODUCT(CB34/CA34)</f>
        <v>1678.5</v>
      </c>
      <c r="CE34" s="2" t="s">
        <v>771</v>
      </c>
      <c r="CF34" s="28" t="n">
        <v>3403</v>
      </c>
      <c r="CG34" s="28" t="n">
        <v>1</v>
      </c>
      <c r="CH34" s="28"/>
      <c r="CI34" s="2" t="s">
        <v>772</v>
      </c>
      <c r="CJ34" s="28" t="n">
        <v>844</v>
      </c>
      <c r="CK34" s="28" t="n">
        <v>1</v>
      </c>
      <c r="CL34" s="75"/>
      <c r="CN34" s="73" t="n">
        <f aca="false">PRODUCT(CN33+1)</f>
        <v>1976</v>
      </c>
      <c r="CO34" s="3" t="s">
        <v>23</v>
      </c>
      <c r="CP34" s="25" t="s">
        <v>773</v>
      </c>
      <c r="CQ34" s="3" t="s">
        <v>774</v>
      </c>
      <c r="CR34" s="3" t="s">
        <v>45</v>
      </c>
      <c r="CS34" s="2" t="s">
        <v>567</v>
      </c>
      <c r="CT34" s="3" t="n">
        <v>21</v>
      </c>
      <c r="CU34" s="3"/>
      <c r="CW34" s="83"/>
      <c r="DL34" s="58" t="s">
        <v>565</v>
      </c>
      <c r="DM34" s="28" t="n">
        <v>1</v>
      </c>
      <c r="DP34" s="75"/>
    </row>
    <row r="35" s="2" customFormat="true" ht="15" hidden="false" customHeight="false" outlineLevel="0" collapsed="false">
      <c r="B35" s="109"/>
      <c r="C35" s="58" t="s">
        <v>467</v>
      </c>
      <c r="D35" s="25" t="s">
        <v>42</v>
      </c>
      <c r="F35" s="28"/>
      <c r="G35" s="28"/>
      <c r="H35" s="28"/>
      <c r="I35" s="28"/>
      <c r="J35" s="28"/>
      <c r="K35" s="60"/>
      <c r="L35" s="123" t="n">
        <v>17.7</v>
      </c>
      <c r="M35" s="66" t="s">
        <v>745</v>
      </c>
      <c r="N35" s="136"/>
      <c r="P35" s="62" t="n">
        <v>1995</v>
      </c>
      <c r="Q35" s="99" t="s">
        <v>323</v>
      </c>
      <c r="R35" s="99" t="s">
        <v>15</v>
      </c>
      <c r="S35" s="100" t="s">
        <v>498</v>
      </c>
      <c r="T35" s="99" t="n">
        <v>26</v>
      </c>
      <c r="AN35" s="25" t="s">
        <v>554</v>
      </c>
      <c r="BR35" s="26"/>
      <c r="BX35" s="25"/>
      <c r="BY35" s="26"/>
      <c r="BZ35" s="73" t="n">
        <v>1994</v>
      </c>
      <c r="CA35" s="28" t="n">
        <v>9</v>
      </c>
      <c r="CB35" s="28" t="n">
        <v>5236</v>
      </c>
      <c r="CC35" s="74" t="n">
        <f aca="false">PRODUCT(CB35/CA35)</f>
        <v>581.777777777778</v>
      </c>
      <c r="CE35" s="2" t="s">
        <v>775</v>
      </c>
      <c r="CF35" s="28" t="n">
        <v>819</v>
      </c>
      <c r="CG35" s="28"/>
      <c r="CH35" s="28"/>
      <c r="CI35" s="2" t="s">
        <v>776</v>
      </c>
      <c r="CJ35" s="28" t="n">
        <v>383</v>
      </c>
      <c r="CK35" s="28" t="n">
        <v>9</v>
      </c>
      <c r="CL35" s="75"/>
      <c r="CN35" s="73" t="n">
        <v>1981</v>
      </c>
      <c r="CO35" s="3" t="s">
        <v>27</v>
      </c>
      <c r="CP35" s="25" t="s">
        <v>596</v>
      </c>
      <c r="CQ35" s="3" t="s">
        <v>777</v>
      </c>
      <c r="CR35" s="3" t="s">
        <v>49</v>
      </c>
      <c r="CS35" s="2" t="s">
        <v>493</v>
      </c>
      <c r="CT35" s="3" t="n">
        <v>24</v>
      </c>
      <c r="CU35" s="3" t="s">
        <v>57</v>
      </c>
      <c r="CV35" s="2" t="s">
        <v>427</v>
      </c>
      <c r="CW35" s="83" t="n">
        <v>116</v>
      </c>
      <c r="DL35" s="58" t="s">
        <v>594</v>
      </c>
      <c r="DM35" s="28" t="n">
        <v>1</v>
      </c>
      <c r="DP35" s="75"/>
    </row>
    <row r="36" s="2" customFormat="true" ht="15" hidden="false" customHeight="false" outlineLevel="0" collapsed="false">
      <c r="B36" s="109"/>
      <c r="C36" s="58" t="s">
        <v>494</v>
      </c>
      <c r="D36" s="25" t="s">
        <v>42</v>
      </c>
      <c r="F36" s="28"/>
      <c r="G36" s="28"/>
      <c r="H36" s="28"/>
      <c r="I36" s="28"/>
      <c r="J36" s="28"/>
      <c r="K36" s="119"/>
      <c r="L36" s="123" t="n">
        <v>15.7</v>
      </c>
      <c r="M36" s="155" t="s">
        <v>760</v>
      </c>
      <c r="N36" s="136"/>
      <c r="P36" s="62" t="n">
        <v>1994</v>
      </c>
      <c r="Q36" s="99" t="s">
        <v>778</v>
      </c>
      <c r="R36" s="99" t="s">
        <v>21</v>
      </c>
      <c r="S36" s="100" t="s">
        <v>618</v>
      </c>
      <c r="T36" s="99" t="s">
        <v>779</v>
      </c>
      <c r="AN36" s="25" t="s">
        <v>780</v>
      </c>
      <c r="BX36" s="25"/>
      <c r="BY36" s="26"/>
      <c r="BZ36" s="73" t="n">
        <v>1995</v>
      </c>
      <c r="CA36" s="28" t="n">
        <v>3</v>
      </c>
      <c r="CB36" s="28" t="n">
        <v>5194</v>
      </c>
      <c r="CC36" s="74" t="n">
        <f aca="false">PRODUCT(CB36/CA36)</f>
        <v>1731.33333333333</v>
      </c>
      <c r="CE36" s="2" t="s">
        <v>781</v>
      </c>
      <c r="CF36" s="28" t="n">
        <v>2158</v>
      </c>
      <c r="CG36" s="28"/>
      <c r="CH36" s="28"/>
      <c r="CI36" s="2" t="s">
        <v>782</v>
      </c>
      <c r="CJ36" s="28" t="n">
        <v>1235</v>
      </c>
      <c r="CK36" s="28"/>
      <c r="CL36" s="75"/>
      <c r="CN36" s="73" t="n">
        <v>1984</v>
      </c>
      <c r="CO36" s="3" t="s">
        <v>81</v>
      </c>
      <c r="CP36" s="25" t="s">
        <v>596</v>
      </c>
      <c r="CQ36" s="3" t="s">
        <v>783</v>
      </c>
      <c r="CR36" s="3" t="s">
        <v>97</v>
      </c>
      <c r="CS36" s="2" t="s">
        <v>784</v>
      </c>
      <c r="CT36" s="3" t="n">
        <v>15</v>
      </c>
      <c r="CU36" s="3" t="s">
        <v>67</v>
      </c>
      <c r="CV36" s="2" t="s">
        <v>724</v>
      </c>
      <c r="CW36" s="83" t="n">
        <v>109</v>
      </c>
      <c r="DL36" s="90"/>
      <c r="DM36" s="91"/>
      <c r="DN36" s="94"/>
      <c r="DO36" s="94"/>
      <c r="DP36" s="106"/>
    </row>
    <row r="37" s="2" customFormat="true" ht="15" hidden="false" customHeight="false" outlineLevel="0" collapsed="false">
      <c r="B37" s="109"/>
      <c r="C37" s="58" t="s">
        <v>635</v>
      </c>
      <c r="D37" s="25" t="s">
        <v>42</v>
      </c>
      <c r="F37" s="28"/>
      <c r="G37" s="28"/>
      <c r="H37" s="28"/>
      <c r="I37" s="28"/>
      <c r="J37" s="28"/>
      <c r="K37" s="119"/>
      <c r="L37" s="123" t="n">
        <v>15.7</v>
      </c>
      <c r="M37" s="155" t="s">
        <v>760</v>
      </c>
      <c r="N37" s="136"/>
      <c r="P37" s="62" t="n">
        <v>1993</v>
      </c>
      <c r="Q37" s="99" t="s">
        <v>323</v>
      </c>
      <c r="R37" s="99" t="s">
        <v>23</v>
      </c>
      <c r="S37" s="100" t="s">
        <v>618</v>
      </c>
      <c r="T37" s="99" t="n">
        <v>26</v>
      </c>
      <c r="AN37" s="25" t="s">
        <v>510</v>
      </c>
      <c r="AO37" s="1"/>
      <c r="AP37" s="1"/>
      <c r="AQ37" s="69"/>
      <c r="BX37" s="25"/>
      <c r="BY37" s="26"/>
      <c r="BZ37" s="73" t="n">
        <v>1996</v>
      </c>
      <c r="CA37" s="28" t="n">
        <v>18</v>
      </c>
      <c r="CB37" s="28" t="n">
        <v>28845</v>
      </c>
      <c r="CC37" s="74" t="n">
        <f aca="false">PRODUCT(CB37/CA37)</f>
        <v>1602.5</v>
      </c>
      <c r="CE37" s="2" t="s">
        <v>785</v>
      </c>
      <c r="CF37" s="28" t="n">
        <v>2835</v>
      </c>
      <c r="CG37" s="28"/>
      <c r="CH37" s="28"/>
      <c r="CI37" s="2" t="s">
        <v>786</v>
      </c>
      <c r="CJ37" s="28" t="n">
        <v>815</v>
      </c>
      <c r="CK37" s="28" t="n">
        <v>2</v>
      </c>
      <c r="CL37" s="75"/>
      <c r="CN37" s="73" t="n">
        <v>1986</v>
      </c>
      <c r="CO37" s="3" t="s">
        <v>51</v>
      </c>
      <c r="CP37" s="25" t="s">
        <v>787</v>
      </c>
      <c r="CQ37" s="3" t="s">
        <v>788</v>
      </c>
      <c r="CR37" s="3" t="s">
        <v>35</v>
      </c>
      <c r="CS37" s="2" t="s">
        <v>724</v>
      </c>
      <c r="CT37" s="3" t="n">
        <v>27</v>
      </c>
      <c r="CU37" s="3" t="s">
        <v>43</v>
      </c>
      <c r="CV37" s="2" t="s">
        <v>596</v>
      </c>
      <c r="CW37" s="83" t="n">
        <v>125</v>
      </c>
    </row>
    <row r="38" s="2" customFormat="true" ht="15" hidden="false" customHeight="false" outlineLevel="0" collapsed="false">
      <c r="B38" s="109"/>
      <c r="C38" s="58" t="s">
        <v>627</v>
      </c>
      <c r="D38" s="25" t="s">
        <v>42</v>
      </c>
      <c r="F38" s="28"/>
      <c r="G38" s="28"/>
      <c r="H38" s="28"/>
      <c r="I38" s="28"/>
      <c r="J38" s="28"/>
      <c r="K38" s="119"/>
      <c r="L38" s="123" t="n">
        <v>6</v>
      </c>
      <c r="M38" s="155" t="s">
        <v>760</v>
      </c>
      <c r="N38" s="136"/>
      <c r="P38" s="62" t="n">
        <v>1992</v>
      </c>
      <c r="Q38" s="99" t="s">
        <v>323</v>
      </c>
      <c r="R38" s="99" t="s">
        <v>25</v>
      </c>
      <c r="S38" s="100"/>
      <c r="T38" s="99"/>
      <c r="AN38" s="25" t="s">
        <v>789</v>
      </c>
      <c r="BX38" s="25"/>
      <c r="BY38" s="26"/>
      <c r="BZ38" s="73" t="n">
        <v>1997</v>
      </c>
      <c r="CA38" s="28" t="n">
        <v>14</v>
      </c>
      <c r="CB38" s="28" t="n">
        <v>26284</v>
      </c>
      <c r="CC38" s="74" t="n">
        <f aca="false">PRODUCT(CB38/CA38)</f>
        <v>1877.42857142857</v>
      </c>
      <c r="CE38" s="2" t="s">
        <v>790</v>
      </c>
      <c r="CF38" s="28" t="n">
        <v>2359</v>
      </c>
      <c r="CG38" s="28"/>
      <c r="CH38" s="28"/>
      <c r="CI38" s="2" t="s">
        <v>791</v>
      </c>
      <c r="CJ38" s="28" t="n">
        <v>1564</v>
      </c>
      <c r="CK38" s="28"/>
      <c r="CL38" s="75"/>
      <c r="CN38" s="73" t="n">
        <v>1996</v>
      </c>
      <c r="CO38" s="3" t="s">
        <v>25</v>
      </c>
      <c r="CP38" s="25" t="s">
        <v>553</v>
      </c>
      <c r="CQ38" s="3" t="s">
        <v>792</v>
      </c>
      <c r="CR38" s="3" t="s">
        <v>65</v>
      </c>
      <c r="CS38" s="2" t="s">
        <v>491</v>
      </c>
      <c r="CT38" s="3" t="n">
        <v>25</v>
      </c>
      <c r="CU38" s="3" t="s">
        <v>35</v>
      </c>
      <c r="CV38" s="2" t="s">
        <v>565</v>
      </c>
      <c r="CW38" s="83" t="n">
        <v>155</v>
      </c>
    </row>
    <row r="39" s="2" customFormat="true" ht="15" hidden="false" customHeight="false" outlineLevel="0" collapsed="false">
      <c r="B39" s="109"/>
      <c r="C39" s="58" t="s">
        <v>445</v>
      </c>
      <c r="D39" s="25" t="s">
        <v>42</v>
      </c>
      <c r="F39" s="28"/>
      <c r="G39" s="28"/>
      <c r="H39" s="28"/>
      <c r="I39" s="28"/>
      <c r="J39" s="28"/>
      <c r="K39" s="60"/>
      <c r="L39" s="123"/>
      <c r="M39" s="66" t="s">
        <v>793</v>
      </c>
      <c r="N39" s="136"/>
      <c r="P39" s="62" t="n">
        <v>1991</v>
      </c>
      <c r="Q39" s="99" t="s">
        <v>323</v>
      </c>
      <c r="R39" s="99" t="s">
        <v>21</v>
      </c>
      <c r="S39" s="100"/>
      <c r="T39" s="99"/>
      <c r="AN39" s="25" t="s">
        <v>794</v>
      </c>
      <c r="BX39" s="25"/>
      <c r="BY39" s="26"/>
      <c r="BZ39" s="73" t="n">
        <v>1998</v>
      </c>
      <c r="CA39" s="28" t="n">
        <v>16</v>
      </c>
      <c r="CB39" s="28" t="n">
        <v>22748</v>
      </c>
      <c r="CC39" s="74" t="n">
        <f aca="false">PRODUCT(CB39/CA39)</f>
        <v>1421.75</v>
      </c>
      <c r="CE39" s="2" t="s">
        <v>795</v>
      </c>
      <c r="CF39" s="28" t="n">
        <v>2313</v>
      </c>
      <c r="CG39" s="28"/>
      <c r="CH39" s="28"/>
      <c r="CI39" s="2" t="s">
        <v>796</v>
      </c>
      <c r="CJ39" s="28" t="n">
        <v>1064</v>
      </c>
      <c r="CK39" s="28"/>
      <c r="CL39" s="75"/>
      <c r="CN39" s="73" t="n">
        <v>1997</v>
      </c>
      <c r="CO39" s="3" t="s">
        <v>49</v>
      </c>
      <c r="CP39" s="25" t="s">
        <v>553</v>
      </c>
      <c r="CQ39" s="3" t="s">
        <v>797</v>
      </c>
      <c r="CR39" s="3" t="s">
        <v>71</v>
      </c>
      <c r="CS39" s="2" t="s">
        <v>672</v>
      </c>
      <c r="CT39" s="3" t="n">
        <v>23</v>
      </c>
      <c r="CU39" s="3" t="s">
        <v>87</v>
      </c>
      <c r="CV39" s="2" t="s">
        <v>491</v>
      </c>
      <c r="CW39" s="83" t="n">
        <v>118</v>
      </c>
    </row>
    <row r="40" s="2" customFormat="true" ht="15" hidden="false" customHeight="false" outlineLevel="0" collapsed="false">
      <c r="B40" s="109"/>
      <c r="C40" s="90" t="s">
        <v>664</v>
      </c>
      <c r="D40" s="102" t="s">
        <v>42</v>
      </c>
      <c r="E40" s="94"/>
      <c r="F40" s="91"/>
      <c r="G40" s="91"/>
      <c r="H40" s="91"/>
      <c r="I40" s="91"/>
      <c r="J40" s="91"/>
      <c r="K40" s="161"/>
      <c r="L40" s="162"/>
      <c r="M40" s="163" t="s">
        <v>793</v>
      </c>
      <c r="N40" s="164"/>
      <c r="P40" s="62" t="n">
        <v>1990</v>
      </c>
      <c r="Q40" s="99" t="s">
        <v>323</v>
      </c>
      <c r="R40" s="99" t="s">
        <v>27</v>
      </c>
      <c r="S40" s="100"/>
      <c r="T40" s="99"/>
      <c r="AN40" s="25" t="s">
        <v>765</v>
      </c>
      <c r="AO40" s="1"/>
      <c r="AP40" s="1"/>
      <c r="AQ40" s="69"/>
      <c r="BX40" s="25"/>
      <c r="BY40" s="26"/>
      <c r="BZ40" s="73" t="n">
        <v>1999</v>
      </c>
      <c r="CA40" s="28" t="n">
        <v>18</v>
      </c>
      <c r="CB40" s="28" t="n">
        <v>16778</v>
      </c>
      <c r="CC40" s="74" t="n">
        <f aca="false">PRODUCT(CB40/CA40)</f>
        <v>932.111111111111</v>
      </c>
      <c r="CE40" s="2" t="s">
        <v>798</v>
      </c>
      <c r="CF40" s="28" t="n">
        <v>2514</v>
      </c>
      <c r="CG40" s="28"/>
      <c r="CH40" s="28"/>
      <c r="CI40" s="2" t="s">
        <v>799</v>
      </c>
      <c r="CJ40" s="28" t="n">
        <v>419</v>
      </c>
      <c r="CK40" s="28" t="n">
        <v>18</v>
      </c>
      <c r="CL40" s="75"/>
      <c r="CN40" s="73" t="n">
        <v>1998</v>
      </c>
      <c r="CO40" s="3" t="s">
        <v>83</v>
      </c>
      <c r="CP40" s="25" t="s">
        <v>565</v>
      </c>
      <c r="CQ40" s="3" t="s">
        <v>800</v>
      </c>
      <c r="CR40" s="3" t="s">
        <v>71</v>
      </c>
      <c r="CS40" s="2" t="s">
        <v>672</v>
      </c>
      <c r="CT40" s="3" t="n">
        <v>25</v>
      </c>
      <c r="CU40" s="3" t="s">
        <v>57</v>
      </c>
      <c r="CV40" s="25" t="s">
        <v>565</v>
      </c>
      <c r="CW40" s="83" t="n">
        <v>135</v>
      </c>
    </row>
    <row r="41" s="2" customFormat="true" ht="15" hidden="false" customHeight="false" outlineLevel="0" collapsed="false">
      <c r="B41" s="109"/>
      <c r="P41" s="62" t="n">
        <v>1989</v>
      </c>
      <c r="Q41" s="99" t="s">
        <v>323</v>
      </c>
      <c r="R41" s="99" t="s">
        <v>17</v>
      </c>
      <c r="S41" s="100"/>
      <c r="T41" s="99"/>
      <c r="AN41" s="25" t="s">
        <v>801</v>
      </c>
      <c r="BX41" s="25"/>
      <c r="BY41" s="26"/>
      <c r="BZ41" s="73" t="n">
        <v>2000</v>
      </c>
      <c r="CA41" s="28" t="n">
        <v>17</v>
      </c>
      <c r="CB41" s="28" t="n">
        <v>11172</v>
      </c>
      <c r="CC41" s="74" t="n">
        <f aca="false">PRODUCT(CB41/CA41)</f>
        <v>657.176470588235</v>
      </c>
      <c r="CE41" s="2" t="s">
        <v>802</v>
      </c>
      <c r="CF41" s="28" t="n">
        <v>1216</v>
      </c>
      <c r="CG41" s="28"/>
      <c r="CH41" s="28"/>
      <c r="CI41" s="2" t="s">
        <v>803</v>
      </c>
      <c r="CJ41" s="28" t="n">
        <v>359</v>
      </c>
      <c r="CK41" s="28" t="n">
        <v>14</v>
      </c>
      <c r="CL41" s="75"/>
      <c r="CN41" s="73" t="n">
        <v>1999</v>
      </c>
      <c r="CO41" s="3" t="s">
        <v>41</v>
      </c>
      <c r="CP41" s="25" t="s">
        <v>716</v>
      </c>
      <c r="CQ41" s="3" t="s">
        <v>804</v>
      </c>
      <c r="CR41" s="3" t="s">
        <v>105</v>
      </c>
      <c r="CS41" s="2" t="s">
        <v>491</v>
      </c>
      <c r="CT41" s="3" t="n">
        <v>18</v>
      </c>
      <c r="CU41" s="3" t="s">
        <v>137</v>
      </c>
      <c r="CV41" s="2" t="s">
        <v>491</v>
      </c>
      <c r="CW41" s="83" t="n">
        <v>90</v>
      </c>
    </row>
    <row r="42" s="2" customFormat="true" ht="15" hidden="false" customHeight="false" outlineLevel="0" collapsed="false">
      <c r="B42" s="109"/>
      <c r="C42" s="35" t="s">
        <v>396</v>
      </c>
      <c r="D42" s="36" t="s">
        <v>227</v>
      </c>
      <c r="E42" s="47"/>
      <c r="F42" s="37" t="s">
        <v>230</v>
      </c>
      <c r="G42" s="37" t="s">
        <v>231</v>
      </c>
      <c r="H42" s="37" t="s">
        <v>232</v>
      </c>
      <c r="I42" s="37" t="s">
        <v>233</v>
      </c>
      <c r="J42" s="37" t="s">
        <v>234</v>
      </c>
      <c r="K42" s="37" t="s">
        <v>235</v>
      </c>
      <c r="L42" s="37" t="s">
        <v>376</v>
      </c>
      <c r="M42" s="45" t="s">
        <v>397</v>
      </c>
      <c r="N42" s="165" t="s">
        <v>375</v>
      </c>
      <c r="P42" s="62" t="n">
        <v>1988</v>
      </c>
      <c r="Q42" s="99" t="s">
        <v>323</v>
      </c>
      <c r="R42" s="99" t="s">
        <v>17</v>
      </c>
      <c r="S42" s="100" t="s">
        <v>448</v>
      </c>
      <c r="T42" s="99" t="n">
        <v>24</v>
      </c>
      <c r="AN42" s="25" t="s">
        <v>769</v>
      </c>
      <c r="BX42" s="25"/>
      <c r="BY42" s="26"/>
      <c r="BZ42" s="73" t="n">
        <v>2001</v>
      </c>
      <c r="CA42" s="28" t="n">
        <v>17</v>
      </c>
      <c r="CB42" s="28" t="n">
        <v>9606</v>
      </c>
      <c r="CC42" s="74" t="n">
        <f aca="false">PRODUCT(CB42/CA42)</f>
        <v>565.058823529412</v>
      </c>
      <c r="CE42" s="2" t="s">
        <v>805</v>
      </c>
      <c r="CF42" s="28" t="n">
        <v>1254</v>
      </c>
      <c r="CG42" s="28"/>
      <c r="CH42" s="28"/>
      <c r="CI42" s="2" t="s">
        <v>806</v>
      </c>
      <c r="CJ42" s="28" t="n">
        <v>105</v>
      </c>
      <c r="CK42" s="28" t="n">
        <v>16</v>
      </c>
      <c r="CL42" s="75"/>
      <c r="CN42" s="73" t="n">
        <v>2000</v>
      </c>
      <c r="CO42" s="3" t="s">
        <v>99</v>
      </c>
      <c r="CP42" s="25" t="s">
        <v>807</v>
      </c>
      <c r="CQ42" s="3" t="s">
        <v>808</v>
      </c>
      <c r="CR42" s="3" t="s">
        <v>145</v>
      </c>
      <c r="CS42" s="2" t="s">
        <v>491</v>
      </c>
      <c r="CT42" s="3" t="n">
        <v>13</v>
      </c>
      <c r="CU42" s="3" t="s">
        <v>63</v>
      </c>
      <c r="CV42" s="2" t="s">
        <v>565</v>
      </c>
      <c r="CW42" s="83" t="n">
        <v>139</v>
      </c>
    </row>
    <row r="43" s="2" customFormat="true" ht="15" hidden="false" customHeight="false" outlineLevel="0" collapsed="false">
      <c r="B43" s="109"/>
      <c r="C43" s="58" t="s">
        <v>809</v>
      </c>
      <c r="D43" s="59" t="n">
        <v>31086</v>
      </c>
      <c r="E43" s="25" t="s">
        <v>810</v>
      </c>
      <c r="F43" s="28" t="n">
        <v>469</v>
      </c>
      <c r="G43" s="28" t="n">
        <v>16</v>
      </c>
      <c r="H43" s="28" t="n">
        <v>250</v>
      </c>
      <c r="I43" s="28" t="n">
        <v>313</v>
      </c>
      <c r="J43" s="28" t="n">
        <v>2095</v>
      </c>
      <c r="K43" s="28" t="n">
        <v>66.3</v>
      </c>
      <c r="L43" s="123" t="n">
        <v>1510</v>
      </c>
      <c r="N43" s="81" t="s">
        <v>154</v>
      </c>
      <c r="P43" s="62" t="n">
        <v>1987</v>
      </c>
      <c r="Q43" s="99" t="s">
        <v>323</v>
      </c>
      <c r="R43" s="99" t="s">
        <v>21</v>
      </c>
      <c r="S43" s="100"/>
      <c r="T43" s="99"/>
      <c r="AN43" s="25" t="s">
        <v>811</v>
      </c>
      <c r="BX43" s="25"/>
      <c r="BY43" s="26"/>
      <c r="BZ43" s="73" t="n">
        <v>2018</v>
      </c>
      <c r="CA43" s="28" t="n">
        <v>18</v>
      </c>
      <c r="CB43" s="28" t="n">
        <v>26885</v>
      </c>
      <c r="CC43" s="74" t="n">
        <f aca="false">PRODUCT(CB43/CA43)</f>
        <v>1493.61111111111</v>
      </c>
      <c r="CE43" s="2" t="s">
        <v>812</v>
      </c>
      <c r="CF43" s="28" t="n">
        <v>3925</v>
      </c>
      <c r="CG43" s="28" t="n">
        <v>1</v>
      </c>
      <c r="CH43" s="28"/>
      <c r="CI43" s="2" t="s">
        <v>813</v>
      </c>
      <c r="CJ43" s="28" t="n">
        <v>732</v>
      </c>
      <c r="CK43" s="28" t="n">
        <v>2</v>
      </c>
      <c r="CL43" s="98"/>
      <c r="CN43" s="73" t="n">
        <v>2001</v>
      </c>
      <c r="CO43" s="3" t="s">
        <v>91</v>
      </c>
      <c r="CP43" s="25" t="s">
        <v>694</v>
      </c>
      <c r="CQ43" s="3" t="s">
        <v>814</v>
      </c>
      <c r="CR43" s="3" t="s">
        <v>147</v>
      </c>
      <c r="CS43" s="2" t="s">
        <v>815</v>
      </c>
      <c r="CT43" s="3" t="n">
        <v>17</v>
      </c>
      <c r="CU43" s="3" t="s">
        <v>97</v>
      </c>
      <c r="CV43" s="2" t="s">
        <v>815</v>
      </c>
      <c r="CW43" s="83" t="n">
        <v>124</v>
      </c>
    </row>
    <row r="44" s="2" customFormat="true" ht="15" hidden="false" customHeight="false" outlineLevel="0" collapsed="false">
      <c r="B44" s="109"/>
      <c r="C44" s="58" t="s">
        <v>816</v>
      </c>
      <c r="D44" s="59" t="n">
        <v>31988</v>
      </c>
      <c r="E44" s="2" t="s">
        <v>412</v>
      </c>
      <c r="F44" s="28" t="n">
        <v>77</v>
      </c>
      <c r="G44" s="28" t="n">
        <v>7</v>
      </c>
      <c r="H44" s="28" t="n">
        <v>33</v>
      </c>
      <c r="I44" s="28" t="n">
        <v>42</v>
      </c>
      <c r="J44" s="28" t="n">
        <v>344</v>
      </c>
      <c r="K44" s="28" t="n">
        <v>56.3</v>
      </c>
      <c r="L44" s="123" t="n">
        <v>209</v>
      </c>
      <c r="M44" s="2" t="s">
        <v>399</v>
      </c>
      <c r="N44" s="81" t="s">
        <v>42</v>
      </c>
      <c r="P44" s="62" t="n">
        <v>1986</v>
      </c>
      <c r="Q44" s="63" t="s">
        <v>263</v>
      </c>
      <c r="R44" s="63" t="s">
        <v>31</v>
      </c>
      <c r="S44" s="64" t="s">
        <v>448</v>
      </c>
      <c r="T44" s="63" t="n">
        <v>14</v>
      </c>
      <c r="AN44" s="25" t="s">
        <v>817</v>
      </c>
      <c r="BX44" s="25"/>
      <c r="BY44" s="26"/>
      <c r="BZ44" s="73" t="n">
        <v>2021</v>
      </c>
      <c r="CA44" s="28" t="n">
        <v>14</v>
      </c>
      <c r="CB44" s="28" t="n">
        <v>13715</v>
      </c>
      <c r="CC44" s="74" t="n">
        <f aca="false">PRODUCT(CB44/CA44)</f>
        <v>979.642857142857</v>
      </c>
      <c r="CE44" s="2" t="s">
        <v>818</v>
      </c>
      <c r="CF44" s="166" t="n">
        <v>1428</v>
      </c>
      <c r="CG44" s="28"/>
      <c r="CH44" s="28"/>
      <c r="CI44" s="2" t="s">
        <v>819</v>
      </c>
      <c r="CJ44" s="166" t="n">
        <v>625</v>
      </c>
      <c r="CK44" s="28" t="n">
        <v>8</v>
      </c>
      <c r="CL44" s="75"/>
      <c r="CN44" s="73" t="n">
        <v>2018</v>
      </c>
      <c r="CO44" s="3" t="s">
        <v>67</v>
      </c>
      <c r="CP44" s="25" t="s">
        <v>820</v>
      </c>
      <c r="CQ44" s="3" t="s">
        <v>821</v>
      </c>
      <c r="CR44" s="3" t="s">
        <v>85</v>
      </c>
      <c r="CS44" s="2" t="s">
        <v>411</v>
      </c>
      <c r="CT44" s="3" t="n">
        <v>34</v>
      </c>
      <c r="CU44" s="3" t="s">
        <v>61</v>
      </c>
      <c r="CV44" s="2" t="s">
        <v>822</v>
      </c>
      <c r="CW44" s="83" t="n">
        <v>160</v>
      </c>
    </row>
    <row r="45" s="2" customFormat="true" ht="15" hidden="false" customHeight="false" outlineLevel="0" collapsed="false">
      <c r="B45" s="109"/>
      <c r="C45" s="58" t="s">
        <v>823</v>
      </c>
      <c r="D45" s="59" t="n">
        <v>36318</v>
      </c>
      <c r="E45" s="25" t="s">
        <v>513</v>
      </c>
      <c r="F45" s="28" t="n">
        <v>78</v>
      </c>
      <c r="G45" s="28" t="n">
        <v>0</v>
      </c>
      <c r="H45" s="28" t="n">
        <v>5</v>
      </c>
      <c r="I45" s="28" t="n">
        <v>34</v>
      </c>
      <c r="J45" s="28" t="n">
        <v>189</v>
      </c>
      <c r="K45" s="28" t="n">
        <v>483</v>
      </c>
      <c r="L45" s="28" t="n">
        <v>126.3</v>
      </c>
      <c r="M45" s="2" t="s">
        <v>824</v>
      </c>
      <c r="N45" s="81" t="s">
        <v>726</v>
      </c>
      <c r="P45" s="62"/>
      <c r="Q45" s="63"/>
      <c r="R45" s="63"/>
      <c r="S45" s="64" t="s">
        <v>637</v>
      </c>
      <c r="T45" s="63" t="n">
        <v>15</v>
      </c>
      <c r="BX45" s="25"/>
      <c r="BY45" s="26"/>
      <c r="BZ45" s="73" t="n">
        <v>2024</v>
      </c>
      <c r="CA45" s="28" t="n">
        <v>19</v>
      </c>
      <c r="CB45" s="28" t="n">
        <v>20070</v>
      </c>
      <c r="CC45" s="74" t="n">
        <f aca="false">PRODUCT(CB45/CA45)</f>
        <v>1056.31578947368</v>
      </c>
      <c r="CE45" s="2" t="s">
        <v>825</v>
      </c>
      <c r="CF45" s="166" t="n">
        <v>1978</v>
      </c>
      <c r="CG45" s="28"/>
      <c r="CH45" s="28"/>
      <c r="CI45" s="2" t="s">
        <v>826</v>
      </c>
      <c r="CJ45" s="166" t="n">
        <v>487</v>
      </c>
      <c r="CK45" s="28" t="n">
        <v>9</v>
      </c>
      <c r="CL45" s="75"/>
      <c r="CN45" s="73" t="n">
        <v>2021</v>
      </c>
      <c r="CO45" s="3" t="s">
        <v>55</v>
      </c>
      <c r="CP45" s="25" t="s">
        <v>827</v>
      </c>
      <c r="CQ45" s="3" t="s">
        <v>828</v>
      </c>
      <c r="CR45" s="3" t="s">
        <v>91</v>
      </c>
      <c r="CS45" s="2" t="s">
        <v>411</v>
      </c>
      <c r="CT45" s="3" t="n">
        <v>25</v>
      </c>
      <c r="CU45" s="3" t="s">
        <v>93</v>
      </c>
      <c r="CV45" s="2" t="s">
        <v>411</v>
      </c>
      <c r="CW45" s="83" t="n">
        <v>115</v>
      </c>
    </row>
    <row r="46" s="2" customFormat="true" ht="15" hidden="false" customHeight="false" outlineLevel="0" collapsed="false">
      <c r="B46" s="109"/>
      <c r="C46" s="58" t="s">
        <v>829</v>
      </c>
      <c r="D46" s="59" t="s">
        <v>830</v>
      </c>
      <c r="E46" s="25" t="s">
        <v>831</v>
      </c>
      <c r="F46" s="28" t="n">
        <v>43</v>
      </c>
      <c r="G46" s="28" t="n">
        <v>1</v>
      </c>
      <c r="H46" s="28" t="n">
        <v>4</v>
      </c>
      <c r="I46" s="28" t="n">
        <v>16</v>
      </c>
      <c r="J46" s="28" t="n">
        <v>85</v>
      </c>
      <c r="K46" s="28" t="n">
        <v>52.1</v>
      </c>
      <c r="L46" s="123" t="n">
        <v>62</v>
      </c>
      <c r="N46" s="81" t="s">
        <v>18</v>
      </c>
      <c r="P46" s="62" t="n">
        <v>1985</v>
      </c>
      <c r="Q46" s="99" t="s">
        <v>323</v>
      </c>
      <c r="R46" s="99" t="s">
        <v>17</v>
      </c>
      <c r="S46" s="100" t="s">
        <v>465</v>
      </c>
      <c r="T46" s="99" t="n">
        <v>22</v>
      </c>
      <c r="BX46" s="25"/>
      <c r="BY46" s="26"/>
      <c r="BZ46" s="71" t="s">
        <v>311</v>
      </c>
      <c r="CA46" s="1" t="n">
        <f aca="false">SUM(CA3:CA45)</f>
        <v>445</v>
      </c>
      <c r="CB46" s="1" t="n">
        <f aca="false">SUM(CB3:CB45)</f>
        <v>603795</v>
      </c>
      <c r="CC46" s="96" t="n">
        <f aca="false">PRODUCT(CB46/CA46)</f>
        <v>1356.84269662921</v>
      </c>
      <c r="CD46" s="26"/>
      <c r="CE46" s="24" t="s">
        <v>312</v>
      </c>
      <c r="CF46" s="1"/>
      <c r="CG46" s="1" t="n">
        <f aca="false">SUM(CG3:CG45)</f>
        <v>17</v>
      </c>
      <c r="CH46" s="97" t="n">
        <f aca="false">PRODUCT(CG46/CA46)</f>
        <v>0.0382022471910112</v>
      </c>
      <c r="CI46" s="24" t="s">
        <v>313</v>
      </c>
      <c r="CJ46" s="1"/>
      <c r="CK46" s="1" t="n">
        <f aca="false">SUM(CK3:CK45)</f>
        <v>181</v>
      </c>
      <c r="CL46" s="98" t="n">
        <f aca="false">PRODUCT(CK46/CA46)</f>
        <v>0.406741573033708</v>
      </c>
      <c r="CN46" s="167" t="n">
        <v>2024</v>
      </c>
      <c r="CO46" s="105" t="s">
        <v>31</v>
      </c>
      <c r="CP46" s="102" t="s">
        <v>599</v>
      </c>
      <c r="CQ46" s="105" t="s">
        <v>832</v>
      </c>
      <c r="CR46" s="105" t="s">
        <v>69</v>
      </c>
      <c r="CS46" s="94" t="s">
        <v>584</v>
      </c>
      <c r="CT46" s="105" t="n">
        <v>27</v>
      </c>
      <c r="CU46" s="105" t="s">
        <v>23</v>
      </c>
      <c r="CV46" s="94" t="s">
        <v>584</v>
      </c>
      <c r="CW46" s="153" t="n">
        <v>143</v>
      </c>
    </row>
    <row r="47" s="2" customFormat="true" ht="15" hidden="false" customHeight="false" outlineLevel="0" collapsed="false">
      <c r="B47" s="109"/>
      <c r="C47" s="58" t="s">
        <v>833</v>
      </c>
      <c r="D47" s="59" t="n">
        <v>35084</v>
      </c>
      <c r="E47" s="25" t="s">
        <v>834</v>
      </c>
      <c r="F47" s="28" t="n">
        <v>46</v>
      </c>
      <c r="G47" s="28" t="n">
        <v>0</v>
      </c>
      <c r="H47" s="28" t="n">
        <v>4</v>
      </c>
      <c r="I47" s="28" t="n">
        <v>9</v>
      </c>
      <c r="J47" s="28" t="n">
        <v>41</v>
      </c>
      <c r="K47" s="28" t="n">
        <v>33.9</v>
      </c>
      <c r="L47" s="123" t="n">
        <v>40.7</v>
      </c>
      <c r="N47" s="81" t="s">
        <v>835</v>
      </c>
      <c r="P47" s="62" t="n">
        <v>1984</v>
      </c>
      <c r="Q47" s="63" t="s">
        <v>263</v>
      </c>
      <c r="R47" s="63" t="s">
        <v>33</v>
      </c>
      <c r="S47" s="64" t="s">
        <v>448</v>
      </c>
      <c r="T47" s="63" t="n">
        <v>28</v>
      </c>
      <c r="BZ47" s="168"/>
      <c r="CA47" s="91"/>
      <c r="CB47" s="91"/>
      <c r="CC47" s="91"/>
      <c r="CD47" s="94"/>
      <c r="CE47" s="94"/>
      <c r="CF47" s="91"/>
      <c r="CG47" s="91"/>
      <c r="CH47" s="91"/>
      <c r="CI47" s="94"/>
      <c r="CJ47" s="169"/>
      <c r="CK47" s="91"/>
      <c r="CL47" s="106"/>
      <c r="CN47" s="25"/>
      <c r="CO47" s="25"/>
      <c r="CP47" s="25"/>
      <c r="CQ47" s="25"/>
      <c r="CR47" s="25"/>
      <c r="CS47" s="25"/>
      <c r="CT47" s="25"/>
      <c r="CU47" s="25"/>
      <c r="CV47" s="25"/>
      <c r="CW47" s="25"/>
    </row>
    <row r="48" s="2" customFormat="true" ht="15" hidden="false" customHeight="false" outlineLevel="0" collapsed="false">
      <c r="B48" s="109"/>
      <c r="C48" s="90"/>
      <c r="D48" s="102"/>
      <c r="E48" s="94"/>
      <c r="F48" s="94"/>
      <c r="G48" s="94"/>
      <c r="H48" s="94"/>
      <c r="I48" s="94"/>
      <c r="J48" s="94"/>
      <c r="K48" s="94"/>
      <c r="L48" s="94"/>
      <c r="M48" s="94"/>
      <c r="N48" s="106"/>
      <c r="P48" s="62" t="n">
        <v>1983</v>
      </c>
      <c r="Q48" s="99" t="s">
        <v>323</v>
      </c>
      <c r="R48" s="99" t="s">
        <v>17</v>
      </c>
      <c r="S48" s="100" t="s">
        <v>448</v>
      </c>
      <c r="T48" s="99" t="n">
        <v>20</v>
      </c>
      <c r="CA48" s="28"/>
      <c r="CB48" s="28"/>
      <c r="CC48" s="28"/>
      <c r="CF48" s="28"/>
      <c r="CG48" s="28"/>
      <c r="CH48" s="28"/>
      <c r="CJ48" s="28"/>
      <c r="CK48" s="28"/>
      <c r="CL48" s="28"/>
      <c r="CN48" s="25"/>
      <c r="CO48" s="25"/>
      <c r="CP48" s="25"/>
      <c r="CQ48" s="25"/>
      <c r="CR48" s="25"/>
      <c r="CS48" s="25"/>
      <c r="CT48" s="25"/>
      <c r="CU48" s="25"/>
      <c r="CV48" s="25"/>
      <c r="CW48" s="25"/>
    </row>
    <row r="49" s="2" customFormat="true" ht="15" hidden="false" customHeight="false" outlineLevel="0" collapsed="false">
      <c r="B49" s="109"/>
      <c r="D49" s="25"/>
      <c r="N49" s="28"/>
      <c r="P49" s="62" t="n">
        <v>1982</v>
      </c>
      <c r="Q49" s="99" t="s">
        <v>323</v>
      </c>
      <c r="R49" s="99" t="s">
        <v>19</v>
      </c>
      <c r="S49" s="100" t="s">
        <v>448</v>
      </c>
      <c r="T49" s="99" t="n">
        <v>20</v>
      </c>
      <c r="CA49" s="28"/>
      <c r="CB49" s="28"/>
      <c r="CC49" s="28"/>
      <c r="CF49" s="28"/>
      <c r="CJ49" s="28"/>
      <c r="CN49" s="25"/>
      <c r="CO49" s="25"/>
      <c r="CP49" s="25"/>
      <c r="CQ49" s="25"/>
      <c r="CR49" s="25"/>
      <c r="CS49" s="25"/>
      <c r="CT49" s="25"/>
      <c r="CU49" s="25"/>
      <c r="CV49" s="25"/>
      <c r="CW49" s="25"/>
    </row>
    <row r="50" s="2" customFormat="true" ht="15" hidden="false" customHeight="false" outlineLevel="0" collapsed="false">
      <c r="B50" s="109"/>
      <c r="D50" s="25"/>
      <c r="N50" s="28"/>
      <c r="P50" s="62" t="n">
        <v>1981</v>
      </c>
      <c r="Q50" s="63" t="s">
        <v>263</v>
      </c>
      <c r="R50" s="63" t="s">
        <v>31</v>
      </c>
      <c r="S50" s="64" t="s">
        <v>470</v>
      </c>
      <c r="T50" s="63" t="n">
        <v>11</v>
      </c>
      <c r="CA50" s="28"/>
      <c r="CB50" s="28"/>
      <c r="CC50" s="28"/>
      <c r="CF50" s="28"/>
      <c r="CJ50" s="28"/>
      <c r="CN50" s="25"/>
      <c r="CO50" s="25"/>
      <c r="CP50" s="25"/>
      <c r="CQ50" s="25"/>
      <c r="CR50" s="25"/>
      <c r="CS50" s="25"/>
      <c r="CT50" s="25"/>
      <c r="CU50" s="25"/>
      <c r="CV50" s="25"/>
      <c r="CW50" s="25"/>
    </row>
    <row r="51" s="2" customFormat="true" ht="15" hidden="false" customHeight="false" outlineLevel="0" collapsed="false">
      <c r="B51" s="109"/>
      <c r="D51" s="25"/>
      <c r="N51" s="28"/>
      <c r="P51" s="62" t="n">
        <v>1981</v>
      </c>
      <c r="Q51" s="63"/>
      <c r="R51" s="63"/>
      <c r="S51" s="64" t="s">
        <v>442</v>
      </c>
      <c r="T51" s="63" t="n">
        <v>17</v>
      </c>
      <c r="CA51" s="28"/>
      <c r="CB51" s="28"/>
      <c r="CC51" s="28"/>
      <c r="CF51" s="28"/>
      <c r="CJ51" s="28"/>
      <c r="CN51" s="25"/>
      <c r="CO51" s="25"/>
      <c r="CP51" s="25"/>
      <c r="CQ51" s="25"/>
      <c r="CR51" s="25"/>
      <c r="CS51" s="25"/>
      <c r="CT51" s="25"/>
      <c r="CU51" s="25"/>
      <c r="CV51" s="25"/>
      <c r="CW51" s="25"/>
      <c r="DM51" s="28"/>
      <c r="DP51" s="53"/>
    </row>
    <row r="52" s="2" customFormat="true" ht="15" hidden="false" customHeight="false" outlineLevel="0" collapsed="false">
      <c r="B52" s="109"/>
      <c r="D52" s="25"/>
      <c r="N52" s="28"/>
      <c r="P52" s="62" t="n">
        <v>1980</v>
      </c>
      <c r="Q52" s="140" t="s">
        <v>683</v>
      </c>
      <c r="R52" s="140" t="s">
        <v>12</v>
      </c>
      <c r="S52" s="154"/>
      <c r="T52" s="140"/>
      <c r="CA52" s="28"/>
      <c r="CB52" s="28"/>
      <c r="CC52" s="28"/>
      <c r="CF52" s="28"/>
      <c r="CJ52" s="28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DM52" s="28"/>
    </row>
    <row r="53" s="2" customFormat="true" ht="15" hidden="false" customHeight="false" outlineLevel="0" collapsed="false">
      <c r="B53" s="109"/>
      <c r="C53" s="25"/>
      <c r="D53" s="25"/>
      <c r="E53" s="25"/>
      <c r="F53" s="28"/>
      <c r="G53" s="28"/>
      <c r="H53" s="28"/>
      <c r="I53" s="1"/>
      <c r="J53" s="1"/>
      <c r="K53" s="1"/>
      <c r="L53" s="1"/>
      <c r="M53" s="1"/>
      <c r="N53" s="28"/>
      <c r="P53" s="62" t="n">
        <v>1979</v>
      </c>
      <c r="Q53" s="140" t="s">
        <v>683</v>
      </c>
      <c r="R53" s="140" t="s">
        <v>15</v>
      </c>
      <c r="S53" s="154"/>
      <c r="T53" s="140"/>
      <c r="CA53" s="28"/>
      <c r="CB53" s="28"/>
      <c r="CC53" s="28"/>
      <c r="CF53" s="28"/>
      <c r="CJ53" s="28"/>
      <c r="CN53" s="25"/>
      <c r="CO53" s="25"/>
      <c r="CP53" s="25"/>
      <c r="CQ53" s="25"/>
      <c r="CR53" s="25"/>
      <c r="CS53" s="25"/>
      <c r="CT53" s="25"/>
      <c r="CU53" s="25"/>
      <c r="CV53" s="25"/>
      <c r="CW53" s="25"/>
      <c r="CZ53" s="28"/>
      <c r="DC53" s="28"/>
      <c r="DD53" s="28"/>
      <c r="DE53" s="28"/>
      <c r="DF53" s="28"/>
      <c r="DG53" s="28"/>
      <c r="DJ53" s="28"/>
      <c r="DM53" s="28"/>
    </row>
    <row r="54" s="2" customFormat="true" ht="15" hidden="false" customHeight="false" outlineLevel="0" collapsed="false">
      <c r="B54" s="109"/>
      <c r="C54" s="25"/>
      <c r="D54" s="25"/>
      <c r="E54" s="25"/>
      <c r="F54" s="28"/>
      <c r="G54" s="28"/>
      <c r="H54" s="28"/>
      <c r="I54" s="1"/>
      <c r="J54" s="1"/>
      <c r="K54" s="1"/>
      <c r="L54" s="1"/>
      <c r="M54" s="1"/>
      <c r="N54" s="28"/>
      <c r="P54" s="62" t="n">
        <v>1978</v>
      </c>
      <c r="Q54" s="140" t="s">
        <v>683</v>
      </c>
      <c r="R54" s="140" t="s">
        <v>17</v>
      </c>
      <c r="S54" s="154"/>
      <c r="T54" s="140"/>
      <c r="CA54" s="28"/>
      <c r="CB54" s="28"/>
      <c r="CC54" s="28"/>
      <c r="CF54" s="28"/>
      <c r="CJ54" s="28"/>
      <c r="CN54" s="25"/>
      <c r="CO54" s="25"/>
      <c r="CP54" s="25"/>
      <c r="CQ54" s="25"/>
      <c r="CR54" s="25"/>
      <c r="CS54" s="25"/>
      <c r="CT54" s="25"/>
      <c r="CU54" s="25"/>
      <c r="CV54" s="25"/>
      <c r="CW54" s="25"/>
      <c r="CZ54" s="28"/>
      <c r="DC54" s="28"/>
      <c r="DD54" s="28"/>
      <c r="DE54" s="28"/>
      <c r="DF54" s="28"/>
      <c r="DG54" s="28"/>
      <c r="DJ54" s="28"/>
      <c r="DM54" s="28"/>
    </row>
    <row r="55" s="2" customFormat="true" ht="15" hidden="false" customHeight="false" outlineLevel="0" collapsed="false">
      <c r="A55" s="3"/>
      <c r="B55" s="109"/>
      <c r="C55" s="25"/>
      <c r="D55" s="25"/>
      <c r="E55" s="25"/>
      <c r="F55" s="28"/>
      <c r="G55" s="28"/>
      <c r="H55" s="28"/>
      <c r="I55" s="1"/>
      <c r="J55" s="1"/>
      <c r="K55" s="1"/>
      <c r="L55" s="1"/>
      <c r="M55" s="1"/>
      <c r="N55" s="28"/>
      <c r="P55" s="62" t="n">
        <v>1977</v>
      </c>
      <c r="Q55" s="140" t="s">
        <v>683</v>
      </c>
      <c r="R55" s="140" t="s">
        <v>15</v>
      </c>
      <c r="S55" s="154"/>
      <c r="T55" s="140"/>
      <c r="CA55" s="28"/>
      <c r="CB55" s="28"/>
      <c r="CC55" s="28"/>
      <c r="CF55" s="28"/>
      <c r="CJ55" s="28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Z55" s="28"/>
      <c r="DC55" s="28"/>
      <c r="DD55" s="28"/>
      <c r="DE55" s="28"/>
      <c r="DF55" s="28"/>
      <c r="DG55" s="28"/>
      <c r="DJ55" s="28"/>
      <c r="DM55" s="28"/>
    </row>
    <row r="56" s="2" customFormat="true" ht="15" hidden="false" customHeight="false" outlineLevel="0" collapsed="false">
      <c r="A56" s="3"/>
      <c r="B56" s="109"/>
      <c r="C56" s="1"/>
      <c r="D56" s="24"/>
      <c r="E56" s="1"/>
      <c r="F56" s="1"/>
      <c r="G56" s="1"/>
      <c r="H56" s="1"/>
      <c r="I56" s="1"/>
      <c r="J56" s="1"/>
      <c r="K56" s="1"/>
      <c r="L56" s="1"/>
      <c r="M56" s="1"/>
      <c r="N56" s="28"/>
      <c r="P56" s="62" t="n">
        <v>1976</v>
      </c>
      <c r="Q56" s="63" t="s">
        <v>263</v>
      </c>
      <c r="R56" s="63" t="s">
        <v>35</v>
      </c>
      <c r="S56" s="64" t="s">
        <v>416</v>
      </c>
      <c r="T56" s="63" t="n">
        <v>22</v>
      </c>
      <c r="CA56" s="28"/>
      <c r="CB56" s="28"/>
      <c r="CC56" s="28"/>
      <c r="CF56" s="28"/>
      <c r="CJ56" s="28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Z56" s="28"/>
      <c r="DC56" s="28"/>
      <c r="DD56" s="28"/>
      <c r="DE56" s="28"/>
      <c r="DF56" s="28"/>
      <c r="DG56" s="28"/>
      <c r="DJ56" s="28"/>
      <c r="DM56" s="28"/>
    </row>
    <row r="57" s="2" customFormat="true" ht="15" hidden="false" customHeight="false" outlineLevel="0" collapsed="false">
      <c r="A57" s="3"/>
      <c r="B57" s="109"/>
      <c r="C57" s="1"/>
      <c r="D57" s="24"/>
      <c r="E57" s="1"/>
      <c r="F57" s="1"/>
      <c r="G57" s="1"/>
      <c r="H57" s="1"/>
      <c r="I57" s="1"/>
      <c r="J57" s="1"/>
      <c r="K57" s="1"/>
      <c r="L57" s="1"/>
      <c r="M57" s="1"/>
      <c r="N57" s="28"/>
      <c r="P57" s="62" t="n">
        <v>1975</v>
      </c>
      <c r="Q57" s="63" t="s">
        <v>263</v>
      </c>
      <c r="R57" s="63" t="s">
        <v>25</v>
      </c>
      <c r="S57" s="64" t="s">
        <v>416</v>
      </c>
      <c r="T57" s="63" t="n">
        <v>22</v>
      </c>
      <c r="BX57" s="25"/>
      <c r="CA57" s="28"/>
      <c r="CB57" s="28"/>
      <c r="CC57" s="28"/>
      <c r="CF57" s="28"/>
      <c r="CJ57" s="28"/>
      <c r="CN57" s="3"/>
      <c r="CO57" s="25"/>
      <c r="CP57" s="25"/>
      <c r="CQ57" s="25"/>
      <c r="CR57" s="25"/>
      <c r="CS57" s="25"/>
      <c r="CT57" s="25"/>
      <c r="CU57" s="25"/>
      <c r="CV57" s="25"/>
      <c r="CW57" s="25"/>
      <c r="CZ57" s="28"/>
      <c r="DC57" s="28"/>
      <c r="DD57" s="28"/>
      <c r="DE57" s="28"/>
      <c r="DF57" s="28"/>
      <c r="DG57" s="28"/>
      <c r="DJ57" s="28"/>
      <c r="DM57" s="28"/>
    </row>
    <row r="58" s="2" customFormat="true" ht="15" hidden="false" customHeight="false" outlineLevel="0" collapsed="false">
      <c r="A58" s="3"/>
      <c r="B58" s="109"/>
      <c r="C58" s="1"/>
      <c r="D58" s="24"/>
      <c r="E58" s="1"/>
      <c r="F58" s="1"/>
      <c r="G58" s="1"/>
      <c r="H58" s="1"/>
      <c r="I58" s="1"/>
      <c r="J58" s="1"/>
      <c r="K58" s="1"/>
      <c r="L58" s="1"/>
      <c r="M58" s="1"/>
      <c r="N58" s="28"/>
      <c r="P58" s="62" t="n">
        <v>1974</v>
      </c>
      <c r="Q58" s="63" t="s">
        <v>263</v>
      </c>
      <c r="R58" s="63" t="s">
        <v>12</v>
      </c>
      <c r="S58" s="64" t="s">
        <v>416</v>
      </c>
      <c r="T58" s="63" t="n">
        <v>22</v>
      </c>
      <c r="BX58" s="25"/>
      <c r="CA58" s="28"/>
      <c r="CB58" s="28"/>
      <c r="CC58" s="28"/>
      <c r="CF58" s="28"/>
      <c r="CJ58" s="28"/>
      <c r="CM58" s="26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Z58" s="28"/>
      <c r="DC58" s="28"/>
      <c r="DD58" s="28"/>
      <c r="DE58" s="28"/>
      <c r="DF58" s="28"/>
      <c r="DG58" s="28"/>
      <c r="DJ58" s="28"/>
      <c r="DM58" s="28"/>
    </row>
    <row r="59" s="2" customFormat="true" ht="15" hidden="false" customHeight="false" outlineLevel="0" collapsed="false">
      <c r="A59" s="10"/>
      <c r="B59" s="109"/>
      <c r="C59" s="1"/>
      <c r="D59" s="24"/>
      <c r="E59" s="1"/>
      <c r="F59" s="1"/>
      <c r="G59" s="1"/>
      <c r="H59" s="1"/>
      <c r="I59" s="1"/>
      <c r="J59" s="1"/>
      <c r="K59" s="1"/>
      <c r="L59" s="1"/>
      <c r="M59" s="1"/>
      <c r="N59" s="28"/>
      <c r="P59" s="62" t="n">
        <v>1973</v>
      </c>
      <c r="Q59" s="63" t="s">
        <v>263</v>
      </c>
      <c r="R59" s="63" t="s">
        <v>25</v>
      </c>
      <c r="S59" s="64" t="s">
        <v>605</v>
      </c>
      <c r="T59" s="63" t="n">
        <v>21</v>
      </c>
      <c r="BX59" s="25"/>
      <c r="CA59" s="28"/>
      <c r="CB59" s="28"/>
      <c r="CC59" s="28"/>
      <c r="CF59" s="28"/>
      <c r="CJ59" s="28"/>
      <c r="CM59" s="26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Z59" s="28"/>
      <c r="DC59" s="28"/>
      <c r="DD59" s="28"/>
      <c r="DE59" s="28"/>
      <c r="DF59" s="28"/>
      <c r="DG59" s="28"/>
      <c r="DJ59" s="28"/>
    </row>
    <row r="60" s="2" customFormat="true" ht="15" hidden="false" customHeight="false" outlineLevel="0" collapsed="false">
      <c r="B60" s="109"/>
      <c r="C60" s="1"/>
      <c r="D60" s="24"/>
      <c r="E60" s="1"/>
      <c r="F60" s="1"/>
      <c r="G60" s="1"/>
      <c r="H60" s="1"/>
      <c r="I60" s="1"/>
      <c r="J60" s="1"/>
      <c r="K60" s="1"/>
      <c r="L60" s="1"/>
      <c r="M60" s="1"/>
      <c r="N60" s="28"/>
      <c r="P60" s="62"/>
      <c r="Q60" s="63"/>
      <c r="R60" s="63"/>
      <c r="S60" s="64" t="s">
        <v>416</v>
      </c>
      <c r="T60" s="63" t="n">
        <v>1</v>
      </c>
      <c r="BX60" s="25"/>
      <c r="CA60" s="28"/>
      <c r="CB60" s="28"/>
      <c r="CC60" s="28"/>
      <c r="CF60" s="28"/>
      <c r="CJ60" s="28"/>
      <c r="CM60" s="26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Z60" s="28"/>
      <c r="DC60" s="28"/>
      <c r="DD60" s="28"/>
      <c r="DE60" s="28"/>
      <c r="DF60" s="28"/>
      <c r="DG60" s="28"/>
      <c r="DJ60" s="28"/>
    </row>
    <row r="61" s="2" customFormat="true" ht="15" hidden="false" customHeight="false" outlineLevel="0" collapsed="false">
      <c r="B61" s="109"/>
      <c r="C61" s="1"/>
      <c r="D61" s="24"/>
      <c r="E61" s="1"/>
      <c r="F61" s="1"/>
      <c r="G61" s="1"/>
      <c r="H61" s="1"/>
      <c r="I61" s="1"/>
      <c r="J61" s="1"/>
      <c r="K61" s="1"/>
      <c r="L61" s="1"/>
      <c r="M61" s="1"/>
      <c r="N61" s="28"/>
      <c r="P61" s="62" t="n">
        <v>1972</v>
      </c>
      <c r="Q61" s="63" t="s">
        <v>263</v>
      </c>
      <c r="R61" s="63" t="s">
        <v>23</v>
      </c>
      <c r="S61" s="64" t="s">
        <v>836</v>
      </c>
      <c r="T61" s="63" t="n">
        <v>14</v>
      </c>
      <c r="AE61" s="1"/>
      <c r="AF61" s="1"/>
      <c r="AG61" s="1"/>
      <c r="AH61" s="1"/>
      <c r="BX61" s="25"/>
      <c r="CA61" s="28"/>
      <c r="CB61" s="28"/>
      <c r="CC61" s="28"/>
      <c r="CF61" s="28"/>
      <c r="CJ61" s="28"/>
      <c r="CM61" s="26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Z61" s="28"/>
      <c r="DC61" s="28"/>
      <c r="DD61" s="28"/>
      <c r="DE61" s="28"/>
      <c r="DF61" s="28"/>
      <c r="DG61" s="28"/>
      <c r="DJ61" s="28"/>
    </row>
    <row r="62" s="2" customFormat="true" ht="15" hidden="false" customHeight="false" outlineLevel="0" collapsed="false">
      <c r="B62" s="109"/>
      <c r="C62" s="1"/>
      <c r="D62" s="24"/>
      <c r="E62" s="1"/>
      <c r="F62" s="1"/>
      <c r="G62" s="1"/>
      <c r="H62" s="1"/>
      <c r="I62" s="1"/>
      <c r="J62" s="1"/>
      <c r="K62" s="1"/>
      <c r="L62" s="1"/>
      <c r="M62" s="1"/>
      <c r="N62" s="28"/>
      <c r="P62" s="62"/>
      <c r="Q62" s="63"/>
      <c r="R62" s="63"/>
      <c r="S62" s="64" t="s">
        <v>416</v>
      </c>
      <c r="T62" s="63" t="n">
        <v>8</v>
      </c>
      <c r="AE62" s="1"/>
      <c r="AF62" s="1"/>
      <c r="AG62" s="1"/>
      <c r="AH62" s="1"/>
      <c r="BX62" s="25"/>
      <c r="CA62" s="28"/>
      <c r="CB62" s="28"/>
      <c r="CC62" s="28"/>
      <c r="CF62" s="28"/>
      <c r="CJ62" s="28"/>
      <c r="CM62" s="26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Z62" s="28"/>
      <c r="DC62" s="28"/>
      <c r="DD62" s="28"/>
      <c r="DE62" s="28"/>
      <c r="DF62" s="28"/>
      <c r="DG62" s="28"/>
      <c r="DJ62" s="28"/>
    </row>
    <row r="63" customFormat="false" ht="15" hidden="false" customHeight="false" outlineLevel="0" collapsed="false">
      <c r="B63" s="109"/>
      <c r="C63" s="1"/>
      <c r="D63" s="24"/>
      <c r="E63" s="1"/>
      <c r="N63" s="28"/>
      <c r="O63" s="2"/>
      <c r="P63" s="62" t="n">
        <v>1971</v>
      </c>
      <c r="Q63" s="63" t="s">
        <v>263</v>
      </c>
      <c r="R63" s="63" t="s">
        <v>21</v>
      </c>
      <c r="S63" s="64" t="s">
        <v>836</v>
      </c>
      <c r="T63" s="63" t="n">
        <v>13</v>
      </c>
      <c r="U63" s="2"/>
      <c r="V63" s="2"/>
      <c r="W63" s="2"/>
      <c r="X63" s="2"/>
      <c r="Y63" s="2"/>
      <c r="Z63" s="2"/>
      <c r="AI63" s="2"/>
      <c r="AJ63" s="2"/>
      <c r="BR63" s="2"/>
      <c r="BY63" s="2"/>
      <c r="BZ63" s="2"/>
      <c r="CD63" s="2"/>
      <c r="CE63" s="2"/>
      <c r="CG63" s="2"/>
      <c r="CH63" s="2"/>
      <c r="CI63" s="2"/>
      <c r="CK63" s="2"/>
      <c r="CL63" s="2"/>
      <c r="CO63" s="25"/>
      <c r="CP63" s="25"/>
      <c r="CQ63" s="25"/>
      <c r="CR63" s="25"/>
      <c r="CS63" s="25"/>
      <c r="CT63" s="25"/>
      <c r="CU63" s="25"/>
      <c r="CV63" s="25"/>
      <c r="CW63" s="25"/>
      <c r="CY63" s="2"/>
      <c r="CZ63" s="28"/>
      <c r="DA63" s="2"/>
      <c r="DB63" s="2"/>
      <c r="DI63" s="2"/>
      <c r="DJ63" s="28"/>
      <c r="DK63" s="2"/>
      <c r="DN63" s="2"/>
    </row>
    <row r="64" customFormat="false" ht="15" hidden="false" customHeight="false" outlineLevel="0" collapsed="false">
      <c r="B64" s="109"/>
      <c r="C64" s="1"/>
      <c r="D64" s="24"/>
      <c r="E64" s="1"/>
      <c r="J64" s="28"/>
      <c r="K64" s="28"/>
      <c r="L64" s="28"/>
      <c r="N64" s="28"/>
      <c r="O64" s="2"/>
      <c r="P64" s="62"/>
      <c r="Q64" s="63"/>
      <c r="R64" s="63"/>
      <c r="S64" s="64" t="s">
        <v>470</v>
      </c>
      <c r="T64" s="63" t="n">
        <v>9</v>
      </c>
      <c r="U64" s="2"/>
      <c r="V64" s="2"/>
      <c r="W64" s="2"/>
      <c r="X64" s="2"/>
      <c r="Y64" s="2"/>
      <c r="Z64" s="2"/>
      <c r="AI64" s="2"/>
      <c r="AJ64" s="2"/>
      <c r="BR64" s="2"/>
      <c r="BY64" s="2"/>
      <c r="BZ64" s="2"/>
      <c r="CD64" s="2"/>
      <c r="CE64" s="2"/>
      <c r="CG64" s="2"/>
      <c r="CH64" s="2"/>
      <c r="CI64" s="2"/>
      <c r="CK64" s="2"/>
      <c r="CL64" s="2"/>
      <c r="CO64" s="25"/>
      <c r="CP64" s="25"/>
      <c r="CQ64" s="25"/>
      <c r="CR64" s="25"/>
      <c r="CS64" s="25"/>
      <c r="CT64" s="25"/>
      <c r="CU64" s="25"/>
      <c r="CV64" s="25"/>
      <c r="CW64" s="25"/>
      <c r="CY64" s="2"/>
      <c r="CZ64" s="28"/>
      <c r="DA64" s="2"/>
      <c r="DB64" s="2"/>
      <c r="DI64" s="2"/>
      <c r="DJ64" s="28"/>
      <c r="DK64" s="2"/>
      <c r="DN64" s="2"/>
    </row>
    <row r="65" customFormat="false" ht="15" hidden="false" customHeight="false" outlineLevel="0" collapsed="false">
      <c r="C65" s="1"/>
      <c r="D65" s="24"/>
      <c r="E65" s="1"/>
      <c r="J65" s="28"/>
      <c r="K65" s="28"/>
      <c r="L65" s="28"/>
      <c r="N65" s="28"/>
      <c r="O65" s="2"/>
      <c r="P65" s="62" t="n">
        <v>1970</v>
      </c>
      <c r="Q65" s="63" t="s">
        <v>263</v>
      </c>
      <c r="R65" s="63" t="s">
        <v>17</v>
      </c>
      <c r="S65" s="64" t="s">
        <v>470</v>
      </c>
      <c r="T65" s="63" t="n">
        <v>19</v>
      </c>
      <c r="U65" s="2"/>
      <c r="V65" s="2"/>
      <c r="W65" s="2"/>
      <c r="X65" s="2"/>
      <c r="Y65" s="2"/>
      <c r="Z65" s="2"/>
      <c r="AI65" s="2"/>
      <c r="AJ65" s="2"/>
      <c r="BR65" s="2"/>
      <c r="BY65" s="2"/>
      <c r="BZ65" s="2"/>
      <c r="CD65" s="2"/>
      <c r="CE65" s="2"/>
      <c r="CG65" s="2"/>
      <c r="CH65" s="2"/>
      <c r="CI65" s="2"/>
      <c r="CK65" s="2"/>
      <c r="CL65" s="2"/>
      <c r="CO65" s="25"/>
      <c r="CP65" s="25"/>
      <c r="CQ65" s="25"/>
      <c r="CR65" s="25"/>
      <c r="CS65" s="25"/>
      <c r="CT65" s="25"/>
      <c r="CU65" s="25"/>
      <c r="CV65" s="25"/>
      <c r="CW65" s="25"/>
      <c r="CY65" s="2"/>
      <c r="CZ65" s="28"/>
      <c r="DA65" s="2"/>
      <c r="DB65" s="2"/>
      <c r="DI65" s="2"/>
      <c r="DJ65" s="28"/>
      <c r="DK65" s="2"/>
      <c r="DN65" s="2"/>
    </row>
    <row r="66" s="2" customFormat="true" ht="15" hidden="false" customHeight="false" outlineLevel="0" collapsed="false">
      <c r="C66" s="1"/>
      <c r="D66" s="24"/>
      <c r="E66" s="1"/>
      <c r="F66" s="1"/>
      <c r="G66" s="1"/>
      <c r="H66" s="1"/>
      <c r="I66" s="1"/>
      <c r="J66" s="28"/>
      <c r="K66" s="28"/>
      <c r="L66" s="28"/>
      <c r="M66" s="1"/>
      <c r="N66" s="28"/>
      <c r="P66" s="62"/>
      <c r="Q66" s="63"/>
      <c r="R66" s="63"/>
      <c r="S66" s="64" t="s">
        <v>836</v>
      </c>
      <c r="T66" s="63" t="n">
        <v>3</v>
      </c>
      <c r="AA66" s="1"/>
      <c r="AB66" s="1"/>
      <c r="AC66" s="1"/>
      <c r="AD66" s="1"/>
      <c r="AE66" s="1"/>
      <c r="AF66" s="1"/>
      <c r="AG66" s="1"/>
      <c r="AH66" s="1"/>
      <c r="BX66" s="25"/>
      <c r="CA66" s="28"/>
      <c r="CB66" s="28"/>
      <c r="CC66" s="28"/>
      <c r="CF66" s="28"/>
      <c r="CJ66" s="28"/>
      <c r="CM66" s="26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Z66" s="28"/>
      <c r="DC66" s="28"/>
      <c r="DD66" s="28"/>
      <c r="DE66" s="28"/>
      <c r="DF66" s="28"/>
      <c r="DG66" s="28"/>
      <c r="DJ66" s="28"/>
    </row>
    <row r="67" customFormat="false" ht="15" hidden="false" customHeight="false" outlineLevel="0" collapsed="false">
      <c r="C67" s="1"/>
      <c r="D67" s="24"/>
      <c r="E67" s="1"/>
      <c r="J67" s="28"/>
      <c r="K67" s="28"/>
      <c r="L67" s="28"/>
      <c r="N67" s="28"/>
      <c r="O67" s="2"/>
      <c r="P67" s="62" t="n">
        <v>1969</v>
      </c>
      <c r="Q67" s="63" t="s">
        <v>263</v>
      </c>
      <c r="R67" s="63" t="s">
        <v>25</v>
      </c>
      <c r="S67" s="64"/>
      <c r="T67" s="63"/>
      <c r="U67" s="2"/>
      <c r="V67" s="2"/>
      <c r="W67" s="2"/>
      <c r="X67" s="2"/>
      <c r="Y67" s="2"/>
      <c r="Z67" s="2"/>
      <c r="AI67" s="2"/>
      <c r="AJ67" s="2"/>
      <c r="BR67" s="2"/>
      <c r="BY67" s="2"/>
      <c r="BZ67" s="2"/>
      <c r="CD67" s="2"/>
      <c r="CE67" s="2"/>
      <c r="CG67" s="2"/>
      <c r="CH67" s="2"/>
      <c r="CI67" s="2"/>
      <c r="CK67" s="2"/>
      <c r="CL67" s="2"/>
      <c r="CO67" s="25"/>
      <c r="CP67" s="25"/>
      <c r="CQ67" s="25"/>
      <c r="CR67" s="25"/>
      <c r="CS67" s="25"/>
      <c r="CT67" s="25"/>
      <c r="CU67" s="25"/>
      <c r="CV67" s="25"/>
      <c r="CW67" s="25"/>
      <c r="CY67" s="2"/>
      <c r="CZ67" s="28"/>
      <c r="DA67" s="2"/>
      <c r="DB67" s="2"/>
      <c r="DI67" s="2"/>
      <c r="DJ67" s="28"/>
      <c r="DK67" s="2"/>
      <c r="DN67" s="2"/>
    </row>
    <row r="68" customFormat="false" ht="15" hidden="false" customHeight="false" outlineLevel="0" collapsed="false">
      <c r="C68" s="1"/>
      <c r="D68" s="24"/>
      <c r="E68" s="1"/>
      <c r="J68" s="28"/>
      <c r="K68" s="28"/>
      <c r="L68" s="28"/>
      <c r="N68" s="28"/>
      <c r="O68" s="2"/>
      <c r="P68" s="62" t="n">
        <v>1968</v>
      </c>
      <c r="Q68" s="63" t="s">
        <v>263</v>
      </c>
      <c r="R68" s="63" t="s">
        <v>27</v>
      </c>
      <c r="S68" s="64"/>
      <c r="T68" s="63"/>
      <c r="U68" s="2"/>
      <c r="V68" s="2"/>
      <c r="W68" s="2"/>
      <c r="X68" s="2"/>
      <c r="AI68" s="2"/>
      <c r="AJ68" s="2"/>
      <c r="BR68" s="2"/>
      <c r="BY68" s="2"/>
      <c r="BZ68" s="2"/>
      <c r="CD68" s="2"/>
      <c r="CE68" s="2"/>
      <c r="CG68" s="2"/>
      <c r="CH68" s="2"/>
      <c r="CI68" s="2"/>
      <c r="CK68" s="2"/>
      <c r="CL68" s="2"/>
      <c r="CO68" s="25"/>
      <c r="CP68" s="25"/>
      <c r="CQ68" s="25"/>
      <c r="CR68" s="25"/>
      <c r="CS68" s="25"/>
      <c r="CT68" s="25"/>
      <c r="CU68" s="25"/>
      <c r="CV68" s="25"/>
      <c r="CW68" s="25"/>
      <c r="CY68" s="2"/>
      <c r="CZ68" s="28"/>
      <c r="DA68" s="2"/>
      <c r="DB68" s="2"/>
      <c r="DI68" s="2"/>
      <c r="DJ68" s="28"/>
      <c r="DK68" s="2"/>
      <c r="DN68" s="2"/>
    </row>
    <row r="69" customFormat="false" ht="15" hidden="false" customHeight="false" outlineLevel="0" collapsed="false">
      <c r="C69" s="1"/>
      <c r="D69" s="24"/>
      <c r="E69" s="1"/>
      <c r="J69" s="28"/>
      <c r="K69" s="28"/>
      <c r="L69" s="28"/>
      <c r="N69" s="28"/>
      <c r="O69" s="2"/>
      <c r="P69" s="62" t="n">
        <v>1967</v>
      </c>
      <c r="Q69" s="63" t="s">
        <v>263</v>
      </c>
      <c r="R69" s="63" t="s">
        <v>19</v>
      </c>
      <c r="S69" s="64"/>
      <c r="T69" s="63"/>
      <c r="U69" s="2"/>
      <c r="V69" s="2"/>
      <c r="W69" s="2"/>
      <c r="X69" s="2"/>
      <c r="AI69" s="2"/>
      <c r="AJ69" s="2"/>
      <c r="BR69" s="2"/>
      <c r="BY69" s="2"/>
      <c r="BZ69" s="2"/>
      <c r="CD69" s="2"/>
      <c r="CE69" s="2"/>
      <c r="CG69" s="2"/>
      <c r="CH69" s="2"/>
      <c r="CI69" s="2"/>
      <c r="CK69" s="2"/>
      <c r="CL69" s="2"/>
      <c r="CO69" s="25"/>
      <c r="CP69" s="25"/>
      <c r="CQ69" s="25"/>
      <c r="CR69" s="25"/>
      <c r="CS69" s="25"/>
      <c r="CT69" s="25"/>
      <c r="CU69" s="25"/>
      <c r="CV69" s="25"/>
      <c r="CW69" s="25"/>
      <c r="CY69" s="2"/>
      <c r="CZ69" s="28"/>
      <c r="DA69" s="2"/>
      <c r="DB69" s="2"/>
      <c r="DI69" s="2"/>
      <c r="DJ69" s="28"/>
      <c r="DK69" s="2"/>
      <c r="DN69" s="2"/>
    </row>
    <row r="70" customFormat="false" ht="15" hidden="false" customHeight="false" outlineLevel="0" collapsed="false">
      <c r="C70" s="1"/>
      <c r="D70" s="24"/>
      <c r="E70" s="1"/>
      <c r="J70" s="28"/>
      <c r="K70" s="28"/>
      <c r="L70" s="28"/>
      <c r="N70" s="28"/>
      <c r="O70" s="2"/>
      <c r="P70" s="62" t="n">
        <v>1966</v>
      </c>
      <c r="Q70" s="63" t="s">
        <v>263</v>
      </c>
      <c r="R70" s="63" t="s">
        <v>23</v>
      </c>
      <c r="S70" s="64"/>
      <c r="T70" s="63"/>
      <c r="U70" s="2"/>
      <c r="V70" s="2"/>
      <c r="W70" s="2"/>
      <c r="X70" s="2"/>
      <c r="AI70" s="2"/>
      <c r="AJ70" s="2"/>
      <c r="BR70" s="2"/>
      <c r="BY70" s="2"/>
      <c r="BZ70" s="2"/>
      <c r="CD70" s="2"/>
      <c r="CE70" s="2"/>
      <c r="CG70" s="2"/>
      <c r="CH70" s="2"/>
      <c r="CI70" s="2"/>
      <c r="CK70" s="2"/>
      <c r="CL70" s="2"/>
      <c r="CO70" s="25"/>
      <c r="CP70" s="25"/>
      <c r="CQ70" s="25"/>
      <c r="CR70" s="25"/>
      <c r="CS70" s="25"/>
      <c r="CT70" s="25"/>
      <c r="CU70" s="25"/>
      <c r="CV70" s="25"/>
      <c r="CW70" s="25"/>
      <c r="CY70" s="2"/>
      <c r="CZ70" s="28"/>
      <c r="DA70" s="2"/>
      <c r="DB70" s="2"/>
      <c r="DI70" s="2"/>
      <c r="DJ70" s="28"/>
      <c r="DK70" s="2"/>
      <c r="DN70" s="2"/>
    </row>
    <row r="71" customFormat="false" ht="15" hidden="false" customHeight="false" outlineLevel="0" collapsed="false">
      <c r="C71" s="1"/>
      <c r="D71" s="24"/>
      <c r="E71" s="1"/>
      <c r="J71" s="28"/>
      <c r="K71" s="28"/>
      <c r="L71" s="28"/>
      <c r="N71" s="28"/>
      <c r="O71" s="2"/>
      <c r="P71" s="62" t="n">
        <v>1965</v>
      </c>
      <c r="Q71" s="140" t="s">
        <v>683</v>
      </c>
      <c r="R71" s="140" t="s">
        <v>12</v>
      </c>
      <c r="S71" s="154"/>
      <c r="T71" s="140"/>
      <c r="U71" s="2"/>
      <c r="V71" s="2"/>
      <c r="W71" s="2"/>
      <c r="X71" s="2"/>
      <c r="AI71" s="2"/>
      <c r="AJ71" s="2"/>
      <c r="BR71" s="2"/>
      <c r="BY71" s="2"/>
      <c r="BZ71" s="2"/>
      <c r="CD71" s="2"/>
      <c r="CE71" s="2"/>
      <c r="CG71" s="2"/>
      <c r="CH71" s="2"/>
      <c r="CI71" s="2"/>
      <c r="CK71" s="2"/>
      <c r="CL71" s="2"/>
      <c r="CO71" s="25"/>
      <c r="CP71" s="25"/>
      <c r="CQ71" s="25"/>
      <c r="CR71" s="25"/>
      <c r="CS71" s="25"/>
      <c r="CT71" s="25"/>
      <c r="CU71" s="25"/>
      <c r="CV71" s="25"/>
      <c r="CW71" s="25"/>
      <c r="CY71" s="2"/>
      <c r="CZ71" s="28"/>
      <c r="DA71" s="2"/>
      <c r="DB71" s="2"/>
      <c r="DI71" s="2"/>
      <c r="DJ71" s="28"/>
      <c r="DK71" s="2"/>
      <c r="DN71" s="2"/>
    </row>
    <row r="72" customFormat="false" ht="15" hidden="false" customHeight="false" outlineLevel="0" collapsed="false">
      <c r="C72" s="1"/>
      <c r="D72" s="24"/>
      <c r="E72" s="1"/>
      <c r="J72" s="28"/>
      <c r="K72" s="28"/>
      <c r="L72" s="28"/>
      <c r="N72" s="28"/>
      <c r="O72" s="2"/>
      <c r="P72" s="62" t="n">
        <v>1964</v>
      </c>
      <c r="Q72" s="63" t="s">
        <v>263</v>
      </c>
      <c r="R72" s="63" t="s">
        <v>35</v>
      </c>
      <c r="S72" s="64" t="s">
        <v>416</v>
      </c>
      <c r="T72" s="63" t="n">
        <v>22</v>
      </c>
      <c r="U72" s="2"/>
      <c r="V72" s="2"/>
      <c r="W72" s="2"/>
      <c r="X72" s="2"/>
      <c r="AI72" s="2"/>
      <c r="AJ72" s="2"/>
      <c r="BR72" s="2"/>
      <c r="BY72" s="2"/>
      <c r="BZ72" s="2"/>
      <c r="CD72" s="2"/>
      <c r="CE72" s="2"/>
      <c r="CG72" s="2"/>
      <c r="CH72" s="2"/>
      <c r="CI72" s="2"/>
      <c r="CK72" s="2"/>
      <c r="CL72" s="2"/>
      <c r="CO72" s="25"/>
      <c r="CP72" s="25"/>
      <c r="CQ72" s="25"/>
      <c r="CR72" s="25"/>
      <c r="CS72" s="25"/>
      <c r="CT72" s="25"/>
      <c r="CU72" s="25"/>
      <c r="CV72" s="25"/>
      <c r="CW72" s="25"/>
      <c r="CY72" s="2"/>
      <c r="CZ72" s="28"/>
      <c r="DA72" s="2"/>
      <c r="DB72" s="2"/>
      <c r="DI72" s="2"/>
      <c r="DJ72" s="28"/>
      <c r="DK72" s="2"/>
      <c r="DN72" s="2"/>
    </row>
    <row r="73" s="2" customFormat="true" ht="15" hidden="false" customHeight="false" outlineLevel="0" collapsed="false">
      <c r="C73" s="1"/>
      <c r="D73" s="24"/>
      <c r="E73" s="1"/>
      <c r="F73" s="1"/>
      <c r="G73" s="1"/>
      <c r="H73" s="1"/>
      <c r="I73" s="1"/>
      <c r="J73" s="28"/>
      <c r="K73" s="28"/>
      <c r="L73" s="28"/>
      <c r="M73" s="1"/>
      <c r="N73" s="28"/>
      <c r="P73" s="62" t="n">
        <v>1963</v>
      </c>
      <c r="Q73" s="63" t="s">
        <v>263</v>
      </c>
      <c r="R73" s="63" t="s">
        <v>29</v>
      </c>
      <c r="S73" s="64"/>
      <c r="T73" s="63"/>
      <c r="Y73" s="26"/>
      <c r="Z73" s="1"/>
      <c r="AA73" s="1"/>
      <c r="AB73" s="1"/>
      <c r="AC73" s="1"/>
      <c r="AD73" s="1"/>
      <c r="AE73" s="1"/>
      <c r="AF73" s="1"/>
      <c r="AG73" s="1"/>
      <c r="AH73" s="1"/>
      <c r="BX73" s="25"/>
      <c r="CA73" s="28"/>
      <c r="CB73" s="28"/>
      <c r="CC73" s="28"/>
      <c r="CF73" s="28"/>
      <c r="CJ73" s="28"/>
      <c r="CM73" s="26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Z73" s="28"/>
      <c r="DC73" s="28"/>
      <c r="DD73" s="28"/>
      <c r="DE73" s="28"/>
      <c r="DF73" s="28"/>
      <c r="DG73" s="28"/>
      <c r="DJ73" s="28"/>
    </row>
    <row r="74" customFormat="false" ht="15" hidden="false" customHeight="false" outlineLevel="0" collapsed="false">
      <c r="C74" s="1"/>
      <c r="D74" s="24"/>
      <c r="E74" s="1"/>
      <c r="J74" s="28"/>
      <c r="K74" s="28"/>
      <c r="L74" s="28"/>
      <c r="N74" s="28"/>
      <c r="O74" s="2"/>
      <c r="P74" s="2"/>
      <c r="Q74" s="2"/>
      <c r="R74" s="2"/>
      <c r="S74" s="2"/>
      <c r="T74" s="3"/>
      <c r="U74" s="2"/>
      <c r="V74" s="2"/>
      <c r="W74" s="2"/>
      <c r="X74" s="2"/>
      <c r="AI74" s="2"/>
      <c r="AJ74" s="2"/>
      <c r="BR74" s="2"/>
      <c r="BY74" s="2"/>
      <c r="BZ74" s="2"/>
      <c r="CD74" s="2"/>
      <c r="CE74" s="2"/>
      <c r="CG74" s="2"/>
      <c r="CH74" s="2"/>
      <c r="CI74" s="2"/>
      <c r="CK74" s="2"/>
      <c r="CL74" s="2"/>
      <c r="CP74" s="3"/>
      <c r="CS74" s="3"/>
      <c r="CV74" s="3"/>
      <c r="CW74" s="2"/>
      <c r="CY74" s="2"/>
      <c r="CZ74" s="28"/>
      <c r="DA74" s="2"/>
      <c r="DB74" s="2"/>
      <c r="DI74" s="2"/>
      <c r="DJ74" s="28"/>
      <c r="DK74" s="2"/>
      <c r="DN74" s="2"/>
    </row>
    <row r="75" customFormat="false" ht="15" hidden="false" customHeight="false" outlineLevel="0" collapsed="false">
      <c r="C75" s="1"/>
      <c r="D75" s="24"/>
      <c r="E75" s="1"/>
      <c r="J75" s="28"/>
      <c r="K75" s="28"/>
      <c r="L75" s="28"/>
      <c r="N75" s="28"/>
      <c r="O75" s="2"/>
      <c r="P75" s="2"/>
      <c r="Q75" s="2"/>
      <c r="R75" s="2"/>
      <c r="S75" s="2"/>
      <c r="T75" s="3"/>
      <c r="U75" s="2"/>
      <c r="V75" s="2"/>
      <c r="W75" s="2"/>
      <c r="X75" s="2"/>
      <c r="AI75" s="2"/>
      <c r="AJ75" s="2"/>
      <c r="BR75" s="2"/>
      <c r="BY75" s="2"/>
      <c r="BZ75" s="2"/>
      <c r="CD75" s="2"/>
      <c r="CE75" s="2"/>
      <c r="CG75" s="2"/>
      <c r="CH75" s="2"/>
      <c r="CI75" s="2"/>
      <c r="CK75" s="2"/>
      <c r="CL75" s="2"/>
      <c r="CP75" s="3"/>
      <c r="CS75" s="3"/>
      <c r="CV75" s="3"/>
      <c r="CW75" s="2"/>
      <c r="CY75" s="2"/>
      <c r="CZ75" s="28"/>
      <c r="DA75" s="2"/>
      <c r="DB75" s="2"/>
      <c r="DI75" s="2"/>
      <c r="DJ75" s="28"/>
      <c r="DK75" s="2"/>
      <c r="DN75" s="2"/>
    </row>
    <row r="76" customFormat="false" ht="15" hidden="false" customHeight="false" outlineLevel="0" collapsed="false">
      <c r="C76" s="1"/>
      <c r="D76" s="24"/>
      <c r="E76" s="1"/>
      <c r="J76" s="28"/>
      <c r="K76" s="28"/>
      <c r="L76" s="28"/>
      <c r="N76" s="28"/>
      <c r="O76" s="2"/>
      <c r="P76" s="2"/>
      <c r="Q76" s="2"/>
      <c r="R76" s="2"/>
      <c r="S76" s="2"/>
      <c r="T76" s="3"/>
      <c r="U76" s="2"/>
      <c r="V76" s="2"/>
      <c r="W76" s="2"/>
      <c r="X76" s="2"/>
      <c r="AI76" s="2"/>
      <c r="AJ76" s="2"/>
      <c r="BR76" s="2"/>
      <c r="BY76" s="2"/>
      <c r="BZ76" s="2"/>
      <c r="CD76" s="2"/>
      <c r="CE76" s="2"/>
      <c r="CG76" s="2"/>
      <c r="CH76" s="2"/>
      <c r="CI76" s="2"/>
      <c r="CK76" s="2"/>
      <c r="CL76" s="2"/>
      <c r="CP76" s="3"/>
      <c r="CS76" s="3"/>
      <c r="CV76" s="3"/>
      <c r="CW76" s="2"/>
      <c r="CY76" s="2"/>
      <c r="CZ76" s="28"/>
      <c r="DA76" s="2"/>
      <c r="DB76" s="2"/>
      <c r="DI76" s="2"/>
      <c r="DJ76" s="28"/>
      <c r="DK76" s="2"/>
      <c r="DN76" s="2"/>
    </row>
    <row r="77" customFormat="false" ht="15" hidden="false" customHeight="false" outlineLevel="0" collapsed="false">
      <c r="C77" s="1"/>
      <c r="D77" s="24"/>
      <c r="E77" s="1"/>
      <c r="J77" s="28"/>
      <c r="K77" s="28"/>
      <c r="L77" s="28"/>
      <c r="N77" s="28"/>
      <c r="O77" s="2"/>
      <c r="P77" s="2"/>
      <c r="Q77" s="2"/>
      <c r="R77" s="2"/>
      <c r="S77" s="2"/>
      <c r="T77" s="3"/>
      <c r="U77" s="2"/>
      <c r="V77" s="2"/>
      <c r="W77" s="2"/>
      <c r="X77" s="2"/>
      <c r="AI77" s="2"/>
      <c r="AJ77" s="2"/>
      <c r="BR77" s="2"/>
      <c r="BY77" s="2"/>
      <c r="BZ77" s="2"/>
      <c r="CD77" s="2"/>
      <c r="CE77" s="2"/>
      <c r="CG77" s="2"/>
      <c r="CH77" s="2"/>
      <c r="CI77" s="2"/>
      <c r="CK77" s="2"/>
      <c r="CL77" s="2"/>
      <c r="CP77" s="3"/>
      <c r="CS77" s="3"/>
      <c r="CV77" s="3"/>
      <c r="CW77" s="2"/>
      <c r="CY77" s="2"/>
      <c r="CZ77" s="28"/>
      <c r="DA77" s="2"/>
      <c r="DB77" s="2"/>
      <c r="DI77" s="2"/>
      <c r="DJ77" s="28"/>
      <c r="DK77" s="2"/>
      <c r="DN77" s="2"/>
    </row>
    <row r="78" customFormat="false" ht="15" hidden="false" customHeight="false" outlineLevel="0" collapsed="false">
      <c r="C78" s="1"/>
      <c r="D78" s="24"/>
      <c r="E78" s="1"/>
      <c r="J78" s="28"/>
      <c r="K78" s="28"/>
      <c r="L78" s="28"/>
      <c r="N78" s="28"/>
      <c r="O78" s="2"/>
      <c r="P78" s="2"/>
      <c r="Q78" s="2"/>
      <c r="R78" s="2"/>
      <c r="S78" s="2"/>
      <c r="T78" s="3"/>
      <c r="U78" s="2"/>
      <c r="V78" s="2"/>
      <c r="W78" s="2"/>
      <c r="X78" s="2"/>
      <c r="AI78" s="2"/>
      <c r="AJ78" s="2"/>
      <c r="BR78" s="2"/>
      <c r="BY78" s="2"/>
      <c r="BZ78" s="2"/>
      <c r="CD78" s="2"/>
      <c r="CE78" s="2"/>
      <c r="CG78" s="2"/>
      <c r="CH78" s="2"/>
      <c r="CI78" s="2"/>
      <c r="CK78" s="2"/>
      <c r="CL78" s="2"/>
      <c r="CP78" s="3"/>
      <c r="CS78" s="3"/>
      <c r="CV78" s="3"/>
      <c r="CW78" s="2"/>
      <c r="CY78" s="2"/>
      <c r="CZ78" s="28"/>
      <c r="DA78" s="2"/>
      <c r="DB78" s="2"/>
      <c r="DI78" s="2"/>
      <c r="DJ78" s="28"/>
      <c r="DK78" s="2"/>
      <c r="DN78" s="2"/>
    </row>
    <row r="79" customFormat="false" ht="15" hidden="false" customHeight="false" outlineLevel="0" collapsed="false">
      <c r="C79" s="1"/>
      <c r="D79" s="24"/>
      <c r="E79" s="1"/>
      <c r="J79" s="28"/>
      <c r="K79" s="28"/>
      <c r="L79" s="28"/>
      <c r="N79" s="28"/>
      <c r="O79" s="2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BR79" s="2"/>
      <c r="BY79" s="2"/>
      <c r="BZ79" s="2"/>
      <c r="CD79" s="2"/>
      <c r="CE79" s="2"/>
      <c r="CG79" s="2"/>
      <c r="CH79" s="2"/>
      <c r="CI79" s="2"/>
      <c r="CK79" s="2"/>
      <c r="CL79" s="2"/>
      <c r="CP79" s="3"/>
      <c r="CS79" s="3"/>
      <c r="CV79" s="3"/>
      <c r="CW79" s="2"/>
      <c r="CY79" s="2"/>
      <c r="CZ79" s="28"/>
      <c r="DA79" s="2"/>
      <c r="DB79" s="2"/>
      <c r="DI79" s="2"/>
      <c r="DJ79" s="28"/>
      <c r="DK79" s="2"/>
      <c r="DN79" s="2"/>
    </row>
    <row r="80" customFormat="false" ht="15" hidden="false" customHeight="false" outlineLevel="0" collapsed="false">
      <c r="C80" s="1"/>
      <c r="D80" s="24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R80" s="2"/>
      <c r="BY80" s="2"/>
      <c r="BZ80" s="2"/>
      <c r="CD80" s="2"/>
      <c r="CE80" s="2"/>
      <c r="CG80" s="2"/>
      <c r="CH80" s="2"/>
      <c r="CI80" s="2"/>
      <c r="CK80" s="2"/>
      <c r="CL80" s="2"/>
      <c r="CP80" s="3"/>
      <c r="CS80" s="3"/>
      <c r="CV80" s="3"/>
      <c r="CW80" s="2"/>
      <c r="CY80" s="2"/>
      <c r="CZ80" s="28"/>
      <c r="DA80" s="2"/>
      <c r="DB80" s="2"/>
      <c r="DI80" s="2"/>
      <c r="DJ80" s="28"/>
      <c r="DK80" s="2"/>
      <c r="DN80" s="2"/>
    </row>
    <row r="81" customFormat="false" ht="15" hidden="false" customHeight="false" outlineLevel="0" collapsed="false">
      <c r="C81" s="1"/>
      <c r="D81" s="24"/>
      <c r="E81" s="1"/>
      <c r="J81" s="28"/>
      <c r="K81" s="28"/>
      <c r="L81" s="28"/>
      <c r="N81" s="28"/>
      <c r="O81" s="2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BR81" s="2"/>
      <c r="BY81" s="2"/>
      <c r="BZ81" s="2"/>
      <c r="CD81" s="2"/>
      <c r="CE81" s="2"/>
      <c r="CG81" s="2"/>
      <c r="CH81" s="2"/>
      <c r="CI81" s="2"/>
      <c r="CK81" s="2"/>
      <c r="CL81" s="2"/>
      <c r="CP81" s="3"/>
      <c r="CS81" s="3"/>
      <c r="CV81" s="3"/>
      <c r="CW81" s="2"/>
      <c r="CY81" s="2"/>
      <c r="CZ81" s="28"/>
      <c r="DA81" s="2"/>
      <c r="DB81" s="2"/>
      <c r="DI81" s="2"/>
      <c r="DJ81" s="28"/>
      <c r="DK81" s="2"/>
      <c r="DN81" s="2"/>
    </row>
    <row r="82" customFormat="false" ht="15" hidden="false" customHeight="false" outlineLevel="0" collapsed="false">
      <c r="C82" s="1"/>
      <c r="D82" s="24"/>
      <c r="E82" s="1"/>
      <c r="J82" s="28"/>
      <c r="K82" s="28"/>
      <c r="L82" s="28"/>
      <c r="N82" s="28"/>
      <c r="O82" s="2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BR82" s="2"/>
      <c r="BY82" s="2"/>
      <c r="BZ82" s="2"/>
      <c r="CD82" s="2"/>
      <c r="CE82" s="2"/>
      <c r="CG82" s="2"/>
      <c r="CH82" s="2"/>
      <c r="CI82" s="2"/>
      <c r="CK82" s="2"/>
      <c r="CL82" s="2"/>
      <c r="CP82" s="3"/>
      <c r="CS82" s="3"/>
      <c r="CV82" s="3"/>
      <c r="CW82" s="2"/>
      <c r="CY82" s="2"/>
      <c r="CZ82" s="28"/>
      <c r="DA82" s="2"/>
      <c r="DB82" s="2"/>
      <c r="DI82" s="2"/>
      <c r="DJ82" s="28"/>
      <c r="DK82" s="2"/>
      <c r="DN82" s="2"/>
    </row>
    <row r="83" customFormat="false" ht="15" hidden="false" customHeight="false" outlineLevel="0" collapsed="false">
      <c r="A83" s="3"/>
      <c r="B83" s="3"/>
      <c r="C83" s="1"/>
      <c r="D83" s="24"/>
      <c r="E83" s="1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R83" s="2"/>
      <c r="BY83" s="2"/>
      <c r="BZ83" s="2"/>
      <c r="CD83" s="2"/>
      <c r="CE83" s="2"/>
      <c r="CG83" s="2"/>
      <c r="CH83" s="2"/>
      <c r="CI83" s="2"/>
      <c r="CK83" s="2"/>
      <c r="CL83" s="2"/>
      <c r="CP83" s="3"/>
      <c r="CS83" s="3"/>
      <c r="CV83" s="3"/>
      <c r="CW83" s="2"/>
      <c r="CY83" s="2"/>
      <c r="CZ83" s="28"/>
      <c r="DA83" s="2"/>
      <c r="DB83" s="2"/>
      <c r="DI83" s="2"/>
      <c r="DJ83" s="28"/>
      <c r="DK83" s="2"/>
      <c r="DN83" s="2"/>
    </row>
    <row r="84" customFormat="false" ht="15" hidden="false" customHeight="false" outlineLevel="0" collapsed="false">
      <c r="A84" s="3"/>
      <c r="B84" s="3"/>
      <c r="C84" s="1"/>
      <c r="D84" s="24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R84" s="2"/>
      <c r="BY84" s="2"/>
      <c r="BZ84" s="2"/>
      <c r="CD84" s="2"/>
      <c r="CE84" s="2"/>
      <c r="CG84" s="2"/>
      <c r="CH84" s="2"/>
      <c r="CI84" s="2"/>
      <c r="CK84" s="2"/>
      <c r="CL84" s="2"/>
      <c r="CP84" s="3"/>
      <c r="CS84" s="3"/>
      <c r="CV84" s="3"/>
      <c r="CW84" s="2"/>
      <c r="CY84" s="2"/>
      <c r="CZ84" s="28"/>
      <c r="DA84" s="2"/>
      <c r="DB84" s="2"/>
      <c r="DI84" s="2"/>
      <c r="DJ84" s="28"/>
      <c r="DK84" s="2"/>
      <c r="DN84" s="2"/>
    </row>
    <row r="85" customFormat="false" ht="15" hidden="false" customHeight="false" outlineLevel="0" collapsed="false">
      <c r="A85" s="3"/>
      <c r="B85" s="3"/>
      <c r="C85" s="1"/>
      <c r="D85" s="24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R85" s="2"/>
      <c r="BY85" s="2"/>
      <c r="BZ85" s="2"/>
      <c r="CD85" s="2"/>
      <c r="CE85" s="2"/>
      <c r="CG85" s="2"/>
      <c r="CH85" s="2"/>
      <c r="CI85" s="2"/>
      <c r="CK85" s="2"/>
      <c r="CL85" s="2"/>
      <c r="CP85" s="3"/>
      <c r="CS85" s="3"/>
      <c r="CV85" s="3"/>
      <c r="CW85" s="2"/>
      <c r="CY85" s="2"/>
      <c r="CZ85" s="28"/>
      <c r="DA85" s="2"/>
      <c r="DB85" s="2"/>
      <c r="DI85" s="2"/>
      <c r="DJ85" s="28"/>
      <c r="DK85" s="2"/>
      <c r="DN85" s="2"/>
    </row>
    <row r="86" customFormat="false" ht="15" hidden="false" customHeight="false" outlineLevel="0" collapsed="false">
      <c r="A86" s="3"/>
      <c r="B86" s="3"/>
      <c r="C86" s="1"/>
      <c r="D86" s="24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R86" s="2"/>
      <c r="BY86" s="2"/>
      <c r="BZ86" s="2"/>
      <c r="CD86" s="2"/>
      <c r="CE86" s="2"/>
      <c r="CG86" s="2"/>
      <c r="CH86" s="2"/>
      <c r="CI86" s="2"/>
      <c r="CK86" s="2"/>
      <c r="CL86" s="2"/>
      <c r="CP86" s="3"/>
      <c r="CS86" s="3"/>
      <c r="CV86" s="3"/>
      <c r="CW86" s="2"/>
      <c r="CY86" s="2"/>
      <c r="CZ86" s="28"/>
      <c r="DA86" s="2"/>
      <c r="DB86" s="2"/>
      <c r="DI86" s="2"/>
      <c r="DJ86" s="28"/>
      <c r="DK86" s="2"/>
      <c r="DN86" s="2"/>
    </row>
    <row r="87" customFormat="false" ht="15" hidden="false" customHeight="false" outlineLevel="0" collapsed="false">
      <c r="A87" s="3"/>
      <c r="B87" s="3"/>
      <c r="C87" s="1"/>
      <c r="D87" s="24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R87" s="2"/>
      <c r="BY87" s="2"/>
      <c r="BZ87" s="2"/>
      <c r="CD87" s="2"/>
      <c r="CE87" s="2"/>
      <c r="CG87" s="2"/>
      <c r="CH87" s="2"/>
      <c r="CI87" s="2"/>
      <c r="CK87" s="2"/>
      <c r="CL87" s="2"/>
      <c r="CP87" s="3"/>
      <c r="CS87" s="3"/>
      <c r="CV87" s="3"/>
      <c r="CW87" s="2"/>
      <c r="CY87" s="2"/>
      <c r="CZ87" s="28"/>
      <c r="DA87" s="2"/>
      <c r="DB87" s="2"/>
      <c r="DI87" s="2"/>
      <c r="DJ87" s="28"/>
      <c r="DK87" s="2"/>
      <c r="DN87" s="2"/>
    </row>
    <row r="88" customFormat="false" ht="15" hidden="false" customHeight="false" outlineLevel="0" collapsed="false">
      <c r="A88" s="3"/>
      <c r="B88" s="3"/>
      <c r="C88" s="1"/>
      <c r="D88" s="24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R88" s="2"/>
      <c r="BY88" s="2"/>
      <c r="BZ88" s="2"/>
      <c r="CD88" s="2"/>
      <c r="CE88" s="2"/>
      <c r="CG88" s="2"/>
      <c r="CH88" s="2"/>
      <c r="CI88" s="2"/>
      <c r="CK88" s="2"/>
      <c r="CL88" s="2"/>
      <c r="CP88" s="3"/>
      <c r="CS88" s="3"/>
      <c r="CV88" s="3"/>
      <c r="CW88" s="2"/>
      <c r="CY88" s="2"/>
      <c r="CZ88" s="28"/>
      <c r="DA88" s="2"/>
      <c r="DB88" s="2"/>
      <c r="DI88" s="2"/>
      <c r="DJ88" s="28"/>
      <c r="DK88" s="2"/>
      <c r="DN88" s="2"/>
    </row>
    <row r="89" customFormat="false" ht="15" hidden="false" customHeight="false" outlineLevel="0" collapsed="false">
      <c r="A89" s="3"/>
      <c r="B89" s="3"/>
      <c r="C89" s="1"/>
      <c r="D89" s="24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R89" s="2"/>
      <c r="BY89" s="2"/>
      <c r="BZ89" s="2"/>
      <c r="CD89" s="2"/>
      <c r="CE89" s="2"/>
      <c r="CG89" s="2"/>
      <c r="CH89" s="2"/>
      <c r="CI89" s="2"/>
      <c r="CK89" s="2"/>
      <c r="CL89" s="2"/>
      <c r="CP89" s="3"/>
      <c r="CS89" s="3"/>
      <c r="CV89" s="3"/>
      <c r="CW89" s="2"/>
      <c r="CY89" s="2"/>
      <c r="CZ89" s="28"/>
      <c r="DA89" s="2"/>
      <c r="DB89" s="2"/>
      <c r="DI89" s="2"/>
      <c r="DJ89" s="28"/>
      <c r="DK89" s="2"/>
      <c r="DN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BR90" s="2"/>
      <c r="BY90" s="2"/>
      <c r="BZ90" s="2"/>
      <c r="CD90" s="2"/>
      <c r="CE90" s="2"/>
      <c r="CG90" s="2"/>
      <c r="CH90" s="2"/>
      <c r="CI90" s="2"/>
      <c r="CK90" s="2"/>
      <c r="CL90" s="2"/>
      <c r="CP90" s="3"/>
      <c r="CS90" s="3"/>
      <c r="CV90" s="3"/>
      <c r="CW90" s="2"/>
      <c r="CY90" s="2"/>
      <c r="CZ90" s="28"/>
      <c r="DA90" s="2"/>
      <c r="DB90" s="2"/>
      <c r="DI90" s="2"/>
      <c r="DJ90" s="28"/>
      <c r="DK90" s="2"/>
      <c r="DN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BR91" s="2"/>
      <c r="BY91" s="2"/>
      <c r="BZ91" s="2"/>
      <c r="CD91" s="2"/>
      <c r="CE91" s="2"/>
      <c r="CG91" s="2"/>
      <c r="CH91" s="2"/>
      <c r="CI91" s="2"/>
      <c r="CK91" s="2"/>
      <c r="CL91" s="2"/>
      <c r="CP91" s="3"/>
      <c r="CS91" s="3"/>
      <c r="CV91" s="3"/>
      <c r="CW91" s="2"/>
      <c r="CY91" s="2"/>
      <c r="CZ91" s="28"/>
      <c r="DA91" s="2"/>
      <c r="DB91" s="2"/>
      <c r="DI91" s="2"/>
      <c r="DJ91" s="28"/>
      <c r="DK91" s="2"/>
      <c r="DN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BR92" s="2"/>
      <c r="BY92" s="2"/>
      <c r="BZ92" s="2"/>
      <c r="CD92" s="2"/>
      <c r="CE92" s="2"/>
      <c r="CG92" s="2"/>
      <c r="CH92" s="2"/>
      <c r="CI92" s="2"/>
      <c r="CK92" s="2"/>
      <c r="CL92" s="2"/>
      <c r="CP92" s="3"/>
      <c r="CS92" s="3"/>
      <c r="CV92" s="3"/>
      <c r="CW92" s="2"/>
      <c r="CY92" s="2"/>
      <c r="CZ92" s="28"/>
      <c r="DA92" s="2"/>
      <c r="DB92" s="2"/>
      <c r="DI92" s="2"/>
      <c r="DJ92" s="28"/>
      <c r="DK92" s="2"/>
      <c r="DN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BR93" s="2"/>
      <c r="BY93" s="2"/>
      <c r="BZ93" s="2"/>
      <c r="CD93" s="2"/>
      <c r="CE93" s="2"/>
      <c r="CG93" s="2"/>
      <c r="CH93" s="2"/>
      <c r="CI93" s="2"/>
      <c r="CK93" s="2"/>
      <c r="CL93" s="2"/>
      <c r="CP93" s="3"/>
      <c r="CS93" s="3"/>
      <c r="CV93" s="3"/>
      <c r="CW93" s="2"/>
      <c r="CY93" s="2"/>
      <c r="CZ93" s="28"/>
      <c r="DA93" s="2"/>
      <c r="DB93" s="2"/>
      <c r="DI93" s="2"/>
      <c r="DJ93" s="28"/>
      <c r="DK93" s="2"/>
      <c r="DN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BR94" s="2"/>
      <c r="BY94" s="2"/>
      <c r="BZ94" s="2"/>
      <c r="CD94" s="2"/>
      <c r="CE94" s="2"/>
      <c r="CG94" s="2"/>
      <c r="CH94" s="2"/>
      <c r="CI94" s="2"/>
      <c r="CK94" s="2"/>
      <c r="CL94" s="2"/>
      <c r="CP94" s="3"/>
      <c r="CS94" s="3"/>
      <c r="CV94" s="3"/>
      <c r="CW94" s="2"/>
      <c r="CY94" s="2"/>
      <c r="CZ94" s="28"/>
      <c r="DA94" s="2"/>
      <c r="DB94" s="2"/>
      <c r="DI94" s="2"/>
      <c r="DJ94" s="28"/>
      <c r="DK94" s="2"/>
      <c r="DN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BR95" s="2"/>
      <c r="BY95" s="2"/>
      <c r="BZ95" s="2"/>
      <c r="CD95" s="2"/>
      <c r="CE95" s="2"/>
      <c r="CG95" s="2"/>
      <c r="CH95" s="2"/>
      <c r="CI95" s="2"/>
      <c r="CK95" s="2"/>
      <c r="CL95" s="2"/>
      <c r="CP95" s="3"/>
      <c r="CS95" s="3"/>
      <c r="CV95" s="3"/>
      <c r="CW95" s="2"/>
      <c r="CY95" s="2"/>
      <c r="CZ95" s="28"/>
      <c r="DA95" s="2"/>
      <c r="DB95" s="2"/>
      <c r="DI95" s="2"/>
      <c r="DJ95" s="28"/>
      <c r="DK95" s="2"/>
      <c r="DN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BR96" s="2"/>
      <c r="BY96" s="2"/>
      <c r="BZ96" s="2"/>
      <c r="CD96" s="2"/>
      <c r="CE96" s="2"/>
      <c r="CG96" s="2"/>
      <c r="CH96" s="2"/>
      <c r="CI96" s="2"/>
      <c r="CK96" s="2"/>
      <c r="CL96" s="2"/>
      <c r="CP96" s="3"/>
      <c r="CS96" s="3"/>
      <c r="CV96" s="3"/>
      <c r="CW96" s="2"/>
      <c r="CY96" s="2"/>
      <c r="CZ96" s="28"/>
      <c r="DA96" s="2"/>
      <c r="DB96" s="2"/>
      <c r="DI96" s="2"/>
      <c r="DJ96" s="28"/>
      <c r="DK96" s="2"/>
      <c r="DN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BR97" s="2"/>
      <c r="BY97" s="2"/>
      <c r="BZ97" s="2"/>
      <c r="CD97" s="2"/>
      <c r="CE97" s="2"/>
      <c r="CG97" s="2"/>
      <c r="CH97" s="2"/>
      <c r="CI97" s="2"/>
      <c r="CK97" s="2"/>
      <c r="CL97" s="2"/>
      <c r="CP97" s="3"/>
      <c r="CS97" s="3"/>
      <c r="CV97" s="3"/>
      <c r="CW97" s="2"/>
      <c r="CY97" s="2"/>
      <c r="CZ97" s="28"/>
      <c r="DA97" s="2"/>
      <c r="DB97" s="2"/>
      <c r="DI97" s="2"/>
      <c r="DJ97" s="28"/>
      <c r="DK97" s="2"/>
      <c r="DN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BR98" s="2"/>
      <c r="BY98" s="2"/>
      <c r="BZ98" s="2"/>
      <c r="CD98" s="2"/>
      <c r="CE98" s="2"/>
      <c r="CG98" s="2"/>
      <c r="CH98" s="2"/>
      <c r="CI98" s="2"/>
      <c r="CK98" s="2"/>
      <c r="CL98" s="2"/>
      <c r="CP98" s="3"/>
      <c r="CS98" s="3"/>
      <c r="CV98" s="3"/>
      <c r="CW98" s="2"/>
      <c r="CY98" s="2"/>
      <c r="CZ98" s="28"/>
      <c r="DA98" s="2"/>
      <c r="DB98" s="2"/>
      <c r="DI98" s="2"/>
      <c r="DJ98" s="28"/>
      <c r="DK98" s="2"/>
      <c r="DN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BR99" s="2"/>
      <c r="BY99" s="2"/>
      <c r="BZ99" s="2"/>
      <c r="CD99" s="2"/>
      <c r="CE99" s="2"/>
      <c r="CG99" s="2"/>
      <c r="CH99" s="2"/>
      <c r="CI99" s="2"/>
      <c r="CK99" s="2"/>
      <c r="CL99" s="2"/>
      <c r="CP99" s="3"/>
      <c r="CS99" s="3"/>
      <c r="CV99" s="3"/>
      <c r="CW99" s="2"/>
      <c r="CY99" s="2"/>
      <c r="CZ99" s="28"/>
      <c r="DA99" s="2"/>
      <c r="DB99" s="2"/>
      <c r="DI99" s="2"/>
      <c r="DJ99" s="28"/>
      <c r="DK99" s="2"/>
      <c r="DN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P100" s="2"/>
      <c r="Q100" s="2"/>
      <c r="R100" s="2"/>
      <c r="S100" s="2"/>
      <c r="T100" s="3"/>
      <c r="U100" s="2"/>
      <c r="V100" s="2"/>
      <c r="W100" s="2"/>
      <c r="X100" s="2"/>
      <c r="AI100" s="2"/>
      <c r="AJ100" s="2"/>
      <c r="BR100" s="2"/>
      <c r="BY100" s="2"/>
      <c r="BZ100" s="2"/>
      <c r="CD100" s="2"/>
      <c r="CE100" s="2"/>
      <c r="CG100" s="2"/>
      <c r="CH100" s="2"/>
      <c r="CI100" s="2"/>
      <c r="CK100" s="2"/>
      <c r="CL100" s="2"/>
      <c r="CP100" s="3"/>
      <c r="CS100" s="3"/>
      <c r="CV100" s="3"/>
      <c r="CW100" s="2"/>
      <c r="CY100" s="2"/>
      <c r="CZ100" s="28"/>
      <c r="DA100" s="2"/>
      <c r="DB100" s="2"/>
      <c r="DI100" s="2"/>
      <c r="DJ100" s="28"/>
      <c r="DK100" s="2"/>
      <c r="DN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P101" s="2"/>
      <c r="Q101" s="2"/>
      <c r="R101" s="2"/>
      <c r="S101" s="2"/>
      <c r="T101" s="3"/>
      <c r="U101" s="2"/>
      <c r="V101" s="2"/>
      <c r="W101" s="2"/>
      <c r="X101" s="2"/>
      <c r="AI101" s="2"/>
      <c r="AJ101" s="2"/>
      <c r="BR101" s="2"/>
      <c r="BY101" s="2"/>
      <c r="BZ101" s="2"/>
      <c r="CD101" s="2"/>
      <c r="CE101" s="2"/>
      <c r="CG101" s="2"/>
      <c r="CH101" s="2"/>
      <c r="CI101" s="2"/>
      <c r="CK101" s="2"/>
      <c r="CL101" s="2"/>
      <c r="CP101" s="3"/>
      <c r="CS101" s="3"/>
      <c r="CV101" s="3"/>
      <c r="CW101" s="2"/>
      <c r="CY101" s="2"/>
      <c r="CZ101" s="28"/>
      <c r="DA101" s="2"/>
      <c r="DB101" s="2"/>
      <c r="DI101" s="2"/>
      <c r="DJ101" s="28"/>
      <c r="DK101" s="2"/>
      <c r="DN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P102" s="2"/>
      <c r="Q102" s="2"/>
      <c r="R102" s="2"/>
      <c r="S102" s="2"/>
      <c r="T102" s="3"/>
      <c r="U102" s="2"/>
      <c r="V102" s="2"/>
      <c r="W102" s="2"/>
      <c r="X102" s="2"/>
      <c r="AI102" s="2"/>
      <c r="AJ102" s="2"/>
      <c r="BR102" s="2"/>
      <c r="BY102" s="2"/>
      <c r="BZ102" s="2"/>
      <c r="CD102" s="2"/>
      <c r="CE102" s="2"/>
      <c r="CG102" s="2"/>
      <c r="CH102" s="2"/>
      <c r="CI102" s="2"/>
      <c r="CK102" s="2"/>
      <c r="CL102" s="2"/>
      <c r="CP102" s="3"/>
      <c r="CS102" s="3"/>
      <c r="CV102" s="3"/>
      <c r="CW102" s="2"/>
      <c r="CY102" s="2"/>
      <c r="CZ102" s="28"/>
      <c r="DA102" s="2"/>
      <c r="DB102" s="2"/>
      <c r="DI102" s="2"/>
      <c r="DJ102" s="28"/>
      <c r="DK102" s="2"/>
      <c r="DN102" s="2"/>
    </row>
    <row r="103" customFormat="false" ht="15" hidden="false" customHeight="false" outlineLevel="0" collapsed="false">
      <c r="A103" s="3"/>
      <c r="B103" s="3"/>
      <c r="C103" s="3"/>
      <c r="E103" s="3"/>
      <c r="F103" s="28"/>
      <c r="G103" s="28"/>
      <c r="H103" s="28"/>
      <c r="N103" s="28"/>
      <c r="P103" s="2"/>
      <c r="Q103" s="2"/>
      <c r="R103" s="2"/>
      <c r="S103" s="2"/>
      <c r="T103" s="3"/>
      <c r="U103" s="2"/>
      <c r="V103" s="2"/>
      <c r="W103" s="2"/>
      <c r="X103" s="2"/>
      <c r="AI103" s="2"/>
      <c r="AJ103" s="2"/>
      <c r="BR103" s="2"/>
      <c r="BY103" s="2"/>
      <c r="BZ103" s="2"/>
      <c r="CD103" s="2"/>
      <c r="CE103" s="2"/>
      <c r="CG103" s="2"/>
      <c r="CH103" s="2"/>
      <c r="CI103" s="2"/>
      <c r="CK103" s="2"/>
      <c r="CL103" s="2"/>
      <c r="CP103" s="3"/>
      <c r="CS103" s="3"/>
      <c r="CV103" s="3"/>
      <c r="CW103" s="2"/>
      <c r="CY103" s="2"/>
      <c r="CZ103" s="28"/>
      <c r="DA103" s="2"/>
      <c r="DB103" s="2"/>
      <c r="DI103" s="2"/>
      <c r="DJ103" s="28"/>
      <c r="DK103" s="2"/>
      <c r="DN103" s="2"/>
    </row>
    <row r="104" customFormat="false" ht="15" hidden="false" customHeight="false" outlineLevel="0" collapsed="false">
      <c r="A104" s="3"/>
      <c r="B104" s="3"/>
      <c r="C104" s="3"/>
      <c r="E104" s="3"/>
      <c r="F104" s="28"/>
      <c r="G104" s="28"/>
      <c r="H104" s="28"/>
      <c r="N104" s="28"/>
      <c r="P104" s="2"/>
      <c r="Q104" s="2"/>
      <c r="R104" s="2"/>
      <c r="S104" s="2"/>
      <c r="T104" s="3"/>
      <c r="U104" s="2"/>
      <c r="V104" s="2"/>
      <c r="W104" s="2"/>
      <c r="X104" s="2"/>
      <c r="AI104" s="2"/>
      <c r="AJ104" s="2"/>
      <c r="BR104" s="2"/>
      <c r="BY104" s="2"/>
      <c r="BZ104" s="2"/>
      <c r="CD104" s="2"/>
      <c r="CE104" s="2"/>
      <c r="CG104" s="2"/>
      <c r="CH104" s="2"/>
      <c r="CI104" s="2"/>
      <c r="CK104" s="2"/>
      <c r="CL104" s="2"/>
      <c r="CP104" s="3"/>
      <c r="CS104" s="3"/>
      <c r="CV104" s="3"/>
      <c r="CW104" s="2"/>
      <c r="CY104" s="2"/>
      <c r="CZ104" s="28"/>
      <c r="DA104" s="2"/>
      <c r="DB104" s="2"/>
      <c r="DI104" s="2"/>
      <c r="DJ104" s="28"/>
      <c r="DK104" s="2"/>
      <c r="DN104" s="2"/>
    </row>
    <row r="105" customFormat="false" ht="15" hidden="false" customHeight="false" outlineLevel="0" collapsed="false">
      <c r="A105" s="3"/>
      <c r="B105" s="3"/>
      <c r="C105" s="3"/>
      <c r="E105" s="3"/>
      <c r="F105" s="28"/>
      <c r="G105" s="28"/>
      <c r="H105" s="28"/>
      <c r="N105" s="28"/>
      <c r="P105" s="2"/>
      <c r="Q105" s="2"/>
      <c r="R105" s="2"/>
      <c r="S105" s="2"/>
      <c r="T105" s="3"/>
      <c r="U105" s="2"/>
      <c r="V105" s="2"/>
      <c r="W105" s="2"/>
      <c r="X105" s="2"/>
      <c r="AI105" s="2"/>
      <c r="AJ105" s="2"/>
      <c r="BR105" s="2"/>
      <c r="BY105" s="2"/>
      <c r="BZ105" s="2"/>
      <c r="CD105" s="2"/>
      <c r="CE105" s="2"/>
      <c r="CG105" s="2"/>
      <c r="CH105" s="2"/>
      <c r="CI105" s="2"/>
      <c r="CK105" s="2"/>
      <c r="CL105" s="2"/>
      <c r="CP105" s="3"/>
      <c r="CS105" s="3"/>
      <c r="CV105" s="3"/>
      <c r="CW105" s="2"/>
      <c r="CY105" s="2"/>
      <c r="CZ105" s="28"/>
      <c r="DA105" s="2"/>
      <c r="DB105" s="2"/>
      <c r="DI105" s="2"/>
      <c r="DJ105" s="28"/>
      <c r="DK105" s="2"/>
      <c r="DN105" s="2"/>
    </row>
    <row r="106" customFormat="false" ht="15" hidden="false" customHeight="false" outlineLevel="0" collapsed="false">
      <c r="A106" s="3"/>
      <c r="B106" s="3"/>
      <c r="C106" s="3"/>
      <c r="E106" s="3"/>
      <c r="F106" s="28"/>
      <c r="G106" s="28"/>
      <c r="H106" s="28"/>
      <c r="N106" s="28"/>
      <c r="P106" s="2"/>
      <c r="Q106" s="2"/>
      <c r="R106" s="2"/>
      <c r="S106" s="2"/>
      <c r="T106" s="3"/>
      <c r="U106" s="2"/>
      <c r="V106" s="2"/>
      <c r="W106" s="2"/>
      <c r="X106" s="2"/>
      <c r="AI106" s="2"/>
      <c r="AJ106" s="2"/>
      <c r="BR106" s="2"/>
      <c r="BY106" s="2"/>
      <c r="BZ106" s="2"/>
      <c r="CD106" s="2"/>
      <c r="CE106" s="2"/>
      <c r="CG106" s="2"/>
      <c r="CH106" s="2"/>
      <c r="CI106" s="2"/>
      <c r="CK106" s="2"/>
      <c r="CL106" s="2"/>
      <c r="CP106" s="3"/>
      <c r="CS106" s="3"/>
      <c r="CV106" s="3"/>
      <c r="CW106" s="2"/>
      <c r="CY106" s="2"/>
      <c r="CZ106" s="28"/>
      <c r="DA106" s="2"/>
      <c r="DB106" s="2"/>
      <c r="DI106" s="2"/>
      <c r="DJ106" s="28"/>
      <c r="DK106" s="2"/>
      <c r="DN106" s="2"/>
    </row>
    <row r="107" customFormat="false" ht="15" hidden="false" customHeight="false" outlineLevel="0" collapsed="false">
      <c r="A107" s="3"/>
      <c r="B107" s="3"/>
      <c r="C107" s="3"/>
      <c r="E107" s="3"/>
      <c r="F107" s="28"/>
      <c r="G107" s="28"/>
      <c r="H107" s="28"/>
      <c r="N107" s="28"/>
      <c r="P107" s="2"/>
      <c r="Q107" s="2"/>
      <c r="R107" s="2"/>
      <c r="S107" s="2"/>
      <c r="T107" s="3"/>
      <c r="U107" s="2"/>
      <c r="V107" s="2"/>
      <c r="W107" s="2"/>
      <c r="X107" s="2"/>
      <c r="AI107" s="2"/>
      <c r="AJ107" s="2"/>
      <c r="BR107" s="2"/>
      <c r="BY107" s="2"/>
      <c r="BZ107" s="2"/>
      <c r="CD107" s="2"/>
      <c r="CE107" s="2"/>
      <c r="CG107" s="2"/>
      <c r="CH107" s="2"/>
      <c r="CI107" s="2"/>
      <c r="CK107" s="2"/>
      <c r="CL107" s="2"/>
      <c r="CP107" s="3"/>
      <c r="CS107" s="3"/>
      <c r="CV107" s="3"/>
      <c r="CW107" s="2"/>
      <c r="CY107" s="2"/>
      <c r="CZ107" s="28"/>
      <c r="DA107" s="2"/>
      <c r="DB107" s="2"/>
      <c r="DI107" s="2"/>
      <c r="DJ107" s="28"/>
      <c r="DK107" s="2"/>
      <c r="DN107" s="2"/>
    </row>
    <row r="108" customFormat="false" ht="15" hidden="false" customHeight="false" outlineLevel="0" collapsed="false">
      <c r="N108" s="28"/>
      <c r="BZ108" s="2"/>
      <c r="CD108" s="2"/>
      <c r="CE108" s="2"/>
      <c r="CG108" s="2"/>
      <c r="CH108" s="2"/>
      <c r="CI108" s="2"/>
      <c r="CK108" s="2"/>
      <c r="CL108" s="2"/>
    </row>
    <row r="109" customFormat="false" ht="15" hidden="false" customHeight="false" outlineLevel="0" collapsed="false">
      <c r="N109" s="28"/>
      <c r="BZ109" s="2"/>
      <c r="CD109" s="2"/>
      <c r="CE109" s="2"/>
      <c r="CG109" s="2"/>
      <c r="CH109" s="2"/>
      <c r="CI109" s="2"/>
      <c r="CK109" s="2"/>
      <c r="CL109" s="2"/>
    </row>
    <row r="110" customFormat="false" ht="15" hidden="false" customHeight="false" outlineLevel="0" collapsed="false">
      <c r="N110" s="28"/>
      <c r="BZ110" s="2"/>
      <c r="CD110" s="2"/>
      <c r="CE110" s="2"/>
      <c r="CG110" s="2"/>
      <c r="CH110" s="2"/>
      <c r="CI110" s="2"/>
      <c r="CK110" s="2"/>
      <c r="CL110" s="2"/>
    </row>
    <row r="111" customFormat="false" ht="15" hidden="false" customHeight="false" outlineLevel="0" collapsed="false">
      <c r="N111" s="28"/>
      <c r="BZ111" s="2"/>
      <c r="CD111" s="2"/>
      <c r="CE111" s="2"/>
      <c r="CG111" s="2"/>
      <c r="CH111" s="2"/>
      <c r="CI111" s="2"/>
      <c r="CK111" s="2"/>
      <c r="CL111" s="2"/>
    </row>
    <row r="112" customFormat="false" ht="15" hidden="false" customHeight="false" outlineLevel="0" collapsed="false">
      <c r="N112" s="28"/>
      <c r="BZ112" s="2"/>
      <c r="CD112" s="2"/>
      <c r="CE112" s="2"/>
      <c r="CG112" s="2"/>
      <c r="CH112" s="2"/>
      <c r="CI112" s="2"/>
      <c r="CK112" s="2"/>
      <c r="CL112" s="2"/>
    </row>
    <row r="113" customFormat="false" ht="15" hidden="false" customHeight="false" outlineLevel="0" collapsed="false">
      <c r="N113" s="28"/>
      <c r="BZ113" s="2"/>
      <c r="CD113" s="2"/>
      <c r="CE113" s="2"/>
      <c r="CG113" s="2"/>
      <c r="CH113" s="2"/>
      <c r="CI113" s="2"/>
      <c r="CK113" s="2"/>
      <c r="CL113" s="2"/>
    </row>
    <row r="114" customFormat="false" ht="15" hidden="false" customHeight="false" outlineLevel="0" collapsed="false">
      <c r="N114" s="28"/>
      <c r="BZ114" s="2"/>
      <c r="CD114" s="2"/>
      <c r="CE114" s="2"/>
      <c r="CG114" s="2"/>
      <c r="CH114" s="2"/>
      <c r="CI114" s="2"/>
      <c r="CK114" s="2"/>
      <c r="CL114" s="2"/>
    </row>
    <row r="115" customFormat="false" ht="15" hidden="false" customHeight="false" outlineLevel="0" collapsed="false">
      <c r="N115" s="28"/>
      <c r="BZ115" s="2"/>
      <c r="CD115" s="2"/>
      <c r="CE115" s="2"/>
      <c r="CG115" s="2"/>
      <c r="CH115" s="2"/>
      <c r="CI115" s="2"/>
      <c r="CK115" s="2"/>
      <c r="CL115" s="2"/>
    </row>
    <row r="116" customFormat="false" ht="15" hidden="false" customHeight="false" outlineLevel="0" collapsed="false">
      <c r="N116" s="28"/>
      <c r="BZ116" s="2"/>
      <c r="CD116" s="2"/>
      <c r="CE116" s="2"/>
      <c r="CG116" s="2"/>
      <c r="CH116" s="2"/>
      <c r="CI116" s="2"/>
      <c r="CK116" s="2"/>
      <c r="CL116" s="2"/>
    </row>
    <row r="117" customFormat="false" ht="15" hidden="false" customHeight="false" outlineLevel="0" collapsed="false">
      <c r="N117" s="28"/>
      <c r="BZ117" s="2"/>
      <c r="CD117" s="2"/>
      <c r="CE117" s="2"/>
      <c r="CG117" s="2"/>
      <c r="CH117" s="2"/>
      <c r="CI117" s="2"/>
      <c r="CK117" s="2"/>
      <c r="CL117" s="2"/>
    </row>
    <row r="118" customFormat="false" ht="15" hidden="false" customHeight="false" outlineLevel="0" collapsed="false">
      <c r="N118" s="28"/>
      <c r="BZ118" s="2"/>
      <c r="CD118" s="2"/>
      <c r="CE118" s="2"/>
      <c r="CG118" s="2"/>
      <c r="CH118" s="2"/>
      <c r="CI118" s="2"/>
      <c r="CK118" s="2"/>
      <c r="CL118" s="2"/>
    </row>
    <row r="119" customFormat="false" ht="15" hidden="false" customHeight="false" outlineLevel="0" collapsed="false">
      <c r="N119" s="28"/>
      <c r="BZ119" s="2"/>
      <c r="CD119" s="2"/>
      <c r="CE119" s="2"/>
      <c r="CG119" s="2"/>
      <c r="CH119" s="2"/>
      <c r="CI119" s="2"/>
      <c r="CK119" s="2"/>
      <c r="CL119" s="2"/>
    </row>
    <row r="120" customFormat="false" ht="15" hidden="false" customHeight="false" outlineLevel="0" collapsed="false">
      <c r="N120" s="28"/>
      <c r="BZ120" s="2"/>
      <c r="CD120" s="2"/>
      <c r="CE120" s="2"/>
      <c r="CG120" s="2"/>
      <c r="CH120" s="2"/>
      <c r="CI120" s="2"/>
      <c r="CK120" s="2"/>
      <c r="CL120" s="2"/>
    </row>
    <row r="121" customFormat="false" ht="15" hidden="false" customHeight="false" outlineLevel="0" collapsed="false">
      <c r="N121" s="28"/>
      <c r="BZ121" s="2"/>
      <c r="CD121" s="2"/>
      <c r="CE121" s="2"/>
      <c r="CG121" s="2"/>
      <c r="CH121" s="2"/>
      <c r="CI121" s="2"/>
      <c r="CK121" s="2"/>
      <c r="CL121" s="2"/>
    </row>
    <row r="122" customFormat="false" ht="15" hidden="false" customHeight="false" outlineLevel="0" collapsed="false">
      <c r="N122" s="28"/>
      <c r="BZ122" s="2"/>
      <c r="CD122" s="2"/>
      <c r="CE122" s="2"/>
      <c r="CG122" s="2"/>
      <c r="CH122" s="2"/>
      <c r="CI122" s="2"/>
      <c r="CK122" s="2"/>
      <c r="CL122" s="2"/>
    </row>
    <row r="123" customFormat="false" ht="15" hidden="false" customHeight="false" outlineLevel="0" collapsed="false">
      <c r="N123" s="28"/>
      <c r="BZ123" s="2"/>
      <c r="CD123" s="2"/>
      <c r="CE123" s="2"/>
      <c r="CG123" s="2"/>
      <c r="CH123" s="2"/>
      <c r="CI123" s="2"/>
      <c r="CK123" s="2"/>
      <c r="CL123" s="2"/>
    </row>
    <row r="124" customFormat="false" ht="15" hidden="false" customHeight="false" outlineLevel="0" collapsed="false">
      <c r="N124" s="28"/>
      <c r="BZ124" s="2"/>
      <c r="CD124" s="2"/>
      <c r="CE124" s="2"/>
      <c r="CG124" s="2"/>
      <c r="CH124" s="2"/>
      <c r="CI124" s="2"/>
      <c r="CK124" s="2"/>
      <c r="CL124" s="2"/>
    </row>
    <row r="125" customFormat="false" ht="15" hidden="false" customHeight="false" outlineLevel="0" collapsed="false">
      <c r="N125" s="28"/>
      <c r="BZ125" s="2"/>
      <c r="CD125" s="2"/>
      <c r="CE125" s="2"/>
      <c r="CG125" s="2"/>
      <c r="CH125" s="2"/>
      <c r="CI125" s="2"/>
      <c r="CK125" s="2"/>
      <c r="CL125" s="2"/>
    </row>
    <row r="126" customFormat="false" ht="15" hidden="false" customHeight="false" outlineLevel="0" collapsed="false">
      <c r="N126" s="28"/>
      <c r="BZ126" s="2"/>
      <c r="CD126" s="2"/>
      <c r="CE126" s="2"/>
      <c r="CG126" s="2"/>
      <c r="CH126" s="2"/>
      <c r="CI126" s="2"/>
      <c r="CK126" s="2"/>
      <c r="CL126" s="2"/>
    </row>
    <row r="127" customFormat="false" ht="15" hidden="false" customHeight="false" outlineLevel="0" collapsed="false">
      <c r="N127" s="28"/>
      <c r="BZ127" s="2"/>
      <c r="CD127" s="2"/>
      <c r="CE127" s="2"/>
      <c r="CG127" s="2"/>
      <c r="CH127" s="2"/>
      <c r="CI127" s="2"/>
      <c r="CK127" s="2"/>
      <c r="CL127" s="2"/>
    </row>
    <row r="128" customFormat="false" ht="15" hidden="false" customHeight="false" outlineLevel="0" collapsed="false">
      <c r="N128" s="28"/>
      <c r="BZ128" s="2"/>
      <c r="CD128" s="2"/>
      <c r="CE128" s="2"/>
      <c r="CG128" s="2"/>
      <c r="CH128" s="2"/>
      <c r="CI128" s="2"/>
      <c r="CK128" s="2"/>
      <c r="CL128" s="2"/>
    </row>
    <row r="129" customFormat="false" ht="15" hidden="false" customHeight="false" outlineLevel="0" collapsed="false">
      <c r="N129" s="28"/>
      <c r="BZ129" s="2"/>
      <c r="CD129" s="2"/>
      <c r="CE129" s="2"/>
      <c r="CG129" s="2"/>
      <c r="CH129" s="2"/>
      <c r="CI129" s="2"/>
      <c r="CK129" s="2"/>
      <c r="CL129" s="2"/>
    </row>
    <row r="130" customFormat="false" ht="15" hidden="false" customHeight="false" outlineLevel="0" collapsed="false">
      <c r="N130" s="28"/>
      <c r="BZ130" s="2"/>
      <c r="CD130" s="2"/>
      <c r="CE130" s="2"/>
      <c r="CG130" s="2"/>
      <c r="CH130" s="2"/>
      <c r="CI130" s="2"/>
      <c r="CK130" s="2"/>
      <c r="CL130" s="2"/>
    </row>
    <row r="131" customFormat="false" ht="15" hidden="false" customHeight="false" outlineLevel="0" collapsed="false">
      <c r="N131" s="28"/>
      <c r="BZ131" s="2"/>
      <c r="CD131" s="2"/>
      <c r="CE131" s="2"/>
      <c r="CG131" s="2"/>
      <c r="CH131" s="2"/>
      <c r="CI131" s="2"/>
      <c r="CK131" s="2"/>
      <c r="CL131" s="2"/>
    </row>
    <row r="132" customFormat="false" ht="15" hidden="false" customHeight="false" outlineLevel="0" collapsed="false">
      <c r="N132" s="28"/>
      <c r="BZ132" s="2"/>
      <c r="CD132" s="2"/>
      <c r="CE132" s="2"/>
      <c r="CG132" s="2"/>
      <c r="CH132" s="2"/>
      <c r="CI132" s="2"/>
      <c r="CK132" s="2"/>
      <c r="CL132" s="2"/>
    </row>
    <row r="133" customFormat="false" ht="15" hidden="false" customHeight="false" outlineLevel="0" collapsed="false">
      <c r="N133" s="28"/>
      <c r="BZ133" s="2"/>
      <c r="CD133" s="2"/>
      <c r="CE133" s="2"/>
      <c r="CG133" s="2"/>
      <c r="CH133" s="2"/>
      <c r="CI133" s="2"/>
      <c r="CK133" s="2"/>
      <c r="CL133" s="2"/>
    </row>
    <row r="134" customFormat="false" ht="15" hidden="false" customHeight="false" outlineLevel="0" collapsed="false">
      <c r="N134" s="28"/>
      <c r="BZ134" s="2"/>
      <c r="CD134" s="2"/>
      <c r="CE134" s="2"/>
      <c r="CG134" s="2"/>
      <c r="CH134" s="2"/>
      <c r="CI134" s="2"/>
      <c r="CK134" s="2"/>
      <c r="CL134" s="2"/>
    </row>
    <row r="135" customFormat="false" ht="15" hidden="false" customHeight="false" outlineLevel="0" collapsed="false">
      <c r="N135" s="28"/>
      <c r="BZ135" s="2"/>
      <c r="CD135" s="2"/>
      <c r="CE135" s="2"/>
      <c r="CG135" s="2"/>
      <c r="CH135" s="2"/>
      <c r="CI135" s="2"/>
      <c r="CK135" s="2"/>
      <c r="CL135" s="2"/>
    </row>
    <row r="136" customFormat="false" ht="15" hidden="false" customHeight="false" outlineLevel="0" collapsed="false">
      <c r="N136" s="28"/>
      <c r="BZ136" s="2"/>
      <c r="CD136" s="2"/>
      <c r="CE136" s="2"/>
      <c r="CG136" s="2"/>
      <c r="CH136" s="2"/>
      <c r="CI136" s="2"/>
      <c r="CK136" s="2"/>
      <c r="CL136" s="2"/>
    </row>
    <row r="137" customFormat="false" ht="15" hidden="false" customHeight="false" outlineLevel="0" collapsed="false">
      <c r="N137" s="28"/>
      <c r="BZ137" s="2"/>
      <c r="CD137" s="2"/>
      <c r="CE137" s="2"/>
      <c r="CG137" s="2"/>
      <c r="CH137" s="2"/>
      <c r="CI137" s="2"/>
      <c r="CK137" s="2"/>
      <c r="CL137" s="2"/>
    </row>
    <row r="138" customFormat="false" ht="15" hidden="false" customHeight="false" outlineLevel="0" collapsed="false">
      <c r="N138" s="28"/>
      <c r="BZ138" s="2"/>
      <c r="CD138" s="2"/>
      <c r="CE138" s="2"/>
      <c r="CG138" s="2"/>
      <c r="CH138" s="2"/>
      <c r="CI138" s="2"/>
      <c r="CK138" s="2"/>
      <c r="CL138" s="2"/>
    </row>
    <row r="139" customFormat="false" ht="15" hidden="false" customHeight="false" outlineLevel="0" collapsed="false">
      <c r="N139" s="28"/>
      <c r="BZ139" s="2"/>
      <c r="CD139" s="2"/>
      <c r="CE139" s="2"/>
      <c r="CG139" s="2"/>
      <c r="CH139" s="2"/>
      <c r="CI139" s="2"/>
      <c r="CK139" s="2"/>
      <c r="CL139" s="2"/>
    </row>
    <row r="140" customFormat="false" ht="15" hidden="false" customHeight="false" outlineLevel="0" collapsed="false">
      <c r="N140" s="28"/>
      <c r="BZ140" s="2"/>
      <c r="CD140" s="2"/>
      <c r="CE140" s="2"/>
      <c r="CG140" s="2"/>
      <c r="CH140" s="2"/>
      <c r="CI140" s="2"/>
      <c r="CK140" s="2"/>
      <c r="CL140" s="2"/>
      <c r="CM140" s="69" t="s">
        <v>14</v>
      </c>
      <c r="CN140" s="28" t="n">
        <v>3</v>
      </c>
    </row>
    <row r="141" customFormat="false" ht="15" hidden="false" customHeight="false" outlineLevel="0" collapsed="false">
      <c r="N141" s="28"/>
      <c r="BZ141" s="2"/>
      <c r="CD141" s="2"/>
      <c r="CE141" s="2"/>
      <c r="CG141" s="2"/>
      <c r="CH141" s="2"/>
      <c r="CI141" s="2"/>
      <c r="CK141" s="2"/>
      <c r="CL141" s="2"/>
      <c r="CM141" s="69" t="s">
        <v>14</v>
      </c>
      <c r="CN141" s="28" t="n">
        <v>7</v>
      </c>
    </row>
    <row r="142" customFormat="false" ht="15" hidden="false" customHeight="false" outlineLevel="0" collapsed="false">
      <c r="N142" s="28"/>
      <c r="BZ142" s="2"/>
      <c r="CD142" s="2"/>
      <c r="CE142" s="2"/>
      <c r="CG142" s="2"/>
      <c r="CH142" s="2"/>
      <c r="CI142" s="2"/>
      <c r="CK142" s="2"/>
      <c r="CL142" s="2"/>
      <c r="CM142" s="69" t="s">
        <v>14</v>
      </c>
      <c r="CN142" s="28" t="n">
        <v>10</v>
      </c>
    </row>
    <row r="143" customFormat="false" ht="15" hidden="false" customHeight="false" outlineLevel="0" collapsed="false">
      <c r="N143" s="28"/>
      <c r="BZ143" s="2"/>
      <c r="CD143" s="2"/>
      <c r="CE143" s="2"/>
      <c r="CG143" s="2"/>
      <c r="CH143" s="2"/>
      <c r="CI143" s="2"/>
      <c r="CK143" s="2"/>
      <c r="CL143" s="2"/>
      <c r="CM143" s="69" t="s">
        <v>14</v>
      </c>
      <c r="CN143" s="28" t="n">
        <v>2</v>
      </c>
    </row>
    <row r="144" customFormat="false" ht="15" hidden="false" customHeight="false" outlineLevel="0" collapsed="false">
      <c r="N144" s="28"/>
      <c r="BZ144" s="2"/>
      <c r="CD144" s="2"/>
      <c r="CE144" s="2"/>
      <c r="CG144" s="2"/>
      <c r="CH144" s="2"/>
      <c r="CI144" s="2"/>
      <c r="CK144" s="2"/>
      <c r="CL144" s="2"/>
      <c r="CM144" s="69" t="s">
        <v>14</v>
      </c>
      <c r="CN144" s="28" t="n">
        <v>2</v>
      </c>
    </row>
    <row r="145" customFormat="false" ht="15" hidden="false" customHeight="false" outlineLevel="0" collapsed="false">
      <c r="N145" s="28"/>
      <c r="BZ145" s="2"/>
      <c r="CD145" s="2"/>
      <c r="CE145" s="2"/>
      <c r="CG145" s="2"/>
      <c r="CH145" s="2"/>
      <c r="CI145" s="2"/>
      <c r="CK145" s="2"/>
      <c r="CL145" s="2"/>
      <c r="CM145" s="69" t="s">
        <v>14</v>
      </c>
      <c r="CN145" s="28" t="n">
        <v>11</v>
      </c>
    </row>
    <row r="146" customFormat="false" ht="15" hidden="false" customHeight="false" outlineLevel="0" collapsed="false">
      <c r="N146" s="28"/>
      <c r="BZ146" s="2"/>
      <c r="CD146" s="2"/>
      <c r="CE146" s="2"/>
      <c r="CG146" s="2"/>
      <c r="CH146" s="2"/>
      <c r="CI146" s="2"/>
      <c r="CK146" s="2"/>
      <c r="CL146" s="2"/>
      <c r="CM146" s="69" t="s">
        <v>14</v>
      </c>
      <c r="CN146" s="28" t="n">
        <v>11</v>
      </c>
    </row>
    <row r="147" customFormat="false" ht="15" hidden="false" customHeight="false" outlineLevel="0" collapsed="false">
      <c r="N147" s="28"/>
      <c r="BZ147" s="2"/>
      <c r="CD147" s="2"/>
      <c r="CE147" s="2"/>
      <c r="CG147" s="2"/>
      <c r="CH147" s="2"/>
      <c r="CI147" s="2"/>
      <c r="CK147" s="2"/>
      <c r="CL147" s="2"/>
      <c r="CM147" s="69" t="s">
        <v>14</v>
      </c>
      <c r="CN147" s="28" t="n">
        <v>3</v>
      </c>
    </row>
    <row r="148" customFormat="false" ht="15" hidden="false" customHeight="false" outlineLevel="0" collapsed="false">
      <c r="N148" s="28"/>
      <c r="BZ148" s="2"/>
      <c r="CD148" s="2"/>
      <c r="CE148" s="2"/>
      <c r="CG148" s="2"/>
      <c r="CH148" s="2"/>
      <c r="CI148" s="2"/>
      <c r="CK148" s="2"/>
      <c r="CL148" s="2"/>
      <c r="CM148" s="69" t="s">
        <v>14</v>
      </c>
      <c r="CN148" s="28" t="n">
        <v>10</v>
      </c>
    </row>
    <row r="149" customFormat="false" ht="15" hidden="false" customHeight="false" outlineLevel="0" collapsed="false">
      <c r="N149" s="28"/>
      <c r="BZ149" s="2"/>
      <c r="CD149" s="2"/>
      <c r="CE149" s="2"/>
      <c r="CG149" s="2"/>
      <c r="CH149" s="2"/>
      <c r="CI149" s="2"/>
      <c r="CK149" s="2"/>
      <c r="CL149" s="2"/>
      <c r="CM149" s="69" t="s">
        <v>14</v>
      </c>
      <c r="CN149" s="28" t="n">
        <v>3</v>
      </c>
    </row>
    <row r="150" customFormat="false" ht="15" hidden="false" customHeight="false" outlineLevel="0" collapsed="false">
      <c r="N150" s="28"/>
      <c r="BZ150" s="2"/>
      <c r="CD150" s="2"/>
      <c r="CE150" s="2"/>
      <c r="CG150" s="2"/>
      <c r="CH150" s="2"/>
      <c r="CI150" s="2"/>
      <c r="CK150" s="2"/>
      <c r="CL150" s="2"/>
      <c r="CM150" s="69" t="s">
        <v>14</v>
      </c>
      <c r="CN150" s="28" t="n">
        <v>7</v>
      </c>
    </row>
    <row r="151" customFormat="false" ht="15" hidden="false" customHeight="false" outlineLevel="0" collapsed="false">
      <c r="N151" s="28"/>
      <c r="BZ151" s="2"/>
      <c r="CD151" s="2"/>
      <c r="CE151" s="2"/>
      <c r="CG151" s="2"/>
      <c r="CH151" s="2"/>
      <c r="CI151" s="2"/>
      <c r="CK151" s="2"/>
      <c r="CL151" s="2"/>
      <c r="CM151" s="69" t="s">
        <v>14</v>
      </c>
      <c r="CN151" s="28" t="n">
        <v>5</v>
      </c>
    </row>
    <row r="152" customFormat="false" ht="15" hidden="false" customHeight="false" outlineLevel="0" collapsed="false">
      <c r="N152" s="28"/>
      <c r="BZ152" s="2"/>
      <c r="CD152" s="2"/>
      <c r="CE152" s="2"/>
      <c r="CG152" s="2"/>
      <c r="CH152" s="2"/>
      <c r="CI152" s="2"/>
      <c r="CK152" s="2"/>
      <c r="CL152" s="2"/>
      <c r="CM152" s="69" t="s">
        <v>14</v>
      </c>
      <c r="CN152" s="28" t="n">
        <v>9</v>
      </c>
    </row>
    <row r="153" customFormat="false" ht="15" hidden="false" customHeight="false" outlineLevel="0" collapsed="false">
      <c r="N153" s="28"/>
      <c r="BZ153" s="2"/>
      <c r="CD153" s="2"/>
      <c r="CE153" s="2"/>
      <c r="CG153" s="2"/>
      <c r="CH153" s="2"/>
      <c r="CI153" s="2"/>
      <c r="CK153" s="2"/>
      <c r="CL153" s="2"/>
      <c r="CM153" s="69" t="s">
        <v>14</v>
      </c>
      <c r="CN153" s="28" t="n">
        <v>14</v>
      </c>
    </row>
    <row r="154" customFormat="false" ht="15" hidden="false" customHeight="false" outlineLevel="0" collapsed="false">
      <c r="N154" s="28"/>
      <c r="BZ154" s="2"/>
      <c r="CD154" s="2"/>
      <c r="CE154" s="2"/>
      <c r="CG154" s="2"/>
      <c r="CH154" s="2"/>
      <c r="CI154" s="2"/>
      <c r="CK154" s="2"/>
      <c r="CL154" s="2"/>
      <c r="CM154" s="69" t="s">
        <v>14</v>
      </c>
      <c r="CN154" s="28" t="n">
        <v>5</v>
      </c>
    </row>
    <row r="155" customFormat="false" ht="15" hidden="false" customHeight="false" outlineLevel="0" collapsed="false">
      <c r="N155" s="28"/>
      <c r="BZ155" s="2"/>
      <c r="CD155" s="2"/>
      <c r="CE155" s="2"/>
      <c r="CG155" s="2"/>
      <c r="CH155" s="2"/>
      <c r="CI155" s="2"/>
      <c r="CK155" s="2"/>
      <c r="CL155" s="2"/>
      <c r="CM155" s="69" t="s">
        <v>14</v>
      </c>
      <c r="CN155" s="28" t="n">
        <v>8</v>
      </c>
    </row>
    <row r="156" customFormat="false" ht="15" hidden="false" customHeight="false" outlineLevel="0" collapsed="false">
      <c r="N156" s="28"/>
      <c r="BZ156" s="2"/>
      <c r="CD156" s="2"/>
      <c r="CE156" s="2"/>
      <c r="CG156" s="2"/>
      <c r="CH156" s="2"/>
      <c r="CI156" s="2"/>
      <c r="CK156" s="2"/>
      <c r="CL156" s="2"/>
      <c r="CM156" s="69" t="s">
        <v>14</v>
      </c>
      <c r="CN156" s="28" t="n">
        <v>3</v>
      </c>
    </row>
    <row r="157" customFormat="false" ht="15" hidden="false" customHeight="false" outlineLevel="0" collapsed="false">
      <c r="N157" s="28"/>
      <c r="BZ157" s="2"/>
      <c r="CD157" s="2"/>
      <c r="CE157" s="2"/>
      <c r="CG157" s="2"/>
      <c r="CH157" s="2"/>
      <c r="CI157" s="2"/>
      <c r="CK157" s="2"/>
      <c r="CL157" s="2"/>
      <c r="CM157" s="69" t="s">
        <v>14</v>
      </c>
      <c r="CN157" s="28" t="n">
        <v>0</v>
      </c>
    </row>
    <row r="158" customFormat="false" ht="15" hidden="false" customHeight="false" outlineLevel="0" collapsed="false">
      <c r="N158" s="28"/>
      <c r="BZ158" s="2"/>
      <c r="CD158" s="2"/>
      <c r="CE158" s="2"/>
      <c r="CG158" s="2"/>
      <c r="CH158" s="2"/>
      <c r="CI158" s="2"/>
      <c r="CK158" s="2"/>
      <c r="CL158" s="2"/>
      <c r="CM158" s="69" t="s">
        <v>14</v>
      </c>
      <c r="CN158" s="28" t="n">
        <v>11</v>
      </c>
    </row>
    <row r="159" customFormat="false" ht="15" hidden="false" customHeight="false" outlineLevel="0" collapsed="false">
      <c r="N159" s="28"/>
      <c r="BZ159" s="2"/>
      <c r="CD159" s="2"/>
      <c r="CE159" s="2"/>
      <c r="CG159" s="2"/>
      <c r="CH159" s="2"/>
      <c r="CI159" s="2"/>
      <c r="CK159" s="2"/>
      <c r="CL159" s="2"/>
      <c r="CM159" s="69" t="s">
        <v>14</v>
      </c>
      <c r="CN159" s="28" t="n">
        <v>1</v>
      </c>
    </row>
    <row r="160" customFormat="false" ht="15" hidden="false" customHeight="false" outlineLevel="0" collapsed="false">
      <c r="N160" s="28"/>
      <c r="BZ160" s="2"/>
      <c r="CD160" s="2"/>
      <c r="CE160" s="2"/>
      <c r="CG160" s="2"/>
      <c r="CH160" s="2"/>
      <c r="CI160" s="2"/>
      <c r="CK160" s="2"/>
      <c r="CL160" s="2"/>
      <c r="CM160" s="69" t="s">
        <v>14</v>
      </c>
      <c r="CN160" s="28" t="n">
        <v>4</v>
      </c>
    </row>
    <row r="161" customFormat="false" ht="15" hidden="false" customHeight="false" outlineLevel="0" collapsed="false">
      <c r="N161" s="28"/>
      <c r="BZ161" s="2"/>
      <c r="CD161" s="2"/>
      <c r="CE161" s="2"/>
      <c r="CG161" s="2"/>
      <c r="CH161" s="2"/>
      <c r="CI161" s="2"/>
      <c r="CK161" s="2"/>
      <c r="CL161" s="2"/>
      <c r="CM161" s="69" t="s">
        <v>14</v>
      </c>
      <c r="CN161" s="28" t="n">
        <v>5</v>
      </c>
    </row>
    <row r="162" customFormat="false" ht="15" hidden="false" customHeight="false" outlineLevel="0" collapsed="false">
      <c r="N162" s="28"/>
      <c r="BZ162" s="2"/>
      <c r="CD162" s="2"/>
      <c r="CE162" s="2"/>
      <c r="CG162" s="2"/>
      <c r="CH162" s="2"/>
      <c r="CI162" s="2"/>
      <c r="CK162" s="2"/>
      <c r="CL162" s="2"/>
      <c r="CM162" s="69" t="s">
        <v>14</v>
      </c>
      <c r="CN162" s="28" t="n">
        <v>0</v>
      </c>
    </row>
    <row r="163" customFormat="false" ht="15" hidden="false" customHeight="false" outlineLevel="0" collapsed="false">
      <c r="N163" s="28"/>
      <c r="BZ163" s="2"/>
      <c r="CD163" s="2"/>
      <c r="CE163" s="2"/>
      <c r="CG163" s="2"/>
      <c r="CH163" s="2"/>
      <c r="CI163" s="2"/>
      <c r="CK163" s="2"/>
      <c r="CL163" s="2"/>
      <c r="CM163" s="69" t="s">
        <v>14</v>
      </c>
      <c r="CN163" s="28" t="n">
        <v>3</v>
      </c>
    </row>
    <row r="164" customFormat="false" ht="15" hidden="false" customHeight="false" outlineLevel="0" collapsed="false">
      <c r="N164" s="28"/>
      <c r="BZ164" s="2"/>
      <c r="CD164" s="2"/>
      <c r="CE164" s="2"/>
      <c r="CG164" s="2"/>
      <c r="CH164" s="2"/>
      <c r="CI164" s="2"/>
      <c r="CK164" s="2"/>
      <c r="CL164" s="2"/>
      <c r="CM164" s="69" t="s">
        <v>14</v>
      </c>
      <c r="CN164" s="28" t="n">
        <v>9</v>
      </c>
    </row>
    <row r="165" customFormat="false" ht="15" hidden="false" customHeight="false" outlineLevel="0" collapsed="false">
      <c r="N165" s="28"/>
      <c r="BZ165" s="2"/>
      <c r="CD165" s="2"/>
      <c r="CE165" s="2"/>
      <c r="CG165" s="2"/>
      <c r="CH165" s="2"/>
      <c r="CI165" s="2"/>
      <c r="CK165" s="2"/>
      <c r="CL165" s="2"/>
      <c r="CM165" s="69" t="s">
        <v>14</v>
      </c>
      <c r="CN165" s="28" t="n">
        <v>7</v>
      </c>
    </row>
    <row r="166" customFormat="false" ht="15" hidden="false" customHeight="false" outlineLevel="0" collapsed="false">
      <c r="N166" s="28"/>
      <c r="BZ166" s="2"/>
      <c r="CD166" s="2"/>
      <c r="CE166" s="2"/>
      <c r="CG166" s="2"/>
      <c r="CH166" s="2"/>
      <c r="CI166" s="2"/>
      <c r="CK166" s="2"/>
      <c r="CL166" s="2"/>
      <c r="CM166" s="69" t="s">
        <v>14</v>
      </c>
      <c r="CN166" s="28" t="n">
        <v>12</v>
      </c>
    </row>
    <row r="167" customFormat="false" ht="15" hidden="false" customHeight="false" outlineLevel="0" collapsed="false">
      <c r="N167" s="28"/>
      <c r="BZ167" s="2"/>
      <c r="CD167" s="2"/>
      <c r="CE167" s="2"/>
      <c r="CG167" s="2"/>
      <c r="CH167" s="2"/>
      <c r="CI167" s="2"/>
      <c r="CK167" s="2"/>
      <c r="CL167" s="2"/>
      <c r="CM167" s="69" t="s">
        <v>14</v>
      </c>
      <c r="CN167" s="28" t="n">
        <v>6</v>
      </c>
    </row>
    <row r="168" customFormat="false" ht="15" hidden="false" customHeight="false" outlineLevel="0" collapsed="false">
      <c r="N168" s="28"/>
      <c r="BZ168" s="2"/>
      <c r="CD168" s="2"/>
      <c r="CE168" s="2"/>
      <c r="CG168" s="2"/>
      <c r="CH168" s="2"/>
      <c r="CI168" s="2"/>
      <c r="CK168" s="2"/>
      <c r="CL168" s="2"/>
      <c r="CM168" s="69" t="s">
        <v>14</v>
      </c>
      <c r="CN168" s="28" t="n">
        <v>8</v>
      </c>
    </row>
    <row r="169" customFormat="false" ht="15" hidden="false" customHeight="false" outlineLevel="0" collapsed="false">
      <c r="N169" s="28"/>
      <c r="BZ169" s="2"/>
      <c r="CD169" s="2"/>
      <c r="CE169" s="2"/>
      <c r="CG169" s="2"/>
      <c r="CH169" s="2"/>
      <c r="CI169" s="2"/>
      <c r="CK169" s="2"/>
      <c r="CL169" s="2"/>
      <c r="CM169" s="69" t="s">
        <v>14</v>
      </c>
      <c r="CN169" s="28" t="n">
        <v>3</v>
      </c>
    </row>
    <row r="170" customFormat="false" ht="15" hidden="false" customHeight="false" outlineLevel="0" collapsed="false">
      <c r="N170" s="28"/>
      <c r="BZ170" s="2"/>
      <c r="CD170" s="2"/>
      <c r="CE170" s="2"/>
      <c r="CG170" s="2"/>
      <c r="CH170" s="2"/>
      <c r="CI170" s="2"/>
      <c r="CK170" s="2"/>
      <c r="CL170" s="2"/>
      <c r="CM170" s="69" t="s">
        <v>14</v>
      </c>
      <c r="CN170" s="28" t="n">
        <v>0</v>
      </c>
    </row>
    <row r="171" customFormat="false" ht="15" hidden="false" customHeight="false" outlineLevel="0" collapsed="false">
      <c r="N171" s="28"/>
      <c r="BZ171" s="2"/>
      <c r="CD171" s="2"/>
      <c r="CE171" s="2"/>
      <c r="CG171" s="2"/>
      <c r="CH171" s="2"/>
      <c r="CI171" s="2"/>
      <c r="CK171" s="2"/>
      <c r="CL171" s="2"/>
      <c r="CM171" s="69" t="s">
        <v>14</v>
      </c>
      <c r="CN171" s="28" t="n">
        <v>4</v>
      </c>
    </row>
    <row r="172" customFormat="false" ht="15" hidden="false" customHeight="false" outlineLevel="0" collapsed="false">
      <c r="N172" s="28"/>
      <c r="BZ172" s="2"/>
      <c r="CD172" s="2"/>
      <c r="CE172" s="2"/>
      <c r="CG172" s="2"/>
      <c r="CH172" s="2"/>
      <c r="CI172" s="2"/>
      <c r="CK172" s="2"/>
      <c r="CL172" s="2"/>
      <c r="CM172" s="69" t="s">
        <v>14</v>
      </c>
      <c r="CN172" s="28" t="n">
        <v>4</v>
      </c>
    </row>
    <row r="173" customFormat="false" ht="15" hidden="false" customHeight="false" outlineLevel="0" collapsed="false">
      <c r="N173" s="28"/>
      <c r="BZ173" s="2"/>
      <c r="CD173" s="2"/>
      <c r="CE173" s="2"/>
      <c r="CG173" s="2"/>
      <c r="CH173" s="2"/>
      <c r="CI173" s="2"/>
      <c r="CK173" s="2"/>
      <c r="CL173" s="2"/>
      <c r="CM173" s="69" t="s">
        <v>14</v>
      </c>
      <c r="CN173" s="28" t="n">
        <v>5</v>
      </c>
    </row>
    <row r="174" customFormat="false" ht="15" hidden="false" customHeight="false" outlineLevel="0" collapsed="false">
      <c r="N174" s="28"/>
      <c r="BZ174" s="2"/>
      <c r="CD174" s="2"/>
      <c r="CE174" s="2"/>
      <c r="CG174" s="2"/>
      <c r="CH174" s="2"/>
      <c r="CI174" s="2"/>
      <c r="CK174" s="2"/>
      <c r="CL174" s="2"/>
      <c r="CM174" s="69" t="s">
        <v>14</v>
      </c>
      <c r="CN174" s="28" t="n">
        <v>5</v>
      </c>
    </row>
    <row r="175" customFormat="false" ht="15" hidden="false" customHeight="false" outlineLevel="0" collapsed="false">
      <c r="N175" s="28"/>
      <c r="BZ175" s="2"/>
      <c r="CD175" s="2"/>
      <c r="CE175" s="2"/>
      <c r="CG175" s="2"/>
      <c r="CH175" s="2"/>
      <c r="CI175" s="2"/>
      <c r="CK175" s="2"/>
      <c r="CL175" s="2"/>
      <c r="CM175" s="69" t="s">
        <v>14</v>
      </c>
      <c r="CN175" s="28" t="n">
        <v>1</v>
      </c>
    </row>
    <row r="176" customFormat="false" ht="15" hidden="false" customHeight="false" outlineLevel="0" collapsed="false">
      <c r="N176" s="28"/>
      <c r="BZ176" s="2"/>
      <c r="CD176" s="2"/>
      <c r="CE176" s="2"/>
      <c r="CG176" s="2"/>
      <c r="CH176" s="2"/>
      <c r="CI176" s="2"/>
      <c r="CK176" s="2"/>
      <c r="CL176" s="2"/>
      <c r="CM176" s="69" t="s">
        <v>14</v>
      </c>
      <c r="CN176" s="28" t="n">
        <v>14</v>
      </c>
    </row>
    <row r="177" customFormat="false" ht="15" hidden="false" customHeight="false" outlineLevel="0" collapsed="false">
      <c r="N177" s="28"/>
      <c r="BZ177" s="2"/>
      <c r="CD177" s="2"/>
      <c r="CE177" s="2"/>
      <c r="CG177" s="2"/>
      <c r="CH177" s="2"/>
      <c r="CI177" s="2"/>
      <c r="CK177" s="2"/>
      <c r="CL177" s="2"/>
      <c r="CM177" s="69" t="s">
        <v>14</v>
      </c>
      <c r="CN177" s="28" t="n">
        <v>8</v>
      </c>
    </row>
    <row r="178" customFormat="false" ht="15" hidden="false" customHeight="false" outlineLevel="0" collapsed="false">
      <c r="N178" s="28"/>
      <c r="BZ178" s="2"/>
      <c r="CD178" s="2"/>
      <c r="CE178" s="2"/>
      <c r="CG178" s="2"/>
      <c r="CH178" s="2"/>
      <c r="CI178" s="2"/>
      <c r="CK178" s="2"/>
      <c r="CL178" s="2"/>
      <c r="CM178" s="69" t="s">
        <v>14</v>
      </c>
      <c r="CN178" s="28" t="n">
        <v>3</v>
      </c>
    </row>
    <row r="179" customFormat="false" ht="15" hidden="false" customHeight="false" outlineLevel="0" collapsed="false">
      <c r="N179" s="28"/>
      <c r="BZ179" s="2"/>
      <c r="CD179" s="2"/>
      <c r="CE179" s="2"/>
      <c r="CG179" s="2"/>
      <c r="CH179" s="2"/>
      <c r="CI179" s="2"/>
      <c r="CK179" s="2"/>
      <c r="CL179" s="2"/>
      <c r="CM179" s="69" t="s">
        <v>14</v>
      </c>
      <c r="CN179" s="28" t="n">
        <v>6</v>
      </c>
    </row>
    <row r="180" customFormat="false" ht="15" hidden="false" customHeight="false" outlineLevel="0" collapsed="false">
      <c r="N180" s="28"/>
      <c r="BZ180" s="2"/>
      <c r="CD180" s="2"/>
      <c r="CE180" s="2"/>
      <c r="CG180" s="2"/>
      <c r="CH180" s="2"/>
      <c r="CI180" s="2"/>
      <c r="CK180" s="2"/>
      <c r="CL180" s="2"/>
      <c r="CM180" s="69" t="s">
        <v>14</v>
      </c>
      <c r="CN180" s="28" t="n">
        <v>13</v>
      </c>
    </row>
    <row r="181" customFormat="false" ht="15" hidden="false" customHeight="false" outlineLevel="0" collapsed="false">
      <c r="N181" s="28"/>
      <c r="BZ181" s="2"/>
      <c r="CD181" s="2"/>
      <c r="CE181" s="2"/>
      <c r="CG181" s="2"/>
      <c r="CH181" s="2"/>
      <c r="CI181" s="2"/>
      <c r="CK181" s="2"/>
      <c r="CL181" s="2"/>
      <c r="CM181" s="69" t="s">
        <v>14</v>
      </c>
      <c r="CN181" s="28" t="n">
        <v>5</v>
      </c>
    </row>
    <row r="182" customFormat="false" ht="15" hidden="false" customHeight="false" outlineLevel="0" collapsed="false">
      <c r="N182" s="28"/>
      <c r="BZ182" s="2"/>
      <c r="CD182" s="2"/>
      <c r="CE182" s="2"/>
      <c r="CG182" s="2"/>
      <c r="CH182" s="2"/>
      <c r="CI182" s="2"/>
      <c r="CK182" s="2"/>
      <c r="CL182" s="2"/>
      <c r="CM182" s="69" t="s">
        <v>14</v>
      </c>
      <c r="CN182" s="28" t="n">
        <v>1</v>
      </c>
    </row>
    <row r="183" customFormat="false" ht="15" hidden="false" customHeight="false" outlineLevel="0" collapsed="false">
      <c r="N183" s="28"/>
      <c r="BZ183" s="2"/>
      <c r="CD183" s="2"/>
      <c r="CE183" s="2"/>
      <c r="CG183" s="2"/>
      <c r="CH183" s="2"/>
      <c r="CI183" s="2"/>
      <c r="CK183" s="2"/>
      <c r="CL183" s="2"/>
      <c r="CM183" s="69" t="s">
        <v>14</v>
      </c>
      <c r="CN183" s="28" t="n">
        <v>2</v>
      </c>
    </row>
    <row r="184" customFormat="false" ht="15" hidden="false" customHeight="false" outlineLevel="0" collapsed="false">
      <c r="N184" s="28"/>
      <c r="BZ184" s="2"/>
      <c r="CD184" s="2"/>
      <c r="CE184" s="2"/>
      <c r="CG184" s="2"/>
      <c r="CH184" s="2"/>
      <c r="CI184" s="2"/>
      <c r="CK184" s="2"/>
      <c r="CL184" s="2"/>
      <c r="CM184" s="69" t="s">
        <v>14</v>
      </c>
      <c r="CN184" s="28" t="n">
        <v>6</v>
      </c>
    </row>
    <row r="185" customFormat="false" ht="15" hidden="false" customHeight="false" outlineLevel="0" collapsed="false">
      <c r="N185" s="28"/>
      <c r="BZ185" s="2"/>
      <c r="CD185" s="2"/>
      <c r="CE185" s="2"/>
      <c r="CG185" s="2"/>
      <c r="CH185" s="2"/>
      <c r="CI185" s="2"/>
      <c r="CK185" s="2"/>
      <c r="CL185" s="2"/>
      <c r="CM185" s="69" t="s">
        <v>14</v>
      </c>
      <c r="CN185" s="28" t="n">
        <v>2</v>
      </c>
    </row>
    <row r="186" customFormat="false" ht="15" hidden="false" customHeight="false" outlineLevel="0" collapsed="false">
      <c r="N186" s="28"/>
      <c r="BZ186" s="2"/>
      <c r="CD186" s="2"/>
      <c r="CE186" s="2"/>
      <c r="CG186" s="2"/>
      <c r="CH186" s="2"/>
      <c r="CI186" s="2"/>
      <c r="CK186" s="2"/>
      <c r="CL186" s="2"/>
      <c r="CM186" s="69" t="s">
        <v>14</v>
      </c>
      <c r="CN186" s="28" t="n">
        <v>14</v>
      </c>
    </row>
    <row r="187" customFormat="false" ht="15" hidden="false" customHeight="false" outlineLevel="0" collapsed="false">
      <c r="N187" s="28"/>
      <c r="BZ187" s="2"/>
      <c r="CD187" s="2"/>
      <c r="CE187" s="2"/>
      <c r="CG187" s="2"/>
      <c r="CH187" s="2"/>
      <c r="CI187" s="2"/>
      <c r="CK187" s="2"/>
      <c r="CL187" s="2"/>
      <c r="CM187" s="69" t="s">
        <v>14</v>
      </c>
      <c r="CN187" s="28" t="n">
        <v>2</v>
      </c>
    </row>
    <row r="188" customFormat="false" ht="15" hidden="false" customHeight="false" outlineLevel="0" collapsed="false">
      <c r="N188" s="28"/>
      <c r="BZ188" s="2"/>
      <c r="CD188" s="2"/>
      <c r="CE188" s="2"/>
      <c r="CG188" s="2"/>
      <c r="CH188" s="2"/>
      <c r="CI188" s="2"/>
      <c r="CK188" s="2"/>
      <c r="CL188" s="2"/>
      <c r="CM188" s="69" t="s">
        <v>14</v>
      </c>
      <c r="CN188" s="28" t="n">
        <v>8</v>
      </c>
    </row>
    <row r="189" customFormat="false" ht="15" hidden="false" customHeight="false" outlineLevel="0" collapsed="false">
      <c r="N189" s="28"/>
      <c r="BZ189" s="2"/>
      <c r="CD189" s="2"/>
      <c r="CE189" s="2"/>
      <c r="CG189" s="2"/>
      <c r="CH189" s="2"/>
      <c r="CI189" s="2"/>
      <c r="CK189" s="2"/>
      <c r="CL189" s="2"/>
      <c r="CM189" s="69" t="s">
        <v>14</v>
      </c>
      <c r="CN189" s="28" t="n">
        <v>13</v>
      </c>
    </row>
    <row r="190" customFormat="false" ht="15" hidden="false" customHeight="false" outlineLevel="0" collapsed="false">
      <c r="N190" s="28"/>
      <c r="BZ190" s="2"/>
      <c r="CD190" s="2"/>
      <c r="CE190" s="2"/>
      <c r="CG190" s="2"/>
      <c r="CH190" s="2"/>
      <c r="CI190" s="2"/>
      <c r="CK190" s="2"/>
      <c r="CL190" s="2"/>
      <c r="CM190" s="69" t="s">
        <v>14</v>
      </c>
      <c r="CN190" s="28" t="n">
        <v>7</v>
      </c>
    </row>
    <row r="191" customFormat="false" ht="15" hidden="false" customHeight="false" outlineLevel="0" collapsed="false">
      <c r="N191" s="28"/>
      <c r="BZ191" s="2"/>
      <c r="CD191" s="2"/>
      <c r="CE191" s="2"/>
      <c r="CG191" s="2"/>
      <c r="CH191" s="2"/>
      <c r="CI191" s="2"/>
      <c r="CK191" s="2"/>
      <c r="CL191" s="2"/>
      <c r="CM191" s="69" t="s">
        <v>14</v>
      </c>
      <c r="CN191" s="28" t="n">
        <v>23</v>
      </c>
    </row>
    <row r="192" customFormat="false" ht="15" hidden="false" customHeight="false" outlineLevel="0" collapsed="false">
      <c r="N192" s="28"/>
      <c r="BZ192" s="2"/>
      <c r="CD192" s="2"/>
      <c r="CE192" s="2"/>
      <c r="CG192" s="2"/>
      <c r="CH192" s="2"/>
      <c r="CI192" s="2"/>
      <c r="CK192" s="2"/>
      <c r="CL192" s="2"/>
      <c r="CM192" s="69" t="s">
        <v>14</v>
      </c>
      <c r="CN192" s="28" t="n">
        <v>9</v>
      </c>
    </row>
    <row r="193" customFormat="false" ht="15" hidden="false" customHeight="false" outlineLevel="0" collapsed="false">
      <c r="N193" s="28"/>
      <c r="BZ193" s="2"/>
      <c r="CD193" s="2"/>
      <c r="CE193" s="2"/>
      <c r="CG193" s="2"/>
      <c r="CH193" s="2"/>
      <c r="CI193" s="2"/>
      <c r="CK193" s="2"/>
      <c r="CL193" s="2"/>
      <c r="CM193" s="69" t="s">
        <v>14</v>
      </c>
      <c r="CN193" s="28" t="n">
        <v>0</v>
      </c>
    </row>
    <row r="194" customFormat="false" ht="15" hidden="false" customHeight="false" outlineLevel="0" collapsed="false">
      <c r="N194" s="28"/>
      <c r="BZ194" s="2"/>
      <c r="CD194" s="2"/>
      <c r="CE194" s="2"/>
      <c r="CG194" s="2"/>
      <c r="CH194" s="2"/>
      <c r="CI194" s="2"/>
      <c r="CK194" s="2"/>
      <c r="CL194" s="2"/>
      <c r="CM194" s="69" t="s">
        <v>14</v>
      </c>
      <c r="CN194" s="28" t="n">
        <v>6</v>
      </c>
    </row>
    <row r="195" customFormat="false" ht="15" hidden="false" customHeight="false" outlineLevel="0" collapsed="false">
      <c r="N195" s="28"/>
      <c r="BZ195" s="2"/>
      <c r="CD195" s="2"/>
      <c r="CE195" s="2"/>
      <c r="CG195" s="2"/>
      <c r="CH195" s="2"/>
      <c r="CI195" s="2"/>
      <c r="CK195" s="2"/>
      <c r="CL195" s="2"/>
      <c r="CM195" s="69" t="s">
        <v>14</v>
      </c>
      <c r="CN195" s="28" t="n">
        <v>4</v>
      </c>
    </row>
    <row r="196" customFormat="false" ht="15" hidden="false" customHeight="false" outlineLevel="0" collapsed="false">
      <c r="N196" s="28"/>
      <c r="BZ196" s="2"/>
      <c r="CD196" s="2"/>
      <c r="CE196" s="2"/>
      <c r="CG196" s="2"/>
      <c r="CH196" s="2"/>
      <c r="CI196" s="2"/>
      <c r="CK196" s="2"/>
      <c r="CL196" s="2"/>
      <c r="CM196" s="69" t="s">
        <v>14</v>
      </c>
      <c r="CN196" s="28" t="n">
        <v>5</v>
      </c>
    </row>
    <row r="197" customFormat="false" ht="15" hidden="false" customHeight="false" outlineLevel="0" collapsed="false">
      <c r="N197" s="28"/>
      <c r="BZ197" s="2"/>
      <c r="CD197" s="2"/>
      <c r="CE197" s="2"/>
      <c r="CG197" s="2"/>
      <c r="CH197" s="2"/>
      <c r="CI197" s="2"/>
      <c r="CK197" s="2"/>
      <c r="CL197" s="2"/>
      <c r="CM197" s="69" t="s">
        <v>14</v>
      </c>
      <c r="CN197" s="28" t="n">
        <v>8</v>
      </c>
    </row>
    <row r="198" customFormat="false" ht="15" hidden="false" customHeight="false" outlineLevel="0" collapsed="false">
      <c r="N198" s="28"/>
      <c r="BZ198" s="2"/>
      <c r="CD198" s="2"/>
      <c r="CE198" s="2"/>
      <c r="CG198" s="2"/>
      <c r="CH198" s="2"/>
      <c r="CI198" s="2"/>
      <c r="CK198" s="2"/>
      <c r="CL198" s="2"/>
      <c r="CM198" s="69" t="s">
        <v>14</v>
      </c>
      <c r="CN198" s="28" t="n">
        <v>2</v>
      </c>
    </row>
    <row r="199" customFormat="false" ht="15" hidden="false" customHeight="false" outlineLevel="0" collapsed="false">
      <c r="N199" s="28"/>
      <c r="BZ199" s="2"/>
      <c r="CD199" s="2"/>
      <c r="CE199" s="2"/>
      <c r="CG199" s="2"/>
      <c r="CH199" s="2"/>
      <c r="CI199" s="2"/>
      <c r="CK199" s="2"/>
      <c r="CL199" s="2"/>
      <c r="CM199" s="69" t="s">
        <v>14</v>
      </c>
      <c r="CN199" s="28" t="n">
        <v>5</v>
      </c>
    </row>
    <row r="200" customFormat="false" ht="15" hidden="false" customHeight="false" outlineLevel="0" collapsed="false">
      <c r="N200" s="28"/>
      <c r="BZ200" s="2"/>
      <c r="CD200" s="2"/>
      <c r="CE200" s="2"/>
      <c r="CG200" s="2"/>
      <c r="CH200" s="2"/>
      <c r="CI200" s="2"/>
      <c r="CK200" s="2"/>
      <c r="CL200" s="2"/>
      <c r="CM200" s="69" t="s">
        <v>14</v>
      </c>
      <c r="CN200" s="28" t="n">
        <v>28</v>
      </c>
    </row>
    <row r="201" customFormat="false" ht="15" hidden="false" customHeight="false" outlineLevel="0" collapsed="false">
      <c r="N201" s="28"/>
      <c r="BZ201" s="2"/>
      <c r="CD201" s="2"/>
      <c r="CE201" s="2"/>
      <c r="CG201" s="2"/>
      <c r="CH201" s="2"/>
      <c r="CI201" s="2"/>
      <c r="CK201" s="2"/>
      <c r="CL201" s="2"/>
      <c r="CM201" s="69" t="s">
        <v>14</v>
      </c>
      <c r="CN201" s="28" t="n">
        <v>20</v>
      </c>
    </row>
    <row r="202" customFormat="false" ht="15" hidden="false" customHeight="false" outlineLevel="0" collapsed="false">
      <c r="N202" s="28"/>
      <c r="BZ202" s="2"/>
      <c r="CD202" s="2"/>
      <c r="CE202" s="2"/>
      <c r="CG202" s="2"/>
      <c r="CH202" s="2"/>
      <c r="CI202" s="2"/>
      <c r="CK202" s="2"/>
      <c r="CL202" s="2"/>
      <c r="CM202" s="69" t="s">
        <v>14</v>
      </c>
      <c r="CN202" s="28" t="n">
        <v>8</v>
      </c>
    </row>
    <row r="203" customFormat="false" ht="15" hidden="false" customHeight="false" outlineLevel="0" collapsed="false">
      <c r="N203" s="28"/>
      <c r="BZ203" s="2"/>
      <c r="CD203" s="2"/>
      <c r="CE203" s="2"/>
      <c r="CG203" s="2"/>
      <c r="CH203" s="2"/>
      <c r="CI203" s="2"/>
      <c r="CK203" s="2"/>
      <c r="CL203" s="2"/>
      <c r="CM203" s="69" t="s">
        <v>14</v>
      </c>
      <c r="CN203" s="28" t="n">
        <v>4</v>
      </c>
    </row>
    <row r="204" customFormat="false" ht="15" hidden="false" customHeight="false" outlineLevel="0" collapsed="false">
      <c r="N204" s="28"/>
      <c r="BZ204" s="2"/>
      <c r="CD204" s="2"/>
      <c r="CE204" s="2"/>
      <c r="CG204" s="2"/>
      <c r="CH204" s="2"/>
      <c r="CI204" s="2"/>
      <c r="CK204" s="2"/>
      <c r="CL204" s="2"/>
      <c r="CM204" s="69" t="s">
        <v>14</v>
      </c>
      <c r="CN204" s="28" t="n">
        <v>14</v>
      </c>
    </row>
    <row r="205" customFormat="false" ht="15" hidden="false" customHeight="false" outlineLevel="0" collapsed="false">
      <c r="N205" s="28"/>
      <c r="BZ205" s="2"/>
      <c r="CD205" s="2"/>
      <c r="CE205" s="2"/>
      <c r="CG205" s="2"/>
      <c r="CH205" s="2"/>
      <c r="CI205" s="2"/>
      <c r="CK205" s="2"/>
      <c r="CL205" s="2"/>
      <c r="CM205" s="69" t="s">
        <v>14</v>
      </c>
      <c r="CN205" s="28" t="n">
        <v>9</v>
      </c>
    </row>
    <row r="206" customFormat="false" ht="15" hidden="false" customHeight="false" outlineLevel="0" collapsed="false">
      <c r="N206" s="28"/>
      <c r="BZ206" s="2"/>
      <c r="CD206" s="2"/>
      <c r="CE206" s="2"/>
      <c r="CG206" s="2"/>
      <c r="CH206" s="2"/>
      <c r="CI206" s="2"/>
      <c r="CK206" s="2"/>
      <c r="CL206" s="2"/>
      <c r="CM206" s="69" t="s">
        <v>14</v>
      </c>
      <c r="CN206" s="28" t="n">
        <v>13</v>
      </c>
    </row>
    <row r="207" customFormat="false" ht="15" hidden="false" customHeight="false" outlineLevel="0" collapsed="false">
      <c r="N207" s="28"/>
      <c r="BZ207" s="2"/>
      <c r="CD207" s="2"/>
      <c r="CE207" s="2"/>
      <c r="CG207" s="2"/>
      <c r="CH207" s="2"/>
      <c r="CI207" s="2"/>
      <c r="CK207" s="2"/>
      <c r="CL207" s="2"/>
      <c r="CM207" s="69" t="s">
        <v>14</v>
      </c>
      <c r="CN207" s="28" t="n">
        <v>4</v>
      </c>
    </row>
    <row r="208" customFormat="false" ht="15" hidden="false" customHeight="false" outlineLevel="0" collapsed="false">
      <c r="N208" s="28"/>
      <c r="BZ208" s="2"/>
      <c r="CD208" s="2"/>
      <c r="CE208" s="2"/>
      <c r="CG208" s="2"/>
      <c r="CH208" s="2"/>
      <c r="CI208" s="2"/>
      <c r="CK208" s="2"/>
      <c r="CL208" s="2"/>
      <c r="CM208" s="69" t="s">
        <v>14</v>
      </c>
      <c r="CN208" s="28" t="n">
        <v>6</v>
      </c>
    </row>
    <row r="209" customFormat="false" ht="15" hidden="false" customHeight="false" outlineLevel="0" collapsed="false">
      <c r="N209" s="28"/>
      <c r="BZ209" s="2"/>
      <c r="CD209" s="2"/>
      <c r="CE209" s="2"/>
      <c r="CG209" s="2"/>
      <c r="CH209" s="2"/>
      <c r="CI209" s="2"/>
      <c r="CK209" s="2"/>
      <c r="CL209" s="2"/>
      <c r="CM209" s="69" t="s">
        <v>14</v>
      </c>
      <c r="CN209" s="28" t="n">
        <v>8</v>
      </c>
    </row>
    <row r="210" customFormat="false" ht="15" hidden="false" customHeight="false" outlineLevel="0" collapsed="false">
      <c r="N210" s="28"/>
      <c r="BZ210" s="2"/>
      <c r="CD210" s="2"/>
      <c r="CE210" s="2"/>
      <c r="CG210" s="2"/>
      <c r="CH210" s="2"/>
      <c r="CI210" s="2"/>
      <c r="CK210" s="2"/>
      <c r="CL210" s="2"/>
      <c r="CM210" s="69" t="s">
        <v>14</v>
      </c>
      <c r="CN210" s="28" t="n">
        <v>11</v>
      </c>
    </row>
    <row r="211" customFormat="false" ht="15" hidden="false" customHeight="false" outlineLevel="0" collapsed="false">
      <c r="N211" s="28"/>
      <c r="BZ211" s="2"/>
      <c r="CD211" s="2"/>
      <c r="CE211" s="2"/>
      <c r="CG211" s="2"/>
      <c r="CH211" s="2"/>
      <c r="CI211" s="2"/>
      <c r="CK211" s="2"/>
      <c r="CL211" s="2"/>
      <c r="CM211" s="69" t="s">
        <v>14</v>
      </c>
      <c r="CN211" s="28" t="n">
        <v>5</v>
      </c>
    </row>
    <row r="212" customFormat="false" ht="15" hidden="false" customHeight="false" outlineLevel="0" collapsed="false">
      <c r="N212" s="28"/>
      <c r="BZ212" s="2"/>
      <c r="CD212" s="2"/>
      <c r="CE212" s="2"/>
      <c r="CG212" s="2"/>
      <c r="CH212" s="2"/>
      <c r="CI212" s="2"/>
      <c r="CK212" s="2"/>
      <c r="CL212" s="2"/>
      <c r="CM212" s="69" t="s">
        <v>14</v>
      </c>
      <c r="CN212" s="28" t="n">
        <v>11</v>
      </c>
    </row>
    <row r="213" customFormat="false" ht="15" hidden="false" customHeight="false" outlineLevel="0" collapsed="false">
      <c r="N213" s="28"/>
      <c r="BZ213" s="2"/>
      <c r="CD213" s="2"/>
      <c r="CE213" s="2"/>
      <c r="CG213" s="2"/>
      <c r="CH213" s="2"/>
      <c r="CI213" s="2"/>
      <c r="CK213" s="2"/>
      <c r="CL213" s="2"/>
      <c r="CM213" s="69" t="s">
        <v>14</v>
      </c>
      <c r="CN213" s="28" t="n">
        <v>6</v>
      </c>
    </row>
    <row r="214" customFormat="false" ht="15" hidden="false" customHeight="false" outlineLevel="0" collapsed="false">
      <c r="N214" s="28"/>
      <c r="BZ214" s="2"/>
      <c r="CD214" s="2"/>
      <c r="CE214" s="2"/>
      <c r="CG214" s="2"/>
      <c r="CH214" s="2"/>
      <c r="CI214" s="2"/>
      <c r="CK214" s="2"/>
      <c r="CL214" s="2"/>
      <c r="CM214" s="69" t="s">
        <v>14</v>
      </c>
      <c r="CN214" s="28" t="n">
        <v>4</v>
      </c>
    </row>
    <row r="215" customFormat="false" ht="15" hidden="false" customHeight="false" outlineLevel="0" collapsed="false">
      <c r="N215" s="28"/>
      <c r="BZ215" s="2"/>
      <c r="CD215" s="2"/>
      <c r="CE215" s="2"/>
      <c r="CG215" s="2"/>
      <c r="CH215" s="2"/>
      <c r="CI215" s="2"/>
      <c r="CK215" s="2"/>
      <c r="CL215" s="2"/>
      <c r="CM215" s="69" t="s">
        <v>14</v>
      </c>
      <c r="CN215" s="28" t="n">
        <v>4</v>
      </c>
    </row>
    <row r="216" customFormat="false" ht="15" hidden="false" customHeight="false" outlineLevel="0" collapsed="false">
      <c r="N216" s="28"/>
      <c r="BZ216" s="2"/>
      <c r="CD216" s="2"/>
      <c r="CE216" s="2"/>
      <c r="CG216" s="2"/>
      <c r="CH216" s="2"/>
      <c r="CI216" s="2"/>
      <c r="CK216" s="2"/>
      <c r="CL216" s="2"/>
      <c r="CM216" s="69" t="s">
        <v>14</v>
      </c>
      <c r="CN216" s="28" t="n">
        <v>0</v>
      </c>
    </row>
    <row r="217" customFormat="false" ht="15" hidden="false" customHeight="false" outlineLevel="0" collapsed="false">
      <c r="N217" s="28"/>
      <c r="BZ217" s="2"/>
      <c r="CD217" s="2"/>
      <c r="CE217" s="2"/>
      <c r="CG217" s="2"/>
      <c r="CH217" s="2"/>
      <c r="CI217" s="2"/>
      <c r="CK217" s="2"/>
      <c r="CL217" s="2"/>
      <c r="CM217" s="69" t="s">
        <v>14</v>
      </c>
      <c r="CN217" s="28" t="n">
        <v>9</v>
      </c>
    </row>
    <row r="218" customFormat="false" ht="15" hidden="false" customHeight="false" outlineLevel="0" collapsed="false">
      <c r="N218" s="28"/>
      <c r="BZ218" s="2"/>
      <c r="CD218" s="2"/>
      <c r="CE218" s="2"/>
      <c r="CG218" s="2"/>
      <c r="CH218" s="2"/>
      <c r="CI218" s="2"/>
      <c r="CK218" s="2"/>
      <c r="CL218" s="2"/>
      <c r="CM218" s="69" t="s">
        <v>14</v>
      </c>
      <c r="CN218" s="28" t="n">
        <v>1</v>
      </c>
    </row>
    <row r="219" customFormat="false" ht="15" hidden="false" customHeight="false" outlineLevel="0" collapsed="false">
      <c r="N219" s="28"/>
      <c r="BZ219" s="2"/>
      <c r="CD219" s="2"/>
      <c r="CE219" s="2"/>
      <c r="CG219" s="2"/>
      <c r="CH219" s="2"/>
      <c r="CI219" s="2"/>
      <c r="CK219" s="2"/>
      <c r="CL219" s="2"/>
      <c r="CM219" s="69" t="s">
        <v>14</v>
      </c>
      <c r="CN219" s="28" t="n">
        <v>12</v>
      </c>
    </row>
    <row r="220" customFormat="false" ht="15" hidden="false" customHeight="false" outlineLevel="0" collapsed="false">
      <c r="N220" s="28"/>
      <c r="BZ220" s="2"/>
      <c r="CD220" s="2"/>
      <c r="CE220" s="2"/>
      <c r="CG220" s="2"/>
      <c r="CH220" s="2"/>
      <c r="CI220" s="2"/>
      <c r="CK220" s="2"/>
      <c r="CL220" s="2"/>
      <c r="CM220" s="69" t="s">
        <v>14</v>
      </c>
      <c r="CN220" s="28" t="n">
        <v>10</v>
      </c>
    </row>
    <row r="221" customFormat="false" ht="15" hidden="false" customHeight="false" outlineLevel="0" collapsed="false">
      <c r="N221" s="28"/>
      <c r="BZ221" s="2"/>
      <c r="CD221" s="2"/>
      <c r="CE221" s="2"/>
      <c r="CG221" s="2"/>
      <c r="CH221" s="2"/>
      <c r="CI221" s="2"/>
      <c r="CK221" s="2"/>
      <c r="CL221" s="2"/>
      <c r="CM221" s="69" t="s">
        <v>14</v>
      </c>
      <c r="CN221" s="28" t="n">
        <v>12</v>
      </c>
    </row>
    <row r="222" customFormat="false" ht="15" hidden="false" customHeight="false" outlineLevel="0" collapsed="false">
      <c r="N222" s="28"/>
      <c r="BZ222" s="2"/>
      <c r="CD222" s="2"/>
      <c r="CE222" s="2"/>
      <c r="CG222" s="2"/>
      <c r="CH222" s="2"/>
      <c r="CI222" s="2"/>
      <c r="CK222" s="2"/>
      <c r="CL222" s="2"/>
      <c r="CM222" s="69" t="s">
        <v>14</v>
      </c>
      <c r="CN222" s="28" t="n">
        <v>5</v>
      </c>
    </row>
    <row r="223" customFormat="false" ht="15" hidden="false" customHeight="false" outlineLevel="0" collapsed="false">
      <c r="N223" s="28"/>
      <c r="BZ223" s="2"/>
      <c r="CD223" s="2"/>
      <c r="CE223" s="2"/>
      <c r="CG223" s="2"/>
      <c r="CH223" s="2"/>
      <c r="CI223" s="2"/>
      <c r="CK223" s="2"/>
      <c r="CL223" s="2"/>
      <c r="CM223" s="69" t="s">
        <v>14</v>
      </c>
      <c r="CN223" s="28" t="n">
        <v>11</v>
      </c>
    </row>
    <row r="224" customFormat="false" ht="15" hidden="false" customHeight="false" outlineLevel="0" collapsed="false">
      <c r="N224" s="28"/>
      <c r="BZ224" s="2"/>
      <c r="CD224" s="2"/>
      <c r="CE224" s="2"/>
      <c r="CG224" s="2"/>
      <c r="CH224" s="2"/>
      <c r="CI224" s="2"/>
      <c r="CK224" s="2"/>
      <c r="CL224" s="2"/>
      <c r="CM224" s="170" t="s">
        <v>14</v>
      </c>
      <c r="CN224" s="28" t="n">
        <v>7</v>
      </c>
    </row>
    <row r="225" customFormat="false" ht="15" hidden="false" customHeight="false" outlineLevel="0" collapsed="false">
      <c r="N225" s="28"/>
      <c r="BZ225" s="2"/>
      <c r="CD225" s="2"/>
      <c r="CE225" s="2"/>
      <c r="CG225" s="2"/>
      <c r="CH225" s="2"/>
      <c r="CI225" s="2"/>
      <c r="CK225" s="2"/>
      <c r="CL225" s="2"/>
      <c r="CM225" s="170" t="s">
        <v>14</v>
      </c>
      <c r="CN225" s="28" t="n">
        <v>6</v>
      </c>
    </row>
    <row r="226" customFormat="false" ht="15" hidden="false" customHeight="false" outlineLevel="0" collapsed="false">
      <c r="N226" s="28"/>
      <c r="BZ226" s="2"/>
      <c r="CD226" s="2"/>
      <c r="CE226" s="2"/>
      <c r="CG226" s="2"/>
      <c r="CH226" s="2"/>
      <c r="CI226" s="2"/>
      <c r="CK226" s="2"/>
      <c r="CL226" s="2"/>
      <c r="CM226" s="170" t="s">
        <v>14</v>
      </c>
      <c r="CN226" s="28" t="n">
        <v>3</v>
      </c>
    </row>
    <row r="227" customFormat="false" ht="15" hidden="false" customHeight="false" outlineLevel="0" collapsed="false">
      <c r="N227" s="28"/>
      <c r="BZ227" s="2"/>
      <c r="CD227" s="2"/>
      <c r="CE227" s="2"/>
      <c r="CG227" s="2"/>
      <c r="CH227" s="2"/>
      <c r="CI227" s="2"/>
      <c r="CK227" s="2"/>
      <c r="CL227" s="2"/>
      <c r="CM227" s="170" t="s">
        <v>14</v>
      </c>
      <c r="CN227" s="28" t="n">
        <v>9</v>
      </c>
    </row>
    <row r="228" customFormat="false" ht="15" hidden="false" customHeight="false" outlineLevel="0" collapsed="false">
      <c r="N228" s="28"/>
      <c r="BZ228" s="2"/>
      <c r="CD228" s="2"/>
      <c r="CE228" s="2"/>
      <c r="CG228" s="2"/>
      <c r="CH228" s="2"/>
      <c r="CI228" s="2"/>
      <c r="CK228" s="2"/>
      <c r="CL228" s="2"/>
      <c r="CM228" s="170" t="s">
        <v>14</v>
      </c>
      <c r="CN228" s="28" t="n">
        <v>12</v>
      </c>
    </row>
    <row r="229" customFormat="false" ht="15" hidden="false" customHeight="false" outlineLevel="0" collapsed="false">
      <c r="N229" s="28"/>
      <c r="BZ229" s="2"/>
      <c r="CD229" s="2"/>
      <c r="CE229" s="2"/>
      <c r="CG229" s="2"/>
      <c r="CH229" s="2"/>
      <c r="CI229" s="2"/>
      <c r="CK229" s="2"/>
      <c r="CL229" s="2"/>
      <c r="CM229" s="170" t="s">
        <v>14</v>
      </c>
      <c r="CN229" s="28" t="n">
        <v>10</v>
      </c>
    </row>
    <row r="230" customFormat="false" ht="15" hidden="false" customHeight="false" outlineLevel="0" collapsed="false">
      <c r="N230" s="28"/>
      <c r="BZ230" s="2"/>
      <c r="CD230" s="2"/>
      <c r="CE230" s="2"/>
      <c r="CG230" s="2"/>
      <c r="CH230" s="2"/>
      <c r="CI230" s="2"/>
      <c r="CK230" s="2"/>
      <c r="CL230" s="2"/>
      <c r="CM230" s="170" t="s">
        <v>14</v>
      </c>
      <c r="CN230" s="28" t="n">
        <v>13</v>
      </c>
    </row>
    <row r="231" customFormat="false" ht="15" hidden="false" customHeight="false" outlineLevel="0" collapsed="false">
      <c r="N231" s="28"/>
      <c r="BZ231" s="2"/>
      <c r="CD231" s="2"/>
      <c r="CE231" s="2"/>
      <c r="CG231" s="2"/>
      <c r="CH231" s="2"/>
      <c r="CI231" s="2"/>
      <c r="CK231" s="2"/>
      <c r="CL231" s="2"/>
      <c r="CM231" s="170" t="s">
        <v>14</v>
      </c>
      <c r="CN231" s="28" t="n">
        <v>10</v>
      </c>
    </row>
    <row r="232" customFormat="false" ht="15" hidden="false" customHeight="false" outlineLevel="0" collapsed="false">
      <c r="N232" s="28"/>
      <c r="BZ232" s="2"/>
      <c r="CD232" s="2"/>
      <c r="CE232" s="2"/>
      <c r="CG232" s="2"/>
      <c r="CH232" s="2"/>
      <c r="CI232" s="2"/>
      <c r="CK232" s="2"/>
      <c r="CL232" s="2"/>
      <c r="CM232" s="170" t="s">
        <v>14</v>
      </c>
      <c r="CN232" s="28" t="n">
        <v>9</v>
      </c>
    </row>
    <row r="233" customFormat="false" ht="15" hidden="false" customHeight="false" outlineLevel="0" collapsed="false">
      <c r="N233" s="28"/>
      <c r="BZ233" s="2"/>
      <c r="CD233" s="2"/>
      <c r="CE233" s="2"/>
      <c r="CG233" s="2"/>
      <c r="CH233" s="2"/>
      <c r="CI233" s="2"/>
      <c r="CK233" s="2"/>
      <c r="CL233" s="2"/>
      <c r="CM233" s="170" t="s">
        <v>14</v>
      </c>
      <c r="CN233" s="28" t="n">
        <v>2</v>
      </c>
    </row>
    <row r="234" customFormat="false" ht="15" hidden="false" customHeight="false" outlineLevel="0" collapsed="false">
      <c r="N234" s="28"/>
      <c r="BZ234" s="2"/>
      <c r="CD234" s="2"/>
      <c r="CE234" s="2"/>
      <c r="CG234" s="2"/>
      <c r="CH234" s="2"/>
      <c r="CI234" s="2"/>
      <c r="CK234" s="2"/>
      <c r="CL234" s="2"/>
      <c r="CM234" s="170" t="s">
        <v>14</v>
      </c>
      <c r="CN234" s="28" t="n">
        <v>21</v>
      </c>
    </row>
    <row r="235" customFormat="false" ht="15" hidden="false" customHeight="false" outlineLevel="0" collapsed="false">
      <c r="N235" s="28"/>
      <c r="BZ235" s="2"/>
      <c r="CD235" s="2"/>
      <c r="CE235" s="2"/>
      <c r="CG235" s="2"/>
      <c r="CH235" s="2"/>
      <c r="CI235" s="2"/>
      <c r="CK235" s="2"/>
      <c r="CL235" s="2"/>
      <c r="CM235" s="170" t="s">
        <v>14</v>
      </c>
      <c r="CN235" s="28" t="n">
        <v>5</v>
      </c>
    </row>
    <row r="236" customFormat="false" ht="15" hidden="false" customHeight="false" outlineLevel="0" collapsed="false">
      <c r="N236" s="28"/>
      <c r="BZ236" s="2"/>
      <c r="CD236" s="2"/>
      <c r="CE236" s="2"/>
      <c r="CG236" s="2"/>
      <c r="CH236" s="2"/>
      <c r="CI236" s="2"/>
      <c r="CK236" s="2"/>
      <c r="CL236" s="2"/>
      <c r="CM236" s="170" t="s">
        <v>14</v>
      </c>
      <c r="CN236" s="28" t="n">
        <v>11</v>
      </c>
    </row>
    <row r="237" customFormat="false" ht="15" hidden="false" customHeight="false" outlineLevel="0" collapsed="false">
      <c r="N237" s="28"/>
      <c r="BZ237" s="2"/>
      <c r="CD237" s="2"/>
      <c r="CE237" s="2"/>
      <c r="CG237" s="2"/>
      <c r="CH237" s="2"/>
      <c r="CI237" s="2"/>
      <c r="CK237" s="2"/>
      <c r="CL237" s="2"/>
      <c r="CM237" s="170" t="s">
        <v>14</v>
      </c>
      <c r="CN237" s="28" t="n">
        <v>11</v>
      </c>
    </row>
    <row r="238" customFormat="false" ht="15" hidden="false" customHeight="false" outlineLevel="0" collapsed="false">
      <c r="BZ238" s="2"/>
      <c r="CD238" s="2"/>
      <c r="CE238" s="2"/>
      <c r="CG238" s="2"/>
      <c r="CH238" s="2"/>
      <c r="CI238" s="2"/>
      <c r="CK238" s="2"/>
      <c r="CL238" s="2"/>
      <c r="CM238" s="170" t="s">
        <v>14</v>
      </c>
      <c r="CN238" s="28" t="n">
        <v>8</v>
      </c>
    </row>
    <row r="239" customFormat="false" ht="15" hidden="false" customHeight="false" outlineLevel="0" collapsed="false">
      <c r="BZ239" s="2"/>
      <c r="CD239" s="2"/>
      <c r="CE239" s="2"/>
      <c r="CG239" s="2"/>
      <c r="CH239" s="2"/>
      <c r="CI239" s="2"/>
      <c r="CK239" s="2"/>
      <c r="CL239" s="2"/>
      <c r="CM239" s="170" t="s">
        <v>14</v>
      </c>
      <c r="CN239" s="28" t="n">
        <v>10</v>
      </c>
    </row>
    <row r="240" customFormat="false" ht="15" hidden="false" customHeight="false" outlineLevel="0" collapsed="false">
      <c r="BZ240" s="2"/>
      <c r="CD240" s="2"/>
      <c r="CE240" s="2"/>
      <c r="CG240" s="2"/>
      <c r="CH240" s="2"/>
      <c r="CI240" s="2"/>
      <c r="CK240" s="2"/>
      <c r="CL240" s="2"/>
      <c r="CM240" s="171" t="s">
        <v>14</v>
      </c>
      <c r="CN240" s="28" t="n">
        <v>2</v>
      </c>
    </row>
    <row r="241" customFormat="false" ht="15" hidden="false" customHeight="false" outlineLevel="0" collapsed="false">
      <c r="BZ241" s="2"/>
      <c r="CD241" s="2"/>
      <c r="CE241" s="2"/>
      <c r="CG241" s="2"/>
      <c r="CH241" s="2"/>
      <c r="CI241" s="2"/>
      <c r="CK241" s="2"/>
      <c r="CL241" s="2"/>
      <c r="CM241" s="171" t="s">
        <v>14</v>
      </c>
      <c r="CN241" s="28" t="n">
        <v>18</v>
      </c>
    </row>
    <row r="242" customFormat="false" ht="15" hidden="false" customHeight="false" outlineLevel="0" collapsed="false">
      <c r="BZ242" s="2"/>
      <c r="CD242" s="2"/>
      <c r="CE242" s="2"/>
      <c r="CG242" s="2"/>
      <c r="CH242" s="2"/>
      <c r="CI242" s="2"/>
      <c r="CK242" s="2"/>
      <c r="CL242" s="2"/>
      <c r="CM242" s="69" t="s">
        <v>14</v>
      </c>
      <c r="CN242" s="28" t="n">
        <v>12</v>
      </c>
    </row>
    <row r="243" customFormat="false" ht="15" hidden="false" customHeight="false" outlineLevel="0" collapsed="false">
      <c r="BZ243" s="2"/>
      <c r="CD243" s="2"/>
      <c r="CE243" s="2"/>
      <c r="CG243" s="2"/>
      <c r="CH243" s="2"/>
      <c r="CI243" s="2"/>
      <c r="CK243" s="2"/>
      <c r="CL243" s="2"/>
      <c r="CM243" s="69" t="s">
        <v>14</v>
      </c>
      <c r="CN243" s="28" t="n">
        <v>9</v>
      </c>
    </row>
    <row r="244" customFormat="false" ht="15" hidden="false" customHeight="false" outlineLevel="0" collapsed="false">
      <c r="BZ244" s="2"/>
      <c r="CD244" s="2"/>
      <c r="CE244" s="2"/>
      <c r="CG244" s="2"/>
      <c r="CH244" s="2"/>
      <c r="CI244" s="2"/>
      <c r="CK244" s="2"/>
      <c r="CL244" s="2"/>
      <c r="CM244" s="69" t="s">
        <v>14</v>
      </c>
      <c r="CN244" s="28" t="n">
        <v>10</v>
      </c>
    </row>
    <row r="245" customFormat="false" ht="15" hidden="false" customHeight="false" outlineLevel="0" collapsed="false">
      <c r="BZ245" s="2"/>
      <c r="CD245" s="2"/>
      <c r="CE245" s="2"/>
      <c r="CG245" s="2"/>
      <c r="CH245" s="2"/>
      <c r="CI245" s="2"/>
      <c r="CK245" s="2"/>
      <c r="CL245" s="2"/>
      <c r="CM245" s="69" t="s">
        <v>14</v>
      </c>
      <c r="CN245" s="28" t="n">
        <v>8</v>
      </c>
    </row>
    <row r="246" customFormat="false" ht="15" hidden="false" customHeight="false" outlineLevel="0" collapsed="false">
      <c r="BZ246" s="2"/>
      <c r="CD246" s="2"/>
      <c r="CE246" s="2"/>
      <c r="CG246" s="2"/>
      <c r="CH246" s="2"/>
      <c r="CI246" s="2"/>
      <c r="CK246" s="2"/>
      <c r="CL246" s="2"/>
      <c r="CM246" s="69" t="s">
        <v>14</v>
      </c>
      <c r="CN246" s="28" t="n">
        <v>1</v>
      </c>
    </row>
    <row r="247" customFormat="false" ht="15" hidden="false" customHeight="false" outlineLevel="0" collapsed="false">
      <c r="BZ247" s="2"/>
      <c r="CD247" s="2"/>
      <c r="CE247" s="2"/>
      <c r="CG247" s="2"/>
      <c r="CH247" s="2"/>
      <c r="CI247" s="2"/>
      <c r="CK247" s="2"/>
      <c r="CL247" s="2"/>
      <c r="CM247" s="69" t="s">
        <v>14</v>
      </c>
      <c r="CN247" s="28" t="n">
        <v>4</v>
      </c>
    </row>
    <row r="248" customFormat="false" ht="15" hidden="false" customHeight="false" outlineLevel="0" collapsed="false">
      <c r="BZ248" s="2"/>
      <c r="CD248" s="2"/>
      <c r="CE248" s="2"/>
      <c r="CG248" s="2"/>
      <c r="CH248" s="2"/>
      <c r="CI248" s="2"/>
      <c r="CK248" s="2"/>
      <c r="CL248" s="2"/>
      <c r="CM248" s="69" t="s">
        <v>14</v>
      </c>
      <c r="CN248" s="28" t="n">
        <v>9</v>
      </c>
    </row>
    <row r="249" customFormat="false" ht="15" hidden="false" customHeight="false" outlineLevel="0" collapsed="false">
      <c r="BZ249" s="2"/>
      <c r="CD249" s="2"/>
      <c r="CE249" s="2"/>
      <c r="CG249" s="2"/>
      <c r="CH249" s="2"/>
      <c r="CI249" s="2"/>
      <c r="CK249" s="2"/>
      <c r="CL249" s="2"/>
      <c r="CM249" s="69" t="s">
        <v>14</v>
      </c>
      <c r="CN249" s="28" t="n">
        <v>5</v>
      </c>
    </row>
    <row r="250" customFormat="false" ht="15" hidden="false" customHeight="false" outlineLevel="0" collapsed="false">
      <c r="BZ250" s="2"/>
      <c r="CD250" s="2"/>
      <c r="CE250" s="2"/>
      <c r="CG250" s="2"/>
      <c r="CH250" s="2"/>
      <c r="CI250" s="2"/>
      <c r="CK250" s="2"/>
      <c r="CL250" s="2"/>
      <c r="CM250" s="69" t="s">
        <v>14</v>
      </c>
      <c r="CN250" s="28" t="n">
        <v>4</v>
      </c>
    </row>
    <row r="251" customFormat="false" ht="15" hidden="false" customHeight="false" outlineLevel="0" collapsed="false">
      <c r="N251" s="28"/>
      <c r="BZ251" s="2"/>
      <c r="CD251" s="2"/>
      <c r="CE251" s="2"/>
      <c r="CG251" s="2"/>
      <c r="CH251" s="2"/>
      <c r="CI251" s="2"/>
      <c r="CK251" s="2"/>
      <c r="CL251" s="2"/>
      <c r="CM251" s="69" t="s">
        <v>14</v>
      </c>
      <c r="CN251" s="28" t="n">
        <v>8</v>
      </c>
    </row>
    <row r="252" customFormat="false" ht="15" hidden="false" customHeight="false" outlineLevel="0" collapsed="false">
      <c r="N252" s="28"/>
      <c r="BZ252" s="2"/>
      <c r="CD252" s="2"/>
      <c r="CE252" s="2"/>
      <c r="CG252" s="2"/>
      <c r="CH252" s="2"/>
      <c r="CI252" s="2"/>
      <c r="CK252" s="2"/>
      <c r="CL252" s="2"/>
      <c r="CM252" s="69" t="s">
        <v>14</v>
      </c>
      <c r="CN252" s="28" t="n">
        <v>3</v>
      </c>
    </row>
    <row r="253" customFormat="false" ht="15" hidden="false" customHeight="false" outlineLevel="0" collapsed="false">
      <c r="N253" s="28"/>
      <c r="BZ253" s="2"/>
      <c r="CD253" s="2"/>
      <c r="CE253" s="2"/>
      <c r="CG253" s="2"/>
      <c r="CH253" s="2"/>
      <c r="CI253" s="2"/>
      <c r="CK253" s="2"/>
      <c r="CL253" s="2"/>
      <c r="CM253" s="69" t="s">
        <v>14</v>
      </c>
      <c r="CN253" s="28" t="n">
        <v>7</v>
      </c>
    </row>
    <row r="254" customFormat="false" ht="15" hidden="false" customHeight="false" outlineLevel="0" collapsed="false">
      <c r="N254" s="28"/>
      <c r="BZ254" s="2"/>
      <c r="CD254" s="2"/>
      <c r="CE254" s="2"/>
      <c r="CG254" s="2"/>
      <c r="CH254" s="2"/>
      <c r="CI254" s="2"/>
      <c r="CK254" s="2"/>
      <c r="CL254" s="2"/>
      <c r="CM254" s="69" t="s">
        <v>14</v>
      </c>
      <c r="CN254" s="28" t="n">
        <v>6</v>
      </c>
    </row>
    <row r="255" customFormat="false" ht="15" hidden="false" customHeight="false" outlineLevel="0" collapsed="false">
      <c r="N255" s="28"/>
      <c r="BZ255" s="2"/>
      <c r="CD255" s="2"/>
      <c r="CE255" s="2"/>
      <c r="CG255" s="2"/>
      <c r="CH255" s="2"/>
      <c r="CI255" s="2"/>
      <c r="CK255" s="2"/>
      <c r="CL255" s="2"/>
      <c r="CM255" s="69" t="s">
        <v>14</v>
      </c>
      <c r="CN255" s="28" t="n">
        <v>7</v>
      </c>
    </row>
    <row r="256" customFormat="false" ht="15" hidden="false" customHeight="false" outlineLevel="0" collapsed="false">
      <c r="N256" s="28"/>
      <c r="BZ256" s="2"/>
      <c r="CD256" s="2"/>
      <c r="CE256" s="2"/>
      <c r="CG256" s="2"/>
      <c r="CH256" s="2"/>
      <c r="CI256" s="2"/>
      <c r="CK256" s="2"/>
      <c r="CL256" s="2"/>
      <c r="CM256" s="69" t="s">
        <v>14</v>
      </c>
      <c r="CN256" s="28" t="n">
        <v>2</v>
      </c>
    </row>
    <row r="257" customFormat="false" ht="15" hidden="false" customHeight="false" outlineLevel="0" collapsed="false">
      <c r="N257" s="28"/>
      <c r="BZ257" s="2"/>
      <c r="CD257" s="2"/>
      <c r="CE257" s="2"/>
      <c r="CG257" s="2"/>
      <c r="CH257" s="2"/>
      <c r="CI257" s="2"/>
      <c r="CK257" s="2"/>
      <c r="CL257" s="2"/>
      <c r="CM257" s="69" t="s">
        <v>14</v>
      </c>
      <c r="CN257" s="28" t="n">
        <v>4</v>
      </c>
    </row>
    <row r="258" customFormat="false" ht="15" hidden="false" customHeight="false" outlineLevel="0" collapsed="false">
      <c r="N258" s="28"/>
      <c r="BZ258" s="2"/>
      <c r="CD258" s="2"/>
      <c r="CE258" s="2"/>
      <c r="CG258" s="2"/>
      <c r="CH258" s="2"/>
      <c r="CI258" s="2"/>
      <c r="CK258" s="2"/>
      <c r="CL258" s="2"/>
      <c r="CM258" s="69" t="s">
        <v>14</v>
      </c>
      <c r="CN258" s="28" t="n">
        <v>0</v>
      </c>
    </row>
    <row r="259" customFormat="false" ht="15" hidden="false" customHeight="false" outlineLevel="0" collapsed="false">
      <c r="N259" s="28"/>
      <c r="BZ259" s="2"/>
      <c r="CD259" s="2"/>
      <c r="CE259" s="2"/>
      <c r="CG259" s="2"/>
      <c r="CH259" s="2"/>
      <c r="CI259" s="2"/>
      <c r="CK259" s="2"/>
      <c r="CL259" s="2"/>
      <c r="CM259" s="69" t="s">
        <v>14</v>
      </c>
      <c r="CN259" s="28" t="n">
        <v>3</v>
      </c>
    </row>
    <row r="260" customFormat="false" ht="15" hidden="false" customHeight="false" outlineLevel="0" collapsed="false">
      <c r="N260" s="28"/>
      <c r="BZ260" s="2"/>
      <c r="CD260" s="2"/>
      <c r="CE260" s="2"/>
      <c r="CG260" s="2"/>
      <c r="CH260" s="2"/>
      <c r="CI260" s="2"/>
      <c r="CK260" s="2"/>
      <c r="CL260" s="2"/>
      <c r="CM260" s="69" t="s">
        <v>14</v>
      </c>
      <c r="CN260" s="28" t="n">
        <v>4</v>
      </c>
    </row>
    <row r="261" customFormat="false" ht="15" hidden="false" customHeight="false" outlineLevel="0" collapsed="false">
      <c r="N261" s="28"/>
      <c r="BZ261" s="2"/>
      <c r="CD261" s="2"/>
      <c r="CE261" s="2"/>
      <c r="CG261" s="2"/>
      <c r="CH261" s="2"/>
      <c r="CI261" s="2"/>
      <c r="CK261" s="2"/>
      <c r="CL261" s="2"/>
      <c r="CM261" s="69" t="s">
        <v>14</v>
      </c>
      <c r="CN261" s="28" t="n">
        <v>3</v>
      </c>
    </row>
    <row r="262" customFormat="false" ht="15" hidden="false" customHeight="false" outlineLevel="0" collapsed="false">
      <c r="N262" s="28"/>
      <c r="BZ262" s="2"/>
      <c r="CD262" s="2"/>
      <c r="CE262" s="2"/>
      <c r="CG262" s="2"/>
      <c r="CH262" s="2"/>
      <c r="CI262" s="2"/>
      <c r="CK262" s="2"/>
      <c r="CL262" s="2"/>
      <c r="CM262" s="69" t="s">
        <v>14</v>
      </c>
      <c r="CN262" s="28" t="n">
        <v>6</v>
      </c>
    </row>
    <row r="263" customFormat="false" ht="15" hidden="false" customHeight="false" outlineLevel="0" collapsed="false">
      <c r="N263" s="28"/>
      <c r="BZ263" s="2"/>
      <c r="CD263" s="2"/>
      <c r="CE263" s="2"/>
      <c r="CG263" s="2"/>
      <c r="CH263" s="2"/>
      <c r="CI263" s="2"/>
      <c r="CK263" s="2"/>
      <c r="CL263" s="2"/>
      <c r="CM263" s="69" t="s">
        <v>14</v>
      </c>
      <c r="CN263" s="28" t="n">
        <v>6</v>
      </c>
    </row>
    <row r="264" customFormat="false" ht="15" hidden="false" customHeight="false" outlineLevel="0" collapsed="false">
      <c r="N264" s="28"/>
      <c r="BZ264" s="2"/>
      <c r="CD264" s="2"/>
      <c r="CE264" s="2"/>
      <c r="CG264" s="2"/>
      <c r="CH264" s="2"/>
      <c r="CI264" s="2"/>
      <c r="CK264" s="2"/>
      <c r="CL264" s="2"/>
      <c r="CM264" s="69" t="s">
        <v>14</v>
      </c>
      <c r="CN264" s="28" t="n">
        <v>8</v>
      </c>
    </row>
    <row r="265" customFormat="false" ht="15" hidden="false" customHeight="false" outlineLevel="0" collapsed="false">
      <c r="N265" s="28"/>
      <c r="BZ265" s="2"/>
      <c r="CD265" s="2"/>
      <c r="CE265" s="2"/>
      <c r="CG265" s="2"/>
      <c r="CH265" s="2"/>
      <c r="CI265" s="2"/>
      <c r="CK265" s="2"/>
      <c r="CL265" s="2"/>
      <c r="CM265" s="69" t="s">
        <v>14</v>
      </c>
      <c r="CN265" s="28" t="n">
        <v>3</v>
      </c>
    </row>
    <row r="266" customFormat="false" ht="15" hidden="false" customHeight="false" outlineLevel="0" collapsed="false">
      <c r="N266" s="28"/>
      <c r="BZ266" s="2"/>
      <c r="CD266" s="2"/>
      <c r="CE266" s="2"/>
      <c r="CG266" s="2"/>
      <c r="CH266" s="2"/>
      <c r="CI266" s="2"/>
      <c r="CK266" s="2"/>
      <c r="CL266" s="2"/>
      <c r="CM266" s="69" t="s">
        <v>14</v>
      </c>
      <c r="CN266" s="28" t="n">
        <v>6</v>
      </c>
    </row>
    <row r="267" customFormat="false" ht="15" hidden="false" customHeight="false" outlineLevel="0" collapsed="false">
      <c r="N267" s="28"/>
      <c r="BZ267" s="2"/>
      <c r="CD267" s="2"/>
      <c r="CE267" s="2"/>
      <c r="CG267" s="2"/>
      <c r="CH267" s="2"/>
      <c r="CI267" s="2"/>
      <c r="CK267" s="2"/>
      <c r="CL267" s="2"/>
      <c r="CM267" s="69" t="s">
        <v>14</v>
      </c>
      <c r="CN267" s="28" t="n">
        <v>9</v>
      </c>
    </row>
    <row r="268" customFormat="false" ht="15" hidden="false" customHeight="false" outlineLevel="0" collapsed="false">
      <c r="N268" s="28"/>
      <c r="BZ268" s="2"/>
      <c r="CD268" s="2"/>
      <c r="CE268" s="2"/>
      <c r="CG268" s="2"/>
      <c r="CH268" s="2"/>
      <c r="CI268" s="2"/>
      <c r="CK268" s="2"/>
      <c r="CL268" s="2"/>
      <c r="CM268" s="69" t="s">
        <v>14</v>
      </c>
      <c r="CN268" s="28" t="n">
        <v>15</v>
      </c>
    </row>
    <row r="269" customFormat="false" ht="15" hidden="false" customHeight="false" outlineLevel="0" collapsed="false">
      <c r="N269" s="28"/>
      <c r="BZ269" s="2"/>
      <c r="CD269" s="2"/>
      <c r="CE269" s="2"/>
      <c r="CG269" s="2"/>
      <c r="CH269" s="2"/>
      <c r="CI269" s="2"/>
      <c r="CK269" s="2"/>
      <c r="CL269" s="2"/>
      <c r="CM269" s="69" t="s">
        <v>14</v>
      </c>
      <c r="CN269" s="28" t="n">
        <v>6</v>
      </c>
    </row>
    <row r="270" customFormat="false" ht="15" hidden="false" customHeight="false" outlineLevel="0" collapsed="false">
      <c r="N270" s="28"/>
      <c r="BZ270" s="2"/>
      <c r="CD270" s="2"/>
      <c r="CE270" s="2"/>
      <c r="CG270" s="2"/>
      <c r="CH270" s="2"/>
      <c r="CI270" s="2"/>
      <c r="CK270" s="2"/>
      <c r="CL270" s="2"/>
    </row>
    <row r="271" customFormat="false" ht="15" hidden="false" customHeight="false" outlineLevel="0" collapsed="false">
      <c r="N271" s="28"/>
      <c r="BZ271" s="2"/>
      <c r="CD271" s="2"/>
      <c r="CE271" s="2"/>
      <c r="CG271" s="2"/>
      <c r="CH271" s="2"/>
      <c r="CI271" s="2"/>
      <c r="CK271" s="2"/>
      <c r="CL271" s="2"/>
    </row>
    <row r="272" customFormat="false" ht="15" hidden="false" customHeight="false" outlineLevel="0" collapsed="false">
      <c r="N272" s="28"/>
      <c r="BZ272" s="2"/>
      <c r="CD272" s="2"/>
      <c r="CE272" s="2"/>
      <c r="CG272" s="2"/>
      <c r="CH272" s="2"/>
      <c r="CI272" s="2"/>
      <c r="CK272" s="2"/>
      <c r="CL272" s="2"/>
    </row>
    <row r="273" customFormat="false" ht="15" hidden="false" customHeight="false" outlineLevel="0" collapsed="false">
      <c r="N273" s="28"/>
      <c r="BZ273" s="2"/>
      <c r="CD273" s="2"/>
      <c r="CE273" s="2"/>
      <c r="CG273" s="2"/>
      <c r="CH273" s="2"/>
      <c r="CI273" s="2"/>
      <c r="CK273" s="2"/>
      <c r="CL273" s="2"/>
    </row>
    <row r="274" customFormat="false" ht="15" hidden="false" customHeight="false" outlineLevel="0" collapsed="false">
      <c r="N274" s="28"/>
      <c r="BZ274" s="2"/>
      <c r="CD274" s="2"/>
      <c r="CE274" s="2"/>
      <c r="CG274" s="2"/>
      <c r="CH274" s="2"/>
      <c r="CI274" s="2"/>
      <c r="CK274" s="2"/>
      <c r="CL274" s="2"/>
    </row>
    <row r="275" customFormat="false" ht="15" hidden="false" customHeight="false" outlineLevel="0" collapsed="false">
      <c r="N275" s="28"/>
      <c r="BZ275" s="2"/>
      <c r="CD275" s="2"/>
      <c r="CE275" s="2"/>
      <c r="CG275" s="2"/>
      <c r="CH275" s="2"/>
      <c r="CI275" s="2"/>
      <c r="CK275" s="2"/>
      <c r="CL275" s="2"/>
    </row>
    <row r="276" customFormat="false" ht="15" hidden="false" customHeight="false" outlineLevel="0" collapsed="false">
      <c r="N276" s="28"/>
      <c r="BZ276" s="2"/>
      <c r="CD276" s="2"/>
      <c r="CE276" s="2"/>
      <c r="CG276" s="2"/>
      <c r="CH276" s="2"/>
      <c r="CI276" s="2"/>
      <c r="CK276" s="2"/>
      <c r="CL276" s="2"/>
    </row>
    <row r="277" customFormat="false" ht="15" hidden="false" customHeight="false" outlineLevel="0" collapsed="false">
      <c r="N277" s="28"/>
      <c r="BZ277" s="2"/>
      <c r="CD277" s="2"/>
      <c r="CE277" s="2"/>
      <c r="CG277" s="2"/>
      <c r="CH277" s="2"/>
      <c r="CI277" s="2"/>
      <c r="CK277" s="2"/>
      <c r="CL277" s="2"/>
    </row>
    <row r="278" customFormat="false" ht="15" hidden="false" customHeight="false" outlineLevel="0" collapsed="false">
      <c r="N278" s="28"/>
      <c r="BZ278" s="2"/>
      <c r="CD278" s="2"/>
      <c r="CE278" s="2"/>
      <c r="CG278" s="2"/>
      <c r="CH278" s="2"/>
      <c r="CI278" s="2"/>
      <c r="CK278" s="2"/>
      <c r="CL278" s="2"/>
    </row>
    <row r="279" customFormat="false" ht="15" hidden="false" customHeight="false" outlineLevel="0" collapsed="false">
      <c r="N279" s="28"/>
      <c r="BZ279" s="2"/>
      <c r="CD279" s="2"/>
      <c r="CE279" s="2"/>
      <c r="CG279" s="2"/>
      <c r="CH279" s="2"/>
      <c r="CI279" s="2"/>
      <c r="CK279" s="2"/>
      <c r="CL279" s="2"/>
    </row>
    <row r="280" customFormat="false" ht="15" hidden="false" customHeight="false" outlineLevel="0" collapsed="false">
      <c r="N280" s="28"/>
      <c r="BZ280" s="2"/>
      <c r="CD280" s="2"/>
      <c r="CE280" s="2"/>
      <c r="CG280" s="2"/>
      <c r="CH280" s="2"/>
      <c r="CI280" s="2"/>
      <c r="CK280" s="2"/>
      <c r="CL280" s="2"/>
    </row>
    <row r="281" customFormat="false" ht="15" hidden="false" customHeight="false" outlineLevel="0" collapsed="false">
      <c r="N281" s="28"/>
      <c r="BZ281" s="2"/>
      <c r="CD281" s="2"/>
      <c r="CE281" s="2"/>
      <c r="CG281" s="2"/>
      <c r="CH281" s="2"/>
      <c r="CI281" s="2"/>
      <c r="CK281" s="2"/>
      <c r="CL281" s="2"/>
    </row>
    <row r="282" customFormat="false" ht="15" hidden="false" customHeight="false" outlineLevel="0" collapsed="false">
      <c r="N282" s="28"/>
      <c r="BZ282" s="2"/>
      <c r="CD282" s="2"/>
      <c r="CE282" s="2"/>
      <c r="CG282" s="2"/>
      <c r="CH282" s="2"/>
      <c r="CI282" s="2"/>
      <c r="CK282" s="2"/>
      <c r="CL282" s="2"/>
    </row>
    <row r="283" customFormat="false" ht="15" hidden="false" customHeight="false" outlineLevel="0" collapsed="false">
      <c r="N283" s="28"/>
      <c r="BZ283" s="2"/>
      <c r="CD283" s="2"/>
      <c r="CE283" s="2"/>
      <c r="CG283" s="2"/>
      <c r="CH283" s="2"/>
      <c r="CI283" s="2"/>
      <c r="CK283" s="2"/>
      <c r="CL283" s="2"/>
    </row>
    <row r="284" customFormat="false" ht="15" hidden="false" customHeight="false" outlineLevel="0" collapsed="false">
      <c r="N284" s="28"/>
      <c r="BZ284" s="2"/>
      <c r="CD284" s="2"/>
      <c r="CE284" s="2"/>
      <c r="CG284" s="2"/>
      <c r="CH284" s="2"/>
      <c r="CI284" s="2"/>
      <c r="CK284" s="2"/>
      <c r="CL284" s="2"/>
    </row>
    <row r="285" customFormat="false" ht="15" hidden="false" customHeight="false" outlineLevel="0" collapsed="false">
      <c r="N285" s="28"/>
      <c r="BZ285" s="2"/>
      <c r="CD285" s="2"/>
      <c r="CE285" s="2"/>
      <c r="CG285" s="2"/>
      <c r="CH285" s="2"/>
      <c r="CI285" s="2"/>
      <c r="CK285" s="2"/>
      <c r="CL285" s="2"/>
    </row>
    <row r="286" customFormat="false" ht="15" hidden="false" customHeight="false" outlineLevel="0" collapsed="false">
      <c r="N286" s="28"/>
      <c r="BZ286" s="2"/>
      <c r="CD286" s="2"/>
      <c r="CE286" s="2"/>
      <c r="CG286" s="2"/>
      <c r="CH286" s="2"/>
      <c r="CI286" s="2"/>
      <c r="CK286" s="2"/>
      <c r="CL286" s="2"/>
    </row>
    <row r="287" customFormat="false" ht="15" hidden="false" customHeight="false" outlineLevel="0" collapsed="false">
      <c r="N287" s="28"/>
      <c r="BZ287" s="2"/>
      <c r="CD287" s="2"/>
      <c r="CE287" s="2"/>
      <c r="CG287" s="2"/>
      <c r="CH287" s="2"/>
      <c r="CI287" s="2"/>
      <c r="CK287" s="2"/>
      <c r="CL287" s="2"/>
    </row>
    <row r="288" customFormat="false" ht="15" hidden="false" customHeight="false" outlineLevel="0" collapsed="false">
      <c r="N288" s="28"/>
      <c r="BZ288" s="2"/>
      <c r="CD288" s="2"/>
      <c r="CE288" s="2"/>
      <c r="CG288" s="2"/>
      <c r="CH288" s="2"/>
      <c r="CI288" s="2"/>
      <c r="CK288" s="2"/>
      <c r="CL288" s="2"/>
    </row>
    <row r="289" customFormat="false" ht="15" hidden="false" customHeight="false" outlineLevel="0" collapsed="false">
      <c r="N289" s="28"/>
      <c r="BZ289" s="2"/>
      <c r="CD289" s="2"/>
      <c r="CE289" s="2"/>
      <c r="CG289" s="2"/>
      <c r="CH289" s="2"/>
      <c r="CI289" s="2"/>
      <c r="CK289" s="2"/>
      <c r="CL289" s="2"/>
    </row>
    <row r="290" customFormat="false" ht="15" hidden="false" customHeight="false" outlineLevel="0" collapsed="false">
      <c r="N290" s="28"/>
      <c r="BZ290" s="2"/>
      <c r="CD290" s="2"/>
      <c r="CE290" s="2"/>
      <c r="CG290" s="2"/>
      <c r="CH290" s="2"/>
      <c r="CI290" s="2"/>
      <c r="CK290" s="2"/>
      <c r="CL290" s="2"/>
    </row>
    <row r="291" customFormat="false" ht="15" hidden="false" customHeight="false" outlineLevel="0" collapsed="false">
      <c r="N291" s="28"/>
      <c r="BZ291" s="2"/>
      <c r="CD291" s="2"/>
      <c r="CE291" s="2"/>
      <c r="CG291" s="2"/>
      <c r="CH291" s="2"/>
      <c r="CI291" s="2"/>
      <c r="CK291" s="2"/>
      <c r="CL291" s="2"/>
    </row>
    <row r="292" customFormat="false" ht="15" hidden="false" customHeight="false" outlineLevel="0" collapsed="false">
      <c r="N292" s="28"/>
      <c r="BZ292" s="2"/>
      <c r="CD292" s="2"/>
      <c r="CE292" s="2"/>
      <c r="CG292" s="2"/>
      <c r="CH292" s="2"/>
      <c r="CI292" s="2"/>
      <c r="CK292" s="2"/>
      <c r="CL292" s="2"/>
    </row>
    <row r="293" customFormat="false" ht="15" hidden="false" customHeight="false" outlineLevel="0" collapsed="false">
      <c r="N293" s="28"/>
      <c r="BZ293" s="2"/>
      <c r="CD293" s="2"/>
      <c r="CE293" s="2"/>
      <c r="CG293" s="2"/>
      <c r="CH293" s="2"/>
      <c r="CI293" s="2"/>
      <c r="CK293" s="2"/>
      <c r="CL293" s="2"/>
    </row>
    <row r="294" customFormat="false" ht="15" hidden="false" customHeight="false" outlineLevel="0" collapsed="false">
      <c r="N294" s="28"/>
      <c r="BZ294" s="2"/>
      <c r="CD294" s="2"/>
      <c r="CE294" s="2"/>
      <c r="CG294" s="2"/>
      <c r="CH294" s="2"/>
      <c r="CI294" s="2"/>
      <c r="CK294" s="2"/>
      <c r="CL294" s="2"/>
    </row>
    <row r="295" customFormat="false" ht="15" hidden="false" customHeight="false" outlineLevel="0" collapsed="false">
      <c r="N295" s="28"/>
      <c r="BZ295" s="2"/>
      <c r="CD295" s="2"/>
      <c r="CE295" s="2"/>
      <c r="CG295" s="2"/>
      <c r="CH295" s="2"/>
      <c r="CI295" s="2"/>
      <c r="CK295" s="2"/>
      <c r="CL295" s="2"/>
    </row>
    <row r="296" customFormat="false" ht="15" hidden="false" customHeight="false" outlineLevel="0" collapsed="false">
      <c r="N296" s="28"/>
      <c r="BZ296" s="2"/>
      <c r="CD296" s="2"/>
      <c r="CE296" s="2"/>
      <c r="CG296" s="2"/>
      <c r="CH296" s="2"/>
      <c r="CI296" s="2"/>
      <c r="CK296" s="2"/>
      <c r="CL296" s="2"/>
    </row>
    <row r="297" customFormat="false" ht="15" hidden="false" customHeight="false" outlineLevel="0" collapsed="false">
      <c r="N297" s="28"/>
      <c r="BZ297" s="2"/>
      <c r="CD297" s="2"/>
      <c r="CE297" s="2"/>
      <c r="CG297" s="2"/>
      <c r="CH297" s="2"/>
      <c r="CI297" s="2"/>
      <c r="CK297" s="2"/>
      <c r="CL297" s="2"/>
    </row>
    <row r="298" customFormat="false" ht="15" hidden="false" customHeight="false" outlineLevel="0" collapsed="false">
      <c r="N298" s="28"/>
      <c r="BZ298" s="2"/>
      <c r="CD298" s="2"/>
      <c r="CE298" s="2"/>
      <c r="CG298" s="2"/>
      <c r="CH298" s="2"/>
      <c r="CI298" s="2"/>
      <c r="CK298" s="2"/>
      <c r="CL298" s="2"/>
    </row>
    <row r="299" customFormat="false" ht="15" hidden="false" customHeight="false" outlineLevel="0" collapsed="false">
      <c r="N299" s="28"/>
      <c r="BZ299" s="2"/>
      <c r="CD299" s="2"/>
      <c r="CE299" s="2"/>
      <c r="CG299" s="2"/>
      <c r="CH299" s="2"/>
      <c r="CI299" s="2"/>
      <c r="CK299" s="2"/>
      <c r="CL299" s="2"/>
    </row>
    <row r="300" customFormat="false" ht="15" hidden="false" customHeight="false" outlineLevel="0" collapsed="false">
      <c r="N300" s="28"/>
      <c r="BZ300" s="2"/>
      <c r="CD300" s="2"/>
      <c r="CE300" s="2"/>
      <c r="CG300" s="2"/>
      <c r="CH300" s="2"/>
      <c r="CI300" s="2"/>
      <c r="CK300" s="2"/>
      <c r="CL300" s="2"/>
    </row>
    <row r="301" customFormat="false" ht="15" hidden="false" customHeight="false" outlineLevel="0" collapsed="false">
      <c r="N301" s="28"/>
      <c r="BZ301" s="2"/>
      <c r="CD301" s="2"/>
      <c r="CE301" s="2"/>
      <c r="CG301" s="2"/>
      <c r="CH301" s="2"/>
      <c r="CI301" s="2"/>
      <c r="CK301" s="2"/>
      <c r="CL301" s="2"/>
    </row>
    <row r="302" customFormat="false" ht="15" hidden="false" customHeight="false" outlineLevel="0" collapsed="false">
      <c r="N302" s="28"/>
      <c r="BZ302" s="2"/>
      <c r="CD302" s="2"/>
      <c r="CE302" s="2"/>
      <c r="CG302" s="2"/>
      <c r="CH302" s="2"/>
      <c r="CI302" s="2"/>
      <c r="CK302" s="2"/>
      <c r="CL302" s="2"/>
    </row>
    <row r="303" customFormat="false" ht="15" hidden="false" customHeight="false" outlineLevel="0" collapsed="false">
      <c r="N303" s="28"/>
      <c r="BZ303" s="2"/>
      <c r="CD303" s="2"/>
      <c r="CE303" s="2"/>
      <c r="CG303" s="2"/>
      <c r="CH303" s="2"/>
      <c r="CI303" s="2"/>
      <c r="CK303" s="2"/>
      <c r="CL303" s="2"/>
    </row>
    <row r="304" customFormat="false" ht="15" hidden="false" customHeight="false" outlineLevel="0" collapsed="false">
      <c r="N304" s="28"/>
      <c r="BZ304" s="2"/>
      <c r="CD304" s="2"/>
      <c r="CE304" s="2"/>
      <c r="CG304" s="2"/>
      <c r="CH304" s="2"/>
      <c r="CI304" s="2"/>
      <c r="CK304" s="2"/>
      <c r="CL304" s="2"/>
    </row>
    <row r="305" customFormat="false" ht="15" hidden="false" customHeight="false" outlineLevel="0" collapsed="false">
      <c r="N305" s="28"/>
      <c r="BZ305" s="2"/>
      <c r="CD305" s="2"/>
      <c r="CE305" s="2"/>
      <c r="CG305" s="2"/>
      <c r="CH305" s="2"/>
      <c r="CI305" s="2"/>
      <c r="CK305" s="2"/>
      <c r="CL305" s="2"/>
    </row>
    <row r="306" customFormat="false" ht="15" hidden="false" customHeight="false" outlineLevel="0" collapsed="false">
      <c r="N306" s="28"/>
      <c r="BZ306" s="2"/>
      <c r="CD306" s="2"/>
      <c r="CE306" s="2"/>
      <c r="CG306" s="2"/>
      <c r="CH306" s="2"/>
      <c r="CI306" s="2"/>
      <c r="CK306" s="2"/>
      <c r="CL306" s="2"/>
    </row>
    <row r="307" customFormat="false" ht="15" hidden="false" customHeight="false" outlineLevel="0" collapsed="false">
      <c r="N307" s="28"/>
      <c r="BZ307" s="2"/>
      <c r="CD307" s="2"/>
      <c r="CE307" s="2"/>
      <c r="CG307" s="2"/>
      <c r="CH307" s="2"/>
      <c r="CI307" s="2"/>
      <c r="CK307" s="2"/>
      <c r="CL307" s="2"/>
    </row>
    <row r="308" customFormat="false" ht="15" hidden="false" customHeight="false" outlineLevel="0" collapsed="false">
      <c r="N308" s="28"/>
      <c r="BZ308" s="2"/>
      <c r="CD308" s="2"/>
      <c r="CE308" s="2"/>
      <c r="CG308" s="2"/>
      <c r="CH308" s="2"/>
      <c r="CI308" s="2"/>
      <c r="CK308" s="2"/>
      <c r="CL308" s="2"/>
    </row>
    <row r="309" customFormat="false" ht="15" hidden="false" customHeight="false" outlineLevel="0" collapsed="false">
      <c r="N309" s="28"/>
      <c r="BZ309" s="2"/>
      <c r="CD309" s="2"/>
      <c r="CE309" s="2"/>
      <c r="CG309" s="2"/>
      <c r="CH309" s="2"/>
      <c r="CI309" s="2"/>
      <c r="CK309" s="2"/>
      <c r="CL309" s="2"/>
    </row>
    <row r="310" customFormat="false" ht="15" hidden="false" customHeight="false" outlineLevel="0" collapsed="false">
      <c r="N310" s="28"/>
      <c r="BZ310" s="2"/>
      <c r="CD310" s="2"/>
      <c r="CE310" s="2"/>
      <c r="CG310" s="2"/>
      <c r="CH310" s="2"/>
      <c r="CI310" s="2"/>
      <c r="CK310" s="2"/>
      <c r="CL310" s="2"/>
    </row>
    <row r="311" customFormat="false" ht="15" hidden="false" customHeight="false" outlineLevel="0" collapsed="false">
      <c r="N311" s="28"/>
      <c r="BZ311" s="2"/>
      <c r="CD311" s="2"/>
      <c r="CE311" s="2"/>
      <c r="CG311" s="2"/>
      <c r="CH311" s="2"/>
      <c r="CI311" s="2"/>
      <c r="CK311" s="2"/>
      <c r="CL311" s="2"/>
    </row>
    <row r="312" customFormat="false" ht="15" hidden="false" customHeight="false" outlineLevel="0" collapsed="false">
      <c r="N312" s="28"/>
      <c r="BZ312" s="2"/>
      <c r="CD312" s="2"/>
      <c r="CE312" s="2"/>
      <c r="CG312" s="2"/>
      <c r="CH312" s="2"/>
      <c r="CI312" s="2"/>
      <c r="CK312" s="2"/>
      <c r="CL312" s="2"/>
    </row>
    <row r="313" customFormat="false" ht="15" hidden="false" customHeight="false" outlineLevel="0" collapsed="false">
      <c r="N313" s="28"/>
      <c r="BZ313" s="2"/>
      <c r="CD313" s="2"/>
      <c r="CE313" s="2"/>
      <c r="CG313" s="2"/>
      <c r="CH313" s="2"/>
      <c r="CI313" s="2"/>
      <c r="CK313" s="2"/>
      <c r="CL313" s="2"/>
    </row>
    <row r="314" customFormat="false" ht="15" hidden="false" customHeight="false" outlineLevel="0" collapsed="false">
      <c r="N314" s="28"/>
      <c r="BZ314" s="2"/>
      <c r="CD314" s="2"/>
      <c r="CE314" s="2"/>
      <c r="CG314" s="2"/>
      <c r="CH314" s="2"/>
      <c r="CI314" s="2"/>
      <c r="CK314" s="2"/>
      <c r="CL314" s="2"/>
    </row>
    <row r="315" customFormat="false" ht="15" hidden="false" customHeight="false" outlineLevel="0" collapsed="false">
      <c r="N315" s="28"/>
      <c r="BZ315" s="2"/>
      <c r="CD315" s="2"/>
      <c r="CE315" s="2"/>
      <c r="CG315" s="2"/>
      <c r="CH315" s="2"/>
      <c r="CI315" s="2"/>
      <c r="CK315" s="2"/>
      <c r="CL315" s="2"/>
    </row>
    <row r="316" customFormat="false" ht="15" hidden="false" customHeight="false" outlineLevel="0" collapsed="false">
      <c r="N316" s="28"/>
      <c r="BZ316" s="2"/>
      <c r="CD316" s="2"/>
      <c r="CE316" s="2"/>
      <c r="CG316" s="2"/>
      <c r="CH316" s="2"/>
      <c r="CI316" s="2"/>
      <c r="CK316" s="2"/>
      <c r="CL316" s="2"/>
    </row>
    <row r="317" customFormat="false" ht="15" hidden="false" customHeight="false" outlineLevel="0" collapsed="false">
      <c r="N317" s="28"/>
      <c r="BZ317" s="2"/>
      <c r="CD317" s="2"/>
      <c r="CE317" s="2"/>
      <c r="CG317" s="2"/>
      <c r="CH317" s="2"/>
      <c r="CI317" s="2"/>
      <c r="CK317" s="2"/>
      <c r="CL317" s="2"/>
    </row>
    <row r="318" customFormat="false" ht="15" hidden="false" customHeight="false" outlineLevel="0" collapsed="false">
      <c r="N318" s="28"/>
      <c r="BZ318" s="2"/>
      <c r="CD318" s="2"/>
      <c r="CE318" s="2"/>
      <c r="CG318" s="2"/>
      <c r="CH318" s="2"/>
      <c r="CI318" s="2"/>
      <c r="CK318" s="2"/>
      <c r="CL318" s="2"/>
    </row>
    <row r="319" customFormat="false" ht="15" hidden="false" customHeight="false" outlineLevel="0" collapsed="false">
      <c r="N319" s="28"/>
      <c r="BZ319" s="2"/>
      <c r="CD319" s="2"/>
      <c r="CE319" s="2"/>
      <c r="CG319" s="2"/>
      <c r="CH319" s="2"/>
      <c r="CI319" s="2"/>
      <c r="CK319" s="2"/>
      <c r="CL319" s="2"/>
    </row>
    <row r="320" customFormat="false" ht="15" hidden="false" customHeight="false" outlineLevel="0" collapsed="false">
      <c r="N320" s="28"/>
      <c r="BZ320" s="2"/>
      <c r="CD320" s="2"/>
      <c r="CE320" s="2"/>
      <c r="CG320" s="2"/>
      <c r="CH320" s="2"/>
      <c r="CI320" s="2"/>
      <c r="CK320" s="2"/>
      <c r="CL320" s="2"/>
    </row>
    <row r="321" customFormat="false" ht="15" hidden="false" customHeight="false" outlineLevel="0" collapsed="false">
      <c r="N321" s="28"/>
      <c r="BZ321" s="2"/>
      <c r="CD321" s="2"/>
      <c r="CE321" s="2"/>
      <c r="CG321" s="2"/>
      <c r="CH321" s="2"/>
      <c r="CI321" s="2"/>
      <c r="CK321" s="2"/>
      <c r="CL321" s="2"/>
    </row>
    <row r="322" customFormat="false" ht="15" hidden="false" customHeight="false" outlineLevel="0" collapsed="false">
      <c r="N322" s="28"/>
      <c r="BZ322" s="2"/>
      <c r="CD322" s="2"/>
      <c r="CE322" s="2"/>
      <c r="CG322" s="2"/>
      <c r="CH322" s="2"/>
      <c r="CI322" s="2"/>
      <c r="CK322" s="2"/>
      <c r="CL322" s="2"/>
    </row>
    <row r="323" customFormat="false" ht="15" hidden="false" customHeight="false" outlineLevel="0" collapsed="false">
      <c r="N323" s="28"/>
      <c r="BZ323" s="2"/>
      <c r="CD323" s="2"/>
      <c r="CE323" s="2"/>
      <c r="CG323" s="2"/>
      <c r="CH323" s="2"/>
      <c r="CI323" s="2"/>
      <c r="CK323" s="2"/>
      <c r="CL323" s="2"/>
    </row>
    <row r="324" customFormat="false" ht="15" hidden="false" customHeight="false" outlineLevel="0" collapsed="false">
      <c r="N324" s="28"/>
      <c r="BZ324" s="2"/>
      <c r="CD324" s="2"/>
      <c r="CE324" s="2"/>
      <c r="CG324" s="2"/>
      <c r="CH324" s="2"/>
      <c r="CI324" s="2"/>
      <c r="CK324" s="2"/>
      <c r="CL324" s="2"/>
    </row>
    <row r="325" customFormat="false" ht="15" hidden="false" customHeight="false" outlineLevel="0" collapsed="false">
      <c r="N325" s="28"/>
      <c r="BZ325" s="2"/>
      <c r="CD325" s="2"/>
      <c r="CE325" s="2"/>
      <c r="CG325" s="2"/>
      <c r="CH325" s="2"/>
      <c r="CI325" s="2"/>
      <c r="CK325" s="2"/>
      <c r="CL325" s="2"/>
    </row>
    <row r="326" customFormat="false" ht="15" hidden="false" customHeight="false" outlineLevel="0" collapsed="false">
      <c r="N326" s="28"/>
      <c r="BZ326" s="2"/>
      <c r="CD326" s="2"/>
      <c r="CE326" s="2"/>
      <c r="CG326" s="2"/>
      <c r="CH326" s="2"/>
      <c r="CI326" s="2"/>
      <c r="CK326" s="2"/>
      <c r="CL326" s="2"/>
    </row>
    <row r="327" customFormat="false" ht="15" hidden="false" customHeight="false" outlineLevel="0" collapsed="false">
      <c r="N327" s="28"/>
      <c r="BZ327" s="2"/>
      <c r="CD327" s="2"/>
      <c r="CE327" s="2"/>
      <c r="CG327" s="2"/>
      <c r="CH327" s="2"/>
      <c r="CI327" s="2"/>
      <c r="CK327" s="2"/>
      <c r="CL327" s="2"/>
    </row>
    <row r="328" customFormat="false" ht="15" hidden="false" customHeight="false" outlineLevel="0" collapsed="false">
      <c r="N328" s="28"/>
      <c r="BZ328" s="2"/>
      <c r="CD328" s="2"/>
      <c r="CE328" s="2"/>
      <c r="CG328" s="2"/>
      <c r="CH328" s="2"/>
      <c r="CI328" s="2"/>
      <c r="CK328" s="2"/>
      <c r="CL328" s="2"/>
    </row>
    <row r="329" customFormat="false" ht="15" hidden="false" customHeight="false" outlineLevel="0" collapsed="false">
      <c r="N329" s="28"/>
      <c r="BZ329" s="2"/>
      <c r="CD329" s="2"/>
      <c r="CE329" s="2"/>
      <c r="CG329" s="2"/>
      <c r="CH329" s="2"/>
      <c r="CI329" s="2"/>
      <c r="CK329" s="2"/>
      <c r="CL329" s="2"/>
    </row>
    <row r="330" customFormat="false" ht="15" hidden="false" customHeight="false" outlineLevel="0" collapsed="false">
      <c r="N330" s="28"/>
      <c r="BZ330" s="2"/>
      <c r="CD330" s="2"/>
      <c r="CE330" s="2"/>
      <c r="CG330" s="2"/>
      <c r="CH330" s="2"/>
      <c r="CI330" s="2"/>
      <c r="CK330" s="2"/>
      <c r="CL330" s="2"/>
    </row>
    <row r="331" customFormat="false" ht="15" hidden="false" customHeight="false" outlineLevel="0" collapsed="false">
      <c r="N331" s="28"/>
      <c r="BZ331" s="2"/>
      <c r="CD331" s="2"/>
      <c r="CE331" s="2"/>
      <c r="CG331" s="2"/>
      <c r="CH331" s="2"/>
      <c r="CI331" s="2"/>
      <c r="CK331" s="2"/>
      <c r="CL331" s="2"/>
    </row>
    <row r="332" customFormat="false" ht="15" hidden="false" customHeight="false" outlineLevel="0" collapsed="false">
      <c r="N332" s="28"/>
      <c r="BZ332" s="2"/>
      <c r="CD332" s="2"/>
      <c r="CE332" s="2"/>
      <c r="CG332" s="2"/>
      <c r="CH332" s="2"/>
      <c r="CI332" s="2"/>
      <c r="CK332" s="2"/>
      <c r="CL332" s="2"/>
    </row>
    <row r="333" customFormat="false" ht="15" hidden="false" customHeight="false" outlineLevel="0" collapsed="false">
      <c r="N333" s="28"/>
      <c r="BZ333" s="2"/>
      <c r="CD333" s="2"/>
      <c r="CE333" s="2"/>
      <c r="CG333" s="2"/>
      <c r="CH333" s="2"/>
      <c r="CI333" s="2"/>
      <c r="CK333" s="2"/>
      <c r="CL333" s="2"/>
    </row>
    <row r="334" customFormat="false" ht="15" hidden="false" customHeight="false" outlineLevel="0" collapsed="false">
      <c r="N334" s="28"/>
      <c r="BZ334" s="2"/>
      <c r="CD334" s="2"/>
      <c r="CE334" s="2"/>
      <c r="CG334" s="2"/>
      <c r="CH334" s="2"/>
      <c r="CI334" s="2"/>
      <c r="CK334" s="2"/>
      <c r="CL334" s="2"/>
    </row>
    <row r="335" customFormat="false" ht="15" hidden="false" customHeight="false" outlineLevel="0" collapsed="false">
      <c r="N335" s="28"/>
      <c r="BZ335" s="2"/>
      <c r="CD335" s="2"/>
      <c r="CE335" s="2"/>
      <c r="CG335" s="2"/>
      <c r="CH335" s="2"/>
      <c r="CI335" s="2"/>
      <c r="CK335" s="2"/>
      <c r="CL335" s="2"/>
    </row>
    <row r="336" customFormat="false" ht="15" hidden="false" customHeight="false" outlineLevel="0" collapsed="false">
      <c r="N336" s="28"/>
      <c r="BZ336" s="2"/>
      <c r="CD336" s="2"/>
      <c r="CE336" s="2"/>
      <c r="CG336" s="2"/>
      <c r="CH336" s="2"/>
      <c r="CI336" s="2"/>
      <c r="CK336" s="2"/>
      <c r="CL336" s="2"/>
    </row>
    <row r="337" customFormat="false" ht="15" hidden="false" customHeight="false" outlineLevel="0" collapsed="false">
      <c r="N337" s="28"/>
      <c r="BZ337" s="2"/>
      <c r="CD337" s="2"/>
      <c r="CE337" s="2"/>
      <c r="CG337" s="2"/>
      <c r="CH337" s="2"/>
      <c r="CI337" s="2"/>
      <c r="CK337" s="2"/>
      <c r="CL337" s="2"/>
    </row>
    <row r="338" customFormat="false" ht="15" hidden="false" customHeight="false" outlineLevel="0" collapsed="false">
      <c r="N338" s="28"/>
      <c r="BZ338" s="2"/>
      <c r="CD338" s="2"/>
      <c r="CE338" s="2"/>
      <c r="CG338" s="2"/>
      <c r="CH338" s="2"/>
      <c r="CI338" s="2"/>
      <c r="CK338" s="2"/>
      <c r="CL338" s="2"/>
    </row>
    <row r="339" customFormat="false" ht="15" hidden="false" customHeight="false" outlineLevel="0" collapsed="false">
      <c r="N339" s="28"/>
      <c r="BZ339" s="2"/>
      <c r="CD339" s="2"/>
      <c r="CE339" s="2"/>
      <c r="CG339" s="2"/>
      <c r="CH339" s="2"/>
      <c r="CI339" s="2"/>
      <c r="CK339" s="2"/>
      <c r="CL339" s="2"/>
    </row>
    <row r="340" customFormat="false" ht="15" hidden="false" customHeight="false" outlineLevel="0" collapsed="false">
      <c r="N340" s="28"/>
      <c r="BZ340" s="2"/>
      <c r="CD340" s="2"/>
      <c r="CE340" s="2"/>
      <c r="CG340" s="2"/>
      <c r="CH340" s="2"/>
      <c r="CI340" s="2"/>
      <c r="CK340" s="2"/>
      <c r="CL340" s="2"/>
    </row>
    <row r="341" customFormat="false" ht="15" hidden="false" customHeight="false" outlineLevel="0" collapsed="false">
      <c r="N341" s="28"/>
      <c r="BZ341" s="2"/>
      <c r="CD341" s="2"/>
      <c r="CE341" s="2"/>
      <c r="CG341" s="2"/>
      <c r="CH341" s="2"/>
      <c r="CI341" s="2"/>
      <c r="CK341" s="2"/>
      <c r="CL341" s="2"/>
    </row>
    <row r="342" customFormat="false" ht="15" hidden="false" customHeight="false" outlineLevel="0" collapsed="false">
      <c r="N342" s="28"/>
      <c r="BZ342" s="2"/>
      <c r="CD342" s="2"/>
      <c r="CE342" s="2"/>
      <c r="CG342" s="2"/>
      <c r="CH342" s="2"/>
      <c r="CI342" s="2"/>
      <c r="CK342" s="2"/>
      <c r="CL342" s="2"/>
    </row>
    <row r="343" customFormat="false" ht="15" hidden="false" customHeight="false" outlineLevel="0" collapsed="false">
      <c r="N343" s="28"/>
      <c r="BZ343" s="2"/>
      <c r="CD343" s="2"/>
      <c r="CE343" s="2"/>
      <c r="CG343" s="2"/>
      <c r="CH343" s="2"/>
      <c r="CI343" s="2"/>
      <c r="CK343" s="2"/>
      <c r="CL343" s="2"/>
    </row>
    <row r="344" customFormat="false" ht="15" hidden="false" customHeight="false" outlineLevel="0" collapsed="false">
      <c r="N344" s="28"/>
      <c r="BZ344" s="2"/>
      <c r="CD344" s="2"/>
      <c r="CE344" s="2"/>
      <c r="CG344" s="2"/>
      <c r="CH344" s="2"/>
      <c r="CI344" s="2"/>
      <c r="CK344" s="2"/>
      <c r="CL344" s="2"/>
    </row>
    <row r="345" customFormat="false" ht="15" hidden="false" customHeight="false" outlineLevel="0" collapsed="false">
      <c r="N345" s="28"/>
      <c r="BZ345" s="2"/>
      <c r="CD345" s="2"/>
      <c r="CE345" s="2"/>
      <c r="CG345" s="2"/>
      <c r="CH345" s="2"/>
      <c r="CI345" s="2"/>
      <c r="CK345" s="2"/>
      <c r="CL345" s="2"/>
    </row>
    <row r="346" customFormat="false" ht="15" hidden="false" customHeight="false" outlineLevel="0" collapsed="false">
      <c r="N346" s="28"/>
      <c r="BZ346" s="2"/>
      <c r="CD346" s="2"/>
      <c r="CE346" s="2"/>
      <c r="CG346" s="2"/>
      <c r="CH346" s="2"/>
      <c r="CI346" s="2"/>
      <c r="CK346" s="2"/>
      <c r="CL346" s="2"/>
    </row>
    <row r="347" customFormat="false" ht="15" hidden="false" customHeight="false" outlineLevel="0" collapsed="false">
      <c r="N347" s="28"/>
      <c r="BZ347" s="2"/>
      <c r="CD347" s="2"/>
      <c r="CE347" s="2"/>
      <c r="CG347" s="2"/>
      <c r="CH347" s="2"/>
      <c r="CI347" s="2"/>
      <c r="CK347" s="2"/>
      <c r="CL347" s="2"/>
    </row>
    <row r="348" customFormat="false" ht="15" hidden="false" customHeight="false" outlineLevel="0" collapsed="false">
      <c r="N348" s="28"/>
      <c r="BZ348" s="2"/>
      <c r="CD348" s="2"/>
      <c r="CE348" s="2"/>
      <c r="CG348" s="2"/>
      <c r="CH348" s="2"/>
      <c r="CI348" s="2"/>
      <c r="CK348" s="2"/>
      <c r="CL348" s="2"/>
    </row>
    <row r="349" customFormat="false" ht="15" hidden="false" customHeight="false" outlineLevel="0" collapsed="false">
      <c r="N349" s="28"/>
      <c r="BZ349" s="2"/>
      <c r="CD349" s="2"/>
      <c r="CE349" s="2"/>
      <c r="CG349" s="2"/>
      <c r="CH349" s="2"/>
      <c r="CI349" s="2"/>
      <c r="CK349" s="2"/>
      <c r="CL349" s="2"/>
    </row>
    <row r="350" customFormat="false" ht="15" hidden="false" customHeight="false" outlineLevel="0" collapsed="false">
      <c r="N350" s="28"/>
      <c r="BZ350" s="2"/>
      <c r="CD350" s="2"/>
      <c r="CE350" s="2"/>
      <c r="CG350" s="2"/>
      <c r="CH350" s="2"/>
      <c r="CI350" s="2"/>
      <c r="CK350" s="2"/>
      <c r="CL350" s="2"/>
    </row>
    <row r="351" customFormat="false" ht="15" hidden="false" customHeight="false" outlineLevel="0" collapsed="false">
      <c r="N351" s="28"/>
      <c r="BZ351" s="2"/>
      <c r="CD351" s="2"/>
      <c r="CE351" s="2"/>
      <c r="CG351" s="2"/>
      <c r="CH351" s="2"/>
      <c r="CI351" s="2"/>
      <c r="CK351" s="2"/>
      <c r="CL351" s="2"/>
    </row>
    <row r="352" customFormat="false" ht="15" hidden="false" customHeight="false" outlineLevel="0" collapsed="false">
      <c r="N352" s="28"/>
      <c r="BZ352" s="2"/>
      <c r="CD352" s="2"/>
      <c r="CE352" s="2"/>
      <c r="CG352" s="2"/>
      <c r="CH352" s="2"/>
      <c r="CI352" s="2"/>
      <c r="CK352" s="2"/>
      <c r="CL352" s="2"/>
    </row>
    <row r="353" customFormat="false" ht="15" hidden="false" customHeight="false" outlineLevel="0" collapsed="false">
      <c r="N353" s="28"/>
      <c r="BZ353" s="2"/>
      <c r="CD353" s="2"/>
      <c r="CE353" s="2"/>
      <c r="CG353" s="2"/>
      <c r="CH353" s="2"/>
      <c r="CI353" s="2"/>
      <c r="CK353" s="2"/>
      <c r="CL353" s="2"/>
    </row>
    <row r="354" customFormat="false" ht="15" hidden="false" customHeight="false" outlineLevel="0" collapsed="false">
      <c r="N354" s="28"/>
      <c r="BZ354" s="2"/>
      <c r="CD354" s="2"/>
      <c r="CE354" s="2"/>
      <c r="CG354" s="2"/>
      <c r="CH354" s="2"/>
      <c r="CI354" s="2"/>
      <c r="CK354" s="2"/>
      <c r="CL354" s="2"/>
    </row>
    <row r="355" customFormat="false" ht="15" hidden="false" customHeight="false" outlineLevel="0" collapsed="false">
      <c r="N355" s="28"/>
      <c r="BZ355" s="2"/>
      <c r="CD355" s="2"/>
      <c r="CE355" s="2"/>
      <c r="CG355" s="2"/>
      <c r="CH355" s="2"/>
      <c r="CI355" s="2"/>
      <c r="CK355" s="2"/>
      <c r="CL355" s="2"/>
    </row>
    <row r="356" customFormat="false" ht="15" hidden="false" customHeight="false" outlineLevel="0" collapsed="false">
      <c r="N356" s="28"/>
      <c r="BZ356" s="2"/>
      <c r="CD356" s="2"/>
      <c r="CE356" s="2"/>
      <c r="CG356" s="2"/>
      <c r="CH356" s="2"/>
      <c r="CI356" s="2"/>
      <c r="CK356" s="2"/>
      <c r="CL356" s="2"/>
    </row>
    <row r="357" customFormat="false" ht="15" hidden="false" customHeight="false" outlineLevel="0" collapsed="false">
      <c r="N357" s="28"/>
      <c r="BZ357" s="2"/>
      <c r="CD357" s="2"/>
      <c r="CE357" s="2"/>
      <c r="CG357" s="2"/>
      <c r="CH357" s="2"/>
      <c r="CI357" s="2"/>
      <c r="CK357" s="2"/>
      <c r="CL357" s="2"/>
    </row>
    <row r="358" customFormat="false" ht="15" hidden="false" customHeight="false" outlineLevel="0" collapsed="false">
      <c r="N358" s="28"/>
      <c r="BZ358" s="2"/>
      <c r="CD358" s="2"/>
      <c r="CE358" s="2"/>
      <c r="CG358" s="2"/>
      <c r="CH358" s="2"/>
      <c r="CI358" s="2"/>
      <c r="CK358" s="2"/>
      <c r="CL358" s="2"/>
    </row>
    <row r="359" customFormat="false" ht="15" hidden="false" customHeight="false" outlineLevel="0" collapsed="false">
      <c r="N359" s="28"/>
      <c r="BZ359" s="2"/>
      <c r="CD359" s="2"/>
      <c r="CE359" s="2"/>
      <c r="CG359" s="2"/>
      <c r="CH359" s="2"/>
      <c r="CI359" s="2"/>
      <c r="CK359" s="2"/>
      <c r="CL359" s="2"/>
    </row>
    <row r="360" customFormat="false" ht="15" hidden="false" customHeight="false" outlineLevel="0" collapsed="false">
      <c r="N360" s="28"/>
      <c r="BZ360" s="2"/>
      <c r="CD360" s="2"/>
      <c r="CE360" s="2"/>
      <c r="CG360" s="2"/>
      <c r="CH360" s="2"/>
      <c r="CI360" s="2"/>
      <c r="CK360" s="2"/>
      <c r="CL360" s="2"/>
    </row>
    <row r="361" customFormat="false" ht="15" hidden="false" customHeight="false" outlineLevel="0" collapsed="false">
      <c r="N361" s="28"/>
      <c r="BZ361" s="2"/>
      <c r="CD361" s="2"/>
      <c r="CE361" s="2"/>
      <c r="CG361" s="2"/>
      <c r="CH361" s="2"/>
      <c r="CI361" s="2"/>
      <c r="CK361" s="2"/>
      <c r="CL361" s="2"/>
    </row>
    <row r="362" customFormat="false" ht="15" hidden="false" customHeight="false" outlineLevel="0" collapsed="false">
      <c r="N362" s="28"/>
      <c r="BZ362" s="2"/>
      <c r="CD362" s="2"/>
      <c r="CE362" s="2"/>
      <c r="CG362" s="2"/>
      <c r="CH362" s="2"/>
      <c r="CI362" s="2"/>
      <c r="CK362" s="2"/>
      <c r="CL362" s="2"/>
    </row>
    <row r="363" customFormat="false" ht="15" hidden="false" customHeight="false" outlineLevel="0" collapsed="false">
      <c r="N363" s="28"/>
      <c r="BZ363" s="2"/>
      <c r="CD363" s="2"/>
      <c r="CE363" s="2"/>
      <c r="CG363" s="2"/>
      <c r="CH363" s="2"/>
      <c r="CI363" s="2"/>
      <c r="CK363" s="2"/>
      <c r="CL363" s="2"/>
    </row>
    <row r="364" customFormat="false" ht="15" hidden="false" customHeight="false" outlineLevel="0" collapsed="false">
      <c r="N364" s="28"/>
      <c r="BZ364" s="2"/>
      <c r="CD364" s="2"/>
      <c r="CE364" s="2"/>
      <c r="CG364" s="2"/>
      <c r="CH364" s="2"/>
      <c r="CI364" s="2"/>
      <c r="CK364" s="2"/>
      <c r="CL364" s="2"/>
    </row>
    <row r="365" customFormat="false" ht="15" hidden="false" customHeight="false" outlineLevel="0" collapsed="false">
      <c r="N365" s="28"/>
      <c r="BZ365" s="2"/>
      <c r="CD365" s="2"/>
      <c r="CE365" s="2"/>
      <c r="CG365" s="2"/>
      <c r="CH365" s="2"/>
      <c r="CI365" s="2"/>
      <c r="CK365" s="2"/>
      <c r="CL365" s="2"/>
    </row>
    <row r="366" customFormat="false" ht="15" hidden="false" customHeight="false" outlineLevel="0" collapsed="false">
      <c r="N366" s="28"/>
      <c r="BZ366" s="2"/>
      <c r="CD366" s="2"/>
      <c r="CE366" s="2"/>
      <c r="CG366" s="2"/>
      <c r="CH366" s="2"/>
      <c r="CI366" s="2"/>
      <c r="CK366" s="2"/>
      <c r="CL366" s="2"/>
    </row>
    <row r="367" customFormat="false" ht="15" hidden="false" customHeight="false" outlineLevel="0" collapsed="false">
      <c r="N367" s="28"/>
      <c r="BZ367" s="2"/>
      <c r="CD367" s="2"/>
      <c r="CE367" s="2"/>
      <c r="CG367" s="2"/>
      <c r="CH367" s="2"/>
      <c r="CI367" s="2"/>
      <c r="CK367" s="2"/>
      <c r="CL367" s="2"/>
    </row>
    <row r="368" customFormat="false" ht="15" hidden="false" customHeight="false" outlineLevel="0" collapsed="false">
      <c r="N368" s="28"/>
      <c r="BZ368" s="2"/>
      <c r="CD368" s="2"/>
      <c r="CE368" s="2"/>
      <c r="CG368" s="2"/>
      <c r="CH368" s="2"/>
      <c r="CI368" s="2"/>
      <c r="CK368" s="2"/>
      <c r="CL368" s="2"/>
    </row>
    <row r="369" customFormat="false" ht="15" hidden="false" customHeight="false" outlineLevel="0" collapsed="false">
      <c r="N369" s="28"/>
      <c r="BZ369" s="2"/>
      <c r="CD369" s="2"/>
      <c r="CE369" s="2"/>
      <c r="CG369" s="2"/>
      <c r="CH369" s="2"/>
      <c r="CI369" s="2"/>
      <c r="CK369" s="2"/>
      <c r="CL369" s="2"/>
    </row>
    <row r="370" customFormat="false" ht="15" hidden="false" customHeight="false" outlineLevel="0" collapsed="false">
      <c r="N370" s="28"/>
      <c r="BZ370" s="2"/>
      <c r="CD370" s="2"/>
      <c r="CE370" s="2"/>
      <c r="CG370" s="2"/>
      <c r="CH370" s="2"/>
      <c r="CI370" s="2"/>
      <c r="CK370" s="2"/>
      <c r="CL370" s="2"/>
    </row>
    <row r="371" customFormat="false" ht="15" hidden="false" customHeight="false" outlineLevel="0" collapsed="false">
      <c r="N371" s="28"/>
      <c r="BZ371" s="2"/>
      <c r="CD371" s="2"/>
      <c r="CE371" s="2"/>
      <c r="CG371" s="2"/>
      <c r="CH371" s="2"/>
      <c r="CI371" s="2"/>
      <c r="CK371" s="2"/>
      <c r="CL371" s="2"/>
    </row>
    <row r="372" customFormat="false" ht="15" hidden="false" customHeight="false" outlineLevel="0" collapsed="false">
      <c r="N372" s="28"/>
      <c r="BZ372" s="2"/>
      <c r="CD372" s="2"/>
      <c r="CE372" s="2"/>
      <c r="CG372" s="2"/>
      <c r="CH372" s="2"/>
      <c r="CI372" s="2"/>
      <c r="CK372" s="2"/>
      <c r="CL372" s="2"/>
    </row>
    <row r="373" customFormat="false" ht="15" hidden="false" customHeight="false" outlineLevel="0" collapsed="false">
      <c r="N373" s="28"/>
      <c r="BZ373" s="2"/>
      <c r="CD373" s="2"/>
      <c r="CE373" s="2"/>
      <c r="CG373" s="2"/>
      <c r="CH373" s="2"/>
      <c r="CI373" s="2"/>
      <c r="CK373" s="2"/>
      <c r="CL373" s="2"/>
    </row>
    <row r="374" customFormat="false" ht="15" hidden="false" customHeight="false" outlineLevel="0" collapsed="false">
      <c r="N374" s="28"/>
      <c r="BZ374" s="2"/>
      <c r="CD374" s="2"/>
      <c r="CE374" s="2"/>
      <c r="CG374" s="2"/>
      <c r="CH374" s="2"/>
      <c r="CI374" s="2"/>
      <c r="CK374" s="2"/>
      <c r="CL374" s="2"/>
    </row>
    <row r="375" customFormat="false" ht="15" hidden="false" customHeight="false" outlineLevel="0" collapsed="false">
      <c r="N375" s="28"/>
      <c r="BZ375" s="2"/>
      <c r="CD375" s="2"/>
      <c r="CE375" s="2"/>
      <c r="CG375" s="2"/>
      <c r="CH375" s="2"/>
      <c r="CI375" s="2"/>
      <c r="CK375" s="2"/>
      <c r="CL375" s="2"/>
    </row>
    <row r="376" customFormat="false" ht="15" hidden="false" customHeight="false" outlineLevel="0" collapsed="false">
      <c r="N376" s="28"/>
      <c r="BZ376" s="2"/>
      <c r="CD376" s="2"/>
      <c r="CE376" s="2"/>
      <c r="CG376" s="2"/>
      <c r="CH376" s="2"/>
      <c r="CI376" s="2"/>
      <c r="CK376" s="2"/>
      <c r="CL376" s="2"/>
    </row>
    <row r="377" customFormat="false" ht="15" hidden="false" customHeight="false" outlineLevel="0" collapsed="false">
      <c r="N377" s="28"/>
      <c r="BZ377" s="2"/>
      <c r="CD377" s="2"/>
      <c r="CE377" s="2"/>
      <c r="CG377" s="2"/>
      <c r="CH377" s="2"/>
      <c r="CI377" s="2"/>
      <c r="CK377" s="2"/>
      <c r="CL377" s="2"/>
    </row>
    <row r="378" customFormat="false" ht="15" hidden="false" customHeight="false" outlineLevel="0" collapsed="false">
      <c r="N378" s="28"/>
      <c r="BZ378" s="2"/>
      <c r="CD378" s="2"/>
      <c r="CE378" s="2"/>
      <c r="CG378" s="2"/>
      <c r="CH378" s="2"/>
      <c r="CI378" s="2"/>
      <c r="CK378" s="2"/>
      <c r="CL378" s="2"/>
    </row>
    <row r="379" customFormat="false" ht="15" hidden="false" customHeight="false" outlineLevel="0" collapsed="false">
      <c r="N379" s="28"/>
      <c r="BZ379" s="2"/>
      <c r="CD379" s="2"/>
      <c r="CE379" s="2"/>
      <c r="CG379" s="2"/>
      <c r="CH379" s="2"/>
      <c r="CI379" s="2"/>
      <c r="CK379" s="2"/>
      <c r="CL379" s="2"/>
    </row>
    <row r="380" customFormat="false" ht="15" hidden="false" customHeight="false" outlineLevel="0" collapsed="false">
      <c r="N380" s="28"/>
      <c r="BZ380" s="2"/>
      <c r="CD380" s="2"/>
      <c r="CE380" s="2"/>
      <c r="CG380" s="2"/>
      <c r="CH380" s="2"/>
      <c r="CI380" s="2"/>
      <c r="CK380" s="2"/>
      <c r="CL380" s="2"/>
    </row>
    <row r="381" customFormat="false" ht="15" hidden="false" customHeight="false" outlineLevel="0" collapsed="false">
      <c r="N381" s="28"/>
      <c r="BZ381" s="2"/>
      <c r="CD381" s="2"/>
      <c r="CE381" s="2"/>
      <c r="CG381" s="2"/>
      <c r="CH381" s="2"/>
      <c r="CI381" s="2"/>
      <c r="CK381" s="2"/>
      <c r="CL381" s="2"/>
    </row>
    <row r="382" customFormat="false" ht="15" hidden="false" customHeight="false" outlineLevel="0" collapsed="false">
      <c r="N382" s="28"/>
      <c r="BZ382" s="2"/>
      <c r="CD382" s="2"/>
      <c r="CE382" s="2"/>
      <c r="CG382" s="2"/>
      <c r="CH382" s="2"/>
      <c r="CI382" s="2"/>
      <c r="CK382" s="2"/>
      <c r="CL382" s="2"/>
    </row>
    <row r="383" customFormat="false" ht="15" hidden="false" customHeight="false" outlineLevel="0" collapsed="false">
      <c r="N383" s="28"/>
      <c r="BZ383" s="2"/>
      <c r="CD383" s="2"/>
      <c r="CE383" s="2"/>
      <c r="CG383" s="2"/>
      <c r="CH383" s="2"/>
      <c r="CI383" s="2"/>
      <c r="CK383" s="2"/>
      <c r="CL383" s="2"/>
    </row>
    <row r="384" customFormat="false" ht="15" hidden="false" customHeight="false" outlineLevel="0" collapsed="false">
      <c r="N384" s="28"/>
      <c r="BZ384" s="2"/>
      <c r="CD384" s="2"/>
      <c r="CE384" s="2"/>
      <c r="CG384" s="2"/>
      <c r="CH384" s="2"/>
      <c r="CI384" s="2"/>
      <c r="CK384" s="2"/>
      <c r="CL384" s="2"/>
    </row>
    <row r="385" customFormat="false" ht="15" hidden="false" customHeight="false" outlineLevel="0" collapsed="false">
      <c r="N385" s="28"/>
      <c r="BZ385" s="2"/>
      <c r="CD385" s="2"/>
      <c r="CE385" s="2"/>
      <c r="CG385" s="2"/>
      <c r="CH385" s="2"/>
      <c r="CI385" s="2"/>
      <c r="CK385" s="2"/>
      <c r="CL385" s="2"/>
    </row>
    <row r="386" customFormat="false" ht="15" hidden="false" customHeight="false" outlineLevel="0" collapsed="false">
      <c r="N386" s="28"/>
      <c r="BZ386" s="2"/>
      <c r="CD386" s="2"/>
      <c r="CE386" s="2"/>
      <c r="CG386" s="2"/>
      <c r="CH386" s="2"/>
      <c r="CI386" s="2"/>
      <c r="CK386" s="2"/>
      <c r="CL386" s="2"/>
    </row>
    <row r="387" customFormat="false" ht="15" hidden="false" customHeight="false" outlineLevel="0" collapsed="false">
      <c r="N387" s="28"/>
      <c r="BZ387" s="2"/>
      <c r="CD387" s="2"/>
      <c r="CE387" s="2"/>
      <c r="CG387" s="2"/>
      <c r="CH387" s="2"/>
      <c r="CI387" s="2"/>
      <c r="CK387" s="2"/>
      <c r="CL387" s="2"/>
    </row>
    <row r="388" customFormat="false" ht="15" hidden="false" customHeight="false" outlineLevel="0" collapsed="false">
      <c r="N388" s="28"/>
      <c r="BZ388" s="2"/>
      <c r="CD388" s="2"/>
      <c r="CE388" s="2"/>
      <c r="CG388" s="2"/>
      <c r="CH388" s="2"/>
      <c r="CI388" s="2"/>
      <c r="CK388" s="2"/>
      <c r="CL388" s="2"/>
    </row>
    <row r="389" customFormat="false" ht="15" hidden="false" customHeight="false" outlineLevel="0" collapsed="false">
      <c r="N389" s="28"/>
      <c r="BZ389" s="2"/>
      <c r="CD389" s="2"/>
      <c r="CE389" s="2"/>
      <c r="CG389" s="2"/>
      <c r="CH389" s="2"/>
      <c r="CI389" s="2"/>
      <c r="CK389" s="2"/>
      <c r="CL389" s="2"/>
    </row>
    <row r="390" customFormat="false" ht="15" hidden="false" customHeight="false" outlineLevel="0" collapsed="false">
      <c r="N390" s="28"/>
      <c r="BZ390" s="2"/>
      <c r="CD390" s="2"/>
      <c r="CE390" s="2"/>
      <c r="CG390" s="2"/>
      <c r="CH390" s="2"/>
      <c r="CI390" s="2"/>
      <c r="CK390" s="2"/>
      <c r="CL390" s="2"/>
    </row>
    <row r="391" customFormat="false" ht="15" hidden="false" customHeight="false" outlineLevel="0" collapsed="false">
      <c r="N391" s="28"/>
      <c r="BZ391" s="2"/>
      <c r="CD391" s="2"/>
      <c r="CE391" s="2"/>
      <c r="CG391" s="2"/>
      <c r="CH391" s="2"/>
      <c r="CI391" s="2"/>
      <c r="CK391" s="2"/>
      <c r="CL391" s="2"/>
    </row>
    <row r="392" customFormat="false" ht="15" hidden="false" customHeight="false" outlineLevel="0" collapsed="false">
      <c r="N392" s="28"/>
      <c r="BZ392" s="2"/>
      <c r="CD392" s="2"/>
      <c r="CE392" s="2"/>
      <c r="CG392" s="2"/>
      <c r="CH392" s="2"/>
      <c r="CI392" s="2"/>
      <c r="CK392" s="2"/>
      <c r="CL392" s="2"/>
    </row>
    <row r="393" customFormat="false" ht="15" hidden="false" customHeight="false" outlineLevel="0" collapsed="false">
      <c r="N393" s="28"/>
      <c r="BZ393" s="2"/>
      <c r="CD393" s="2"/>
      <c r="CE393" s="2"/>
      <c r="CG393" s="2"/>
      <c r="CH393" s="2"/>
      <c r="CI393" s="2"/>
      <c r="CK393" s="2"/>
      <c r="CL393" s="2"/>
    </row>
    <row r="394" customFormat="false" ht="15" hidden="false" customHeight="false" outlineLevel="0" collapsed="false">
      <c r="N394" s="28"/>
      <c r="BZ394" s="2"/>
      <c r="CD394" s="2"/>
      <c r="CE394" s="2"/>
      <c r="CG394" s="2"/>
      <c r="CH394" s="2"/>
      <c r="CI394" s="2"/>
      <c r="CK394" s="2"/>
      <c r="CL394" s="2"/>
    </row>
    <row r="395" customFormat="false" ht="15" hidden="false" customHeight="false" outlineLevel="0" collapsed="false">
      <c r="N395" s="28"/>
      <c r="BZ395" s="2"/>
      <c r="CD395" s="2"/>
      <c r="CE395" s="2"/>
      <c r="CG395" s="2"/>
      <c r="CH395" s="2"/>
      <c r="CI395" s="2"/>
      <c r="CK395" s="2"/>
      <c r="CL395" s="2"/>
    </row>
    <row r="396" customFormat="false" ht="15" hidden="false" customHeight="false" outlineLevel="0" collapsed="false">
      <c r="N396" s="28"/>
      <c r="BZ396" s="2"/>
      <c r="CD396" s="2"/>
      <c r="CE396" s="2"/>
      <c r="CG396" s="2"/>
      <c r="CH396" s="2"/>
      <c r="CI396" s="2"/>
      <c r="CK396" s="2"/>
      <c r="CL396" s="2"/>
    </row>
    <row r="397" customFormat="false" ht="15" hidden="false" customHeight="false" outlineLevel="0" collapsed="false">
      <c r="N397" s="28"/>
      <c r="BZ397" s="2"/>
      <c r="CD397" s="2"/>
      <c r="CE397" s="2"/>
      <c r="CG397" s="2"/>
      <c r="CH397" s="2"/>
      <c r="CI397" s="2"/>
      <c r="CK397" s="2"/>
      <c r="CL397" s="2"/>
    </row>
    <row r="398" customFormat="false" ht="15" hidden="false" customHeight="false" outlineLevel="0" collapsed="false">
      <c r="N398" s="28"/>
      <c r="BZ398" s="2"/>
      <c r="CD398" s="2"/>
      <c r="CE398" s="2"/>
      <c r="CG398" s="2"/>
      <c r="CH398" s="2"/>
      <c r="CI398" s="2"/>
      <c r="CK398" s="2"/>
      <c r="CL398" s="2"/>
    </row>
    <row r="399" customFormat="false" ht="15" hidden="false" customHeight="false" outlineLevel="0" collapsed="false">
      <c r="N399" s="28"/>
      <c r="BZ399" s="2"/>
      <c r="CD399" s="2"/>
      <c r="CE399" s="2"/>
      <c r="CG399" s="2"/>
      <c r="CH399" s="2"/>
      <c r="CI399" s="2"/>
      <c r="CK399" s="2"/>
      <c r="CL399" s="2"/>
    </row>
    <row r="400" customFormat="false" ht="15" hidden="false" customHeight="false" outlineLevel="0" collapsed="false">
      <c r="N400" s="28"/>
      <c r="BZ400" s="2"/>
      <c r="CD400" s="2"/>
      <c r="CE400" s="2"/>
      <c r="CG400" s="2"/>
      <c r="CH400" s="2"/>
      <c r="CI400" s="2"/>
      <c r="CK400" s="2"/>
      <c r="CL400" s="2"/>
    </row>
    <row r="401" customFormat="false" ht="15" hidden="false" customHeight="false" outlineLevel="0" collapsed="false">
      <c r="N401" s="28"/>
      <c r="BZ401" s="2"/>
      <c r="CD401" s="2"/>
      <c r="CE401" s="2"/>
      <c r="CG401" s="2"/>
      <c r="CH401" s="2"/>
      <c r="CI401" s="2"/>
      <c r="CK401" s="2"/>
      <c r="CL401" s="2"/>
    </row>
    <row r="402" customFormat="false" ht="15" hidden="false" customHeight="false" outlineLevel="0" collapsed="false">
      <c r="N402" s="28"/>
      <c r="BZ402" s="2"/>
      <c r="CD402" s="2"/>
      <c r="CE402" s="2"/>
      <c r="CG402" s="2"/>
      <c r="CH402" s="2"/>
      <c r="CI402" s="2"/>
      <c r="CK402" s="2"/>
      <c r="CL402" s="2"/>
    </row>
    <row r="403" customFormat="false" ht="15" hidden="false" customHeight="false" outlineLevel="0" collapsed="false">
      <c r="N403" s="28"/>
      <c r="BZ403" s="2"/>
      <c r="CD403" s="2"/>
      <c r="CE403" s="2"/>
      <c r="CG403" s="2"/>
      <c r="CH403" s="2"/>
      <c r="CI403" s="2"/>
      <c r="CK403" s="2"/>
      <c r="CL403" s="2"/>
    </row>
    <row r="404" customFormat="false" ht="15" hidden="false" customHeight="false" outlineLevel="0" collapsed="false">
      <c r="N404" s="28"/>
      <c r="BZ404" s="2"/>
      <c r="CD404" s="2"/>
      <c r="CE404" s="2"/>
      <c r="CG404" s="2"/>
      <c r="CH404" s="2"/>
      <c r="CI404" s="2"/>
      <c r="CK404" s="2"/>
      <c r="CL404" s="2"/>
    </row>
    <row r="405" customFormat="false" ht="15" hidden="false" customHeight="false" outlineLevel="0" collapsed="false">
      <c r="N405" s="28"/>
      <c r="BZ405" s="2"/>
      <c r="CD405" s="2"/>
      <c r="CE405" s="2"/>
      <c r="CG405" s="2"/>
      <c r="CH405" s="2"/>
      <c r="CI405" s="2"/>
      <c r="CK405" s="2"/>
      <c r="CL405" s="2"/>
    </row>
    <row r="406" customFormat="false" ht="15" hidden="false" customHeight="false" outlineLevel="0" collapsed="false">
      <c r="N406" s="28"/>
      <c r="BZ406" s="2"/>
      <c r="CD406" s="2"/>
      <c r="CE406" s="2"/>
      <c r="CG406" s="2"/>
      <c r="CH406" s="2"/>
      <c r="CI406" s="2"/>
      <c r="CK406" s="2"/>
      <c r="CL406" s="2"/>
    </row>
    <row r="407" customFormat="false" ht="15" hidden="false" customHeight="false" outlineLevel="0" collapsed="false">
      <c r="N407" s="28"/>
      <c r="BZ407" s="2"/>
      <c r="CD407" s="2"/>
      <c r="CE407" s="2"/>
      <c r="CG407" s="2"/>
      <c r="CH407" s="2"/>
      <c r="CI407" s="2"/>
      <c r="CK407" s="2"/>
      <c r="CL407" s="2"/>
    </row>
    <row r="408" customFormat="false" ht="15" hidden="false" customHeight="false" outlineLevel="0" collapsed="false">
      <c r="N408" s="28"/>
      <c r="BZ408" s="2"/>
      <c r="CD408" s="2"/>
      <c r="CE408" s="2"/>
      <c r="CG408" s="2"/>
      <c r="CH408" s="2"/>
      <c r="CI408" s="2"/>
      <c r="CK408" s="2"/>
      <c r="CL408" s="2"/>
    </row>
    <row r="409" customFormat="false" ht="15" hidden="false" customHeight="false" outlineLevel="0" collapsed="false">
      <c r="N409" s="28"/>
      <c r="BZ409" s="2"/>
      <c r="CD409" s="2"/>
      <c r="CE409" s="2"/>
      <c r="CG409" s="2"/>
      <c r="CH409" s="2"/>
      <c r="CI409" s="2"/>
      <c r="CK409" s="2"/>
      <c r="CL409" s="2"/>
    </row>
    <row r="410" customFormat="false" ht="15" hidden="false" customHeight="false" outlineLevel="0" collapsed="false">
      <c r="N410" s="28"/>
      <c r="BZ410" s="2"/>
      <c r="CD410" s="2"/>
      <c r="CE410" s="2"/>
      <c r="CG410" s="2"/>
      <c r="CH410" s="2"/>
      <c r="CI410" s="2"/>
      <c r="CK410" s="2"/>
      <c r="CL410" s="2"/>
    </row>
    <row r="411" customFormat="false" ht="15" hidden="false" customHeight="false" outlineLevel="0" collapsed="false">
      <c r="N411" s="28"/>
      <c r="BZ411" s="2"/>
      <c r="CD411" s="2"/>
      <c r="CE411" s="2"/>
      <c r="CG411" s="2"/>
      <c r="CH411" s="2"/>
      <c r="CI411" s="2"/>
      <c r="CK411" s="2"/>
      <c r="CL411" s="2"/>
    </row>
    <row r="412" customFormat="false" ht="15" hidden="false" customHeight="false" outlineLevel="0" collapsed="false">
      <c r="N412" s="28"/>
      <c r="BZ412" s="2"/>
      <c r="CD412" s="2"/>
      <c r="CE412" s="2"/>
      <c r="CG412" s="2"/>
      <c r="CH412" s="2"/>
      <c r="CI412" s="2"/>
      <c r="CK412" s="2"/>
      <c r="CL412" s="2"/>
    </row>
    <row r="413" customFormat="false" ht="15" hidden="false" customHeight="false" outlineLevel="0" collapsed="false">
      <c r="N413" s="28"/>
      <c r="BZ413" s="2"/>
      <c r="CD413" s="2"/>
      <c r="CE413" s="2"/>
      <c r="CG413" s="2"/>
      <c r="CH413" s="2"/>
      <c r="CI413" s="2"/>
      <c r="CK413" s="2"/>
      <c r="CL413" s="2"/>
    </row>
    <row r="414" customFormat="false" ht="15" hidden="false" customHeight="false" outlineLevel="0" collapsed="false">
      <c r="N414" s="28"/>
      <c r="BZ414" s="2"/>
      <c r="CD414" s="2"/>
      <c r="CE414" s="2"/>
      <c r="CG414" s="2"/>
      <c r="CH414" s="2"/>
      <c r="CI414" s="2"/>
      <c r="CK414" s="2"/>
      <c r="CL414" s="2"/>
    </row>
    <row r="415" customFormat="false" ht="15" hidden="false" customHeight="false" outlineLevel="0" collapsed="false">
      <c r="N415" s="28"/>
      <c r="BZ415" s="2"/>
      <c r="CD415" s="2"/>
      <c r="CE415" s="2"/>
      <c r="CG415" s="2"/>
      <c r="CH415" s="2"/>
      <c r="CI415" s="2"/>
      <c r="CK415" s="2"/>
      <c r="CL415" s="2"/>
    </row>
    <row r="416" customFormat="false" ht="15" hidden="false" customHeight="false" outlineLevel="0" collapsed="false">
      <c r="N416" s="28"/>
      <c r="BZ416" s="2"/>
      <c r="CD416" s="2"/>
      <c r="CE416" s="2"/>
      <c r="CG416" s="2"/>
      <c r="CH416" s="2"/>
      <c r="CI416" s="2"/>
      <c r="CK416" s="2"/>
      <c r="CL416" s="2"/>
    </row>
    <row r="417" customFormat="false" ht="15" hidden="false" customHeight="false" outlineLevel="0" collapsed="false">
      <c r="N417" s="28"/>
      <c r="BZ417" s="2"/>
      <c r="CD417" s="2"/>
      <c r="CE417" s="2"/>
      <c r="CG417" s="2"/>
      <c r="CH417" s="2"/>
      <c r="CI417" s="2"/>
      <c r="CK417" s="2"/>
      <c r="CL417" s="2"/>
    </row>
    <row r="418" customFormat="false" ht="15" hidden="false" customHeight="false" outlineLevel="0" collapsed="false">
      <c r="N418" s="28"/>
      <c r="BZ418" s="2"/>
      <c r="CD418" s="2"/>
      <c r="CE418" s="2"/>
      <c r="CG418" s="2"/>
      <c r="CH418" s="2"/>
      <c r="CI418" s="2"/>
      <c r="CK418" s="2"/>
      <c r="CL418" s="2"/>
    </row>
    <row r="419" customFormat="false" ht="15" hidden="false" customHeight="false" outlineLevel="0" collapsed="false">
      <c r="N419" s="28"/>
      <c r="BZ419" s="2"/>
      <c r="CD419" s="2"/>
      <c r="CE419" s="2"/>
      <c r="CG419" s="2"/>
      <c r="CH419" s="2"/>
      <c r="CI419" s="2"/>
      <c r="CK419" s="2"/>
      <c r="CL419" s="2"/>
    </row>
    <row r="420" customFormat="false" ht="15" hidden="false" customHeight="false" outlineLevel="0" collapsed="false">
      <c r="N420" s="28"/>
      <c r="BZ420" s="2"/>
      <c r="CD420" s="2"/>
      <c r="CE420" s="2"/>
      <c r="CG420" s="2"/>
      <c r="CH420" s="2"/>
      <c r="CI420" s="2"/>
      <c r="CK420" s="2"/>
      <c r="CL420" s="2"/>
    </row>
    <row r="421" customFormat="false" ht="15" hidden="false" customHeight="false" outlineLevel="0" collapsed="false">
      <c r="N421" s="28"/>
      <c r="BZ421" s="2"/>
      <c r="CD421" s="2"/>
      <c r="CE421" s="2"/>
      <c r="CG421" s="2"/>
      <c r="CH421" s="2"/>
      <c r="CI421" s="2"/>
      <c r="CK421" s="2"/>
      <c r="CL421" s="2"/>
    </row>
    <row r="422" customFormat="false" ht="15" hidden="false" customHeight="false" outlineLevel="0" collapsed="false">
      <c r="N422" s="28"/>
      <c r="BZ422" s="2"/>
      <c r="CD422" s="2"/>
      <c r="CE422" s="2"/>
      <c r="CG422" s="2"/>
      <c r="CH422" s="2"/>
      <c r="CI422" s="2"/>
      <c r="CK422" s="2"/>
      <c r="CL422" s="2"/>
    </row>
    <row r="423" customFormat="false" ht="15" hidden="false" customHeight="false" outlineLevel="0" collapsed="false">
      <c r="N423" s="28"/>
      <c r="BZ423" s="2"/>
      <c r="CD423" s="2"/>
      <c r="CE423" s="2"/>
      <c r="CG423" s="2"/>
      <c r="CH423" s="2"/>
      <c r="CI423" s="2"/>
      <c r="CK423" s="2"/>
      <c r="CL423" s="2"/>
    </row>
    <row r="424" customFormat="false" ht="15" hidden="false" customHeight="false" outlineLevel="0" collapsed="false">
      <c r="N424" s="28"/>
      <c r="BZ424" s="2"/>
      <c r="CD424" s="2"/>
      <c r="CE424" s="2"/>
      <c r="CG424" s="2"/>
      <c r="CH424" s="2"/>
      <c r="CI424" s="2"/>
      <c r="CK424" s="2"/>
      <c r="CL424" s="2"/>
    </row>
    <row r="425" customFormat="false" ht="15" hidden="false" customHeight="false" outlineLevel="0" collapsed="false">
      <c r="N425" s="28"/>
      <c r="BZ425" s="2"/>
      <c r="CD425" s="2"/>
      <c r="CE425" s="2"/>
      <c r="CG425" s="2"/>
      <c r="CH425" s="2"/>
      <c r="CI425" s="2"/>
      <c r="CK425" s="2"/>
      <c r="CL425" s="2"/>
    </row>
    <row r="426" customFormat="false" ht="15" hidden="false" customHeight="false" outlineLevel="0" collapsed="false">
      <c r="N426" s="28"/>
      <c r="BZ426" s="2"/>
      <c r="CD426" s="2"/>
      <c r="CE426" s="2"/>
      <c r="CG426" s="2"/>
      <c r="CH426" s="2"/>
      <c r="CI426" s="2"/>
      <c r="CK426" s="2"/>
      <c r="CL426" s="2"/>
    </row>
    <row r="427" customFormat="false" ht="15" hidden="false" customHeight="false" outlineLevel="0" collapsed="false">
      <c r="N427" s="28"/>
      <c r="BZ427" s="2"/>
      <c r="CD427" s="2"/>
      <c r="CE427" s="2"/>
      <c r="CG427" s="2"/>
      <c r="CH427" s="2"/>
      <c r="CI427" s="2"/>
      <c r="CK427" s="2"/>
      <c r="CL427" s="2"/>
    </row>
    <row r="428" customFormat="false" ht="15" hidden="false" customHeight="false" outlineLevel="0" collapsed="false">
      <c r="N428" s="28"/>
      <c r="BZ428" s="2"/>
      <c r="CD428" s="2"/>
      <c r="CE428" s="2"/>
      <c r="CG428" s="2"/>
      <c r="CH428" s="2"/>
      <c r="CI428" s="2"/>
      <c r="CK428" s="2"/>
      <c r="CL428" s="2"/>
    </row>
    <row r="429" customFormat="false" ht="15" hidden="false" customHeight="false" outlineLevel="0" collapsed="false">
      <c r="N429" s="28"/>
      <c r="BZ429" s="2"/>
      <c r="CD429" s="2"/>
      <c r="CE429" s="2"/>
      <c r="CG429" s="2"/>
      <c r="CH429" s="2"/>
      <c r="CI429" s="2"/>
      <c r="CK429" s="2"/>
      <c r="CL429" s="2"/>
    </row>
    <row r="430" customFormat="false" ht="15" hidden="false" customHeight="false" outlineLevel="0" collapsed="false">
      <c r="N430" s="28"/>
      <c r="BZ430" s="2"/>
      <c r="CD430" s="2"/>
      <c r="CE430" s="2"/>
      <c r="CG430" s="2"/>
      <c r="CH430" s="2"/>
      <c r="CI430" s="2"/>
      <c r="CK430" s="2"/>
      <c r="CL430" s="2"/>
    </row>
    <row r="431" customFormat="false" ht="15" hidden="false" customHeight="false" outlineLevel="0" collapsed="false">
      <c r="N431" s="28"/>
      <c r="BZ431" s="2"/>
      <c r="CD431" s="2"/>
      <c r="CE431" s="2"/>
      <c r="CG431" s="2"/>
      <c r="CH431" s="2"/>
      <c r="CI431" s="2"/>
      <c r="CK431" s="2"/>
      <c r="CL431" s="2"/>
    </row>
    <row r="432" customFormat="false" ht="15" hidden="false" customHeight="false" outlineLevel="0" collapsed="false">
      <c r="N432" s="28"/>
      <c r="BZ432" s="2"/>
      <c r="CD432" s="2"/>
      <c r="CE432" s="2"/>
      <c r="CG432" s="2"/>
      <c r="CH432" s="2"/>
      <c r="CI432" s="2"/>
      <c r="CK432" s="2"/>
      <c r="CL432" s="2"/>
    </row>
    <row r="433" customFormat="false" ht="15" hidden="false" customHeight="false" outlineLevel="0" collapsed="false">
      <c r="N433" s="28"/>
      <c r="BZ433" s="2"/>
      <c r="CD433" s="2"/>
      <c r="CE433" s="2"/>
      <c r="CG433" s="2"/>
      <c r="CH433" s="2"/>
      <c r="CI433" s="2"/>
      <c r="CK433" s="2"/>
      <c r="CL433" s="2"/>
    </row>
    <row r="434" customFormat="false" ht="15" hidden="false" customHeight="false" outlineLevel="0" collapsed="false">
      <c r="N434" s="28"/>
      <c r="BZ434" s="2"/>
      <c r="CD434" s="2"/>
      <c r="CE434" s="2"/>
      <c r="CG434" s="2"/>
      <c r="CH434" s="2"/>
      <c r="CI434" s="2"/>
      <c r="CK434" s="2"/>
      <c r="CL434" s="2"/>
    </row>
    <row r="435" customFormat="false" ht="15" hidden="false" customHeight="false" outlineLevel="0" collapsed="false">
      <c r="N435" s="28"/>
      <c r="BZ435" s="2"/>
      <c r="CD435" s="2"/>
      <c r="CE435" s="2"/>
      <c r="CG435" s="2"/>
      <c r="CH435" s="2"/>
      <c r="CI435" s="2"/>
      <c r="CK435" s="2"/>
      <c r="CL435" s="2"/>
    </row>
    <row r="436" customFormat="false" ht="15" hidden="false" customHeight="false" outlineLevel="0" collapsed="false">
      <c r="N436" s="28"/>
      <c r="BZ436" s="2"/>
      <c r="CD436" s="2"/>
      <c r="CE436" s="2"/>
      <c r="CG436" s="2"/>
      <c r="CH436" s="2"/>
      <c r="CI436" s="2"/>
      <c r="CK436" s="2"/>
      <c r="CL436" s="2"/>
    </row>
    <row r="437" customFormat="false" ht="15" hidden="false" customHeight="false" outlineLevel="0" collapsed="false">
      <c r="N437" s="28"/>
      <c r="BZ437" s="2"/>
      <c r="CD437" s="2"/>
      <c r="CE437" s="2"/>
      <c r="CG437" s="2"/>
      <c r="CH437" s="2"/>
      <c r="CI437" s="2"/>
      <c r="CK437" s="2"/>
      <c r="CL437" s="2"/>
    </row>
    <row r="438" customFormat="false" ht="15" hidden="false" customHeight="false" outlineLevel="0" collapsed="false">
      <c r="N438" s="28"/>
      <c r="BZ438" s="2"/>
      <c r="CD438" s="2"/>
      <c r="CE438" s="2"/>
      <c r="CG438" s="2"/>
      <c r="CH438" s="2"/>
      <c r="CI438" s="2"/>
      <c r="CK438" s="2"/>
      <c r="CL438" s="2"/>
    </row>
    <row r="439" customFormat="false" ht="15" hidden="false" customHeight="false" outlineLevel="0" collapsed="false">
      <c r="N439" s="28"/>
      <c r="BZ439" s="2"/>
      <c r="CD439" s="2"/>
      <c r="CE439" s="2"/>
      <c r="CG439" s="2"/>
      <c r="CH439" s="2"/>
      <c r="CI439" s="2"/>
      <c r="CK439" s="2"/>
      <c r="CL439" s="2"/>
    </row>
    <row r="440" customFormat="false" ht="15" hidden="false" customHeight="false" outlineLevel="0" collapsed="false">
      <c r="N440" s="28"/>
      <c r="BZ440" s="2"/>
      <c r="CD440" s="2"/>
      <c r="CE440" s="2"/>
      <c r="CG440" s="2"/>
      <c r="CH440" s="2"/>
      <c r="CI440" s="2"/>
      <c r="CK440" s="2"/>
      <c r="CL440" s="2"/>
    </row>
    <row r="441" customFormat="false" ht="15" hidden="false" customHeight="false" outlineLevel="0" collapsed="false">
      <c r="N441" s="28"/>
      <c r="BZ441" s="2"/>
      <c r="CD441" s="2"/>
      <c r="CE441" s="2"/>
      <c r="CG441" s="2"/>
      <c r="CH441" s="2"/>
      <c r="CI441" s="2"/>
      <c r="CK441" s="2"/>
      <c r="CL441" s="2"/>
    </row>
    <row r="442" customFormat="false" ht="15" hidden="false" customHeight="false" outlineLevel="0" collapsed="false">
      <c r="N442" s="28"/>
      <c r="BZ442" s="2"/>
      <c r="CD442" s="2"/>
      <c r="CE442" s="2"/>
      <c r="CG442" s="2"/>
      <c r="CH442" s="2"/>
      <c r="CI442" s="2"/>
      <c r="CK442" s="2"/>
      <c r="CL442" s="2"/>
    </row>
    <row r="443" customFormat="false" ht="15" hidden="false" customHeight="false" outlineLevel="0" collapsed="false">
      <c r="N443" s="28"/>
      <c r="BZ443" s="2"/>
      <c r="CD443" s="2"/>
      <c r="CE443" s="2"/>
      <c r="CG443" s="2"/>
      <c r="CH443" s="2"/>
      <c r="CI443" s="2"/>
      <c r="CK443" s="2"/>
      <c r="CL443" s="2"/>
    </row>
    <row r="444" customFormat="false" ht="15" hidden="false" customHeight="false" outlineLevel="0" collapsed="false">
      <c r="N444" s="28"/>
      <c r="BZ444" s="2"/>
      <c r="CD444" s="2"/>
      <c r="CE444" s="2"/>
      <c r="CG444" s="2"/>
      <c r="CH444" s="2"/>
      <c r="CI444" s="2"/>
      <c r="CK444" s="2"/>
      <c r="CL444" s="2"/>
    </row>
    <row r="445" customFormat="false" ht="15" hidden="false" customHeight="false" outlineLevel="0" collapsed="false">
      <c r="N445" s="28"/>
      <c r="BZ445" s="2"/>
      <c r="CD445" s="2"/>
      <c r="CE445" s="2"/>
      <c r="CG445" s="2"/>
      <c r="CH445" s="2"/>
      <c r="CI445" s="2"/>
      <c r="CK445" s="2"/>
      <c r="CL445" s="2"/>
    </row>
    <row r="446" customFormat="false" ht="15" hidden="false" customHeight="false" outlineLevel="0" collapsed="false">
      <c r="N446" s="28"/>
      <c r="BZ446" s="2"/>
      <c r="CD446" s="2"/>
      <c r="CE446" s="2"/>
      <c r="CG446" s="2"/>
      <c r="CH446" s="2"/>
      <c r="CI446" s="2"/>
      <c r="CK446" s="2"/>
      <c r="CL446" s="2"/>
    </row>
    <row r="447" customFormat="false" ht="15" hidden="false" customHeight="false" outlineLevel="0" collapsed="false">
      <c r="N447" s="28"/>
      <c r="BZ447" s="2"/>
      <c r="CD447" s="2"/>
      <c r="CE447" s="2"/>
      <c r="CG447" s="2"/>
      <c r="CH447" s="2"/>
      <c r="CI447" s="2"/>
      <c r="CK447" s="2"/>
      <c r="CL447" s="2"/>
    </row>
    <row r="448" customFormat="false" ht="15" hidden="false" customHeight="false" outlineLevel="0" collapsed="false">
      <c r="N448" s="28"/>
      <c r="BZ448" s="2"/>
      <c r="CD448" s="2"/>
      <c r="CE448" s="2"/>
      <c r="CG448" s="2"/>
      <c r="CH448" s="2"/>
      <c r="CI448" s="2"/>
      <c r="CK448" s="2"/>
      <c r="CL448" s="2"/>
    </row>
    <row r="449" customFormat="false" ht="15" hidden="false" customHeight="false" outlineLevel="0" collapsed="false">
      <c r="N449" s="28"/>
      <c r="BZ449" s="2"/>
      <c r="CD449" s="2"/>
      <c r="CE449" s="2"/>
      <c r="CG449" s="2"/>
      <c r="CH449" s="2"/>
      <c r="CI449" s="2"/>
      <c r="CK449" s="2"/>
      <c r="CL449" s="2"/>
    </row>
    <row r="450" customFormat="false" ht="15" hidden="false" customHeight="false" outlineLevel="0" collapsed="false">
      <c r="N450" s="28"/>
      <c r="BZ450" s="2"/>
      <c r="CD450" s="2"/>
      <c r="CE450" s="2"/>
      <c r="CG450" s="2"/>
      <c r="CH450" s="2"/>
      <c r="CI450" s="2"/>
      <c r="CK450" s="2"/>
      <c r="CL450" s="2"/>
    </row>
    <row r="451" customFormat="false" ht="15" hidden="false" customHeight="false" outlineLevel="0" collapsed="false">
      <c r="N451" s="28"/>
      <c r="BZ451" s="2"/>
      <c r="CD451" s="2"/>
      <c r="CE451" s="2"/>
      <c r="CG451" s="2"/>
      <c r="CH451" s="2"/>
      <c r="CI451" s="2"/>
      <c r="CK451" s="2"/>
      <c r="CL451" s="2"/>
    </row>
    <row r="452" customFormat="false" ht="15" hidden="false" customHeight="false" outlineLevel="0" collapsed="false">
      <c r="N452" s="28"/>
      <c r="BZ452" s="2"/>
      <c r="CD452" s="2"/>
      <c r="CE452" s="2"/>
      <c r="CG452" s="2"/>
      <c r="CH452" s="2"/>
      <c r="CI452" s="2"/>
      <c r="CK452" s="2"/>
      <c r="CL452" s="2"/>
    </row>
    <row r="453" customFormat="false" ht="15" hidden="false" customHeight="false" outlineLevel="0" collapsed="false">
      <c r="N453" s="28"/>
      <c r="BZ453" s="2"/>
      <c r="CD453" s="2"/>
      <c r="CE453" s="2"/>
      <c r="CG453" s="2"/>
      <c r="CH453" s="2"/>
      <c r="CI453" s="2"/>
      <c r="CK453" s="2"/>
      <c r="CL453" s="2"/>
    </row>
    <row r="454" customFormat="false" ht="15" hidden="false" customHeight="false" outlineLevel="0" collapsed="false">
      <c r="N454" s="28"/>
      <c r="BZ454" s="2"/>
      <c r="CD454" s="2"/>
      <c r="CE454" s="2"/>
      <c r="CG454" s="2"/>
      <c r="CH454" s="2"/>
      <c r="CI454" s="2"/>
      <c r="CK454" s="2"/>
      <c r="CL454" s="2"/>
    </row>
    <row r="455" customFormat="false" ht="15" hidden="false" customHeight="false" outlineLevel="0" collapsed="false">
      <c r="N455" s="28"/>
      <c r="BZ455" s="2"/>
      <c r="CD455" s="2"/>
      <c r="CE455" s="2"/>
      <c r="CG455" s="2"/>
      <c r="CH455" s="2"/>
      <c r="CI455" s="2"/>
      <c r="CK455" s="2"/>
      <c r="CL455" s="2"/>
    </row>
    <row r="456" customFormat="false" ht="15" hidden="false" customHeight="false" outlineLevel="0" collapsed="false">
      <c r="N456" s="28"/>
      <c r="BZ456" s="2"/>
      <c r="CD456" s="2"/>
      <c r="CE456" s="2"/>
      <c r="CG456" s="2"/>
      <c r="CH456" s="2"/>
      <c r="CI456" s="2"/>
      <c r="CK456" s="2"/>
      <c r="CL456" s="2"/>
    </row>
    <row r="457" customFormat="false" ht="15" hidden="false" customHeight="false" outlineLevel="0" collapsed="false">
      <c r="N457" s="28"/>
      <c r="BZ457" s="2"/>
      <c r="CD457" s="2"/>
      <c r="CE457" s="2"/>
      <c r="CG457" s="2"/>
      <c r="CH457" s="2"/>
      <c r="CI457" s="2"/>
      <c r="CK457" s="2"/>
      <c r="CL457" s="2"/>
    </row>
    <row r="458" customFormat="false" ht="15" hidden="false" customHeight="false" outlineLevel="0" collapsed="false">
      <c r="N458" s="28"/>
      <c r="BZ458" s="2"/>
      <c r="CD458" s="2"/>
      <c r="CE458" s="2"/>
      <c r="CG458" s="2"/>
      <c r="CH458" s="2"/>
      <c r="CI458" s="2"/>
      <c r="CK458" s="2"/>
      <c r="CL458" s="2"/>
    </row>
    <row r="459" customFormat="false" ht="15" hidden="false" customHeight="false" outlineLevel="0" collapsed="false">
      <c r="N459" s="28"/>
      <c r="BZ459" s="2"/>
      <c r="CD459" s="2"/>
      <c r="CE459" s="2"/>
      <c r="CG459" s="2"/>
      <c r="CH459" s="2"/>
      <c r="CI459" s="2"/>
      <c r="CK459" s="2"/>
      <c r="CL459" s="2"/>
    </row>
    <row r="460" customFormat="false" ht="15" hidden="false" customHeight="false" outlineLevel="0" collapsed="false">
      <c r="N460" s="28"/>
      <c r="BZ460" s="2"/>
      <c r="CD460" s="2"/>
      <c r="CE460" s="2"/>
      <c r="CG460" s="2"/>
      <c r="CH460" s="2"/>
      <c r="CI460" s="2"/>
      <c r="CK460" s="2"/>
      <c r="CL460" s="2"/>
    </row>
    <row r="461" customFormat="false" ht="15" hidden="false" customHeight="false" outlineLevel="0" collapsed="false">
      <c r="N461" s="28"/>
      <c r="BZ461" s="2"/>
      <c r="CD461" s="2"/>
      <c r="CE461" s="2"/>
      <c r="CG461" s="2"/>
      <c r="CH461" s="2"/>
      <c r="CI461" s="2"/>
      <c r="CK461" s="2"/>
      <c r="CL461" s="2"/>
    </row>
    <row r="462" customFormat="false" ht="15" hidden="false" customHeight="false" outlineLevel="0" collapsed="false">
      <c r="N462" s="28"/>
      <c r="BZ462" s="2"/>
      <c r="CD462" s="2"/>
      <c r="CE462" s="2"/>
      <c r="CG462" s="2"/>
      <c r="CH462" s="2"/>
      <c r="CI462" s="2"/>
      <c r="CK462" s="2"/>
      <c r="CL462" s="2"/>
    </row>
    <row r="463" customFormat="false" ht="15" hidden="false" customHeight="false" outlineLevel="0" collapsed="false">
      <c r="N463" s="28"/>
      <c r="BZ463" s="2"/>
      <c r="CD463" s="2"/>
      <c r="CE463" s="2"/>
      <c r="CG463" s="2"/>
      <c r="CH463" s="2"/>
      <c r="CI463" s="2"/>
      <c r="CK463" s="2"/>
      <c r="CL463" s="2"/>
    </row>
    <row r="464" customFormat="false" ht="15" hidden="false" customHeight="false" outlineLevel="0" collapsed="false">
      <c r="N464" s="28"/>
      <c r="BZ464" s="2"/>
      <c r="CD464" s="2"/>
      <c r="CE464" s="2"/>
      <c r="CG464" s="2"/>
      <c r="CH464" s="2"/>
      <c r="CI464" s="2"/>
      <c r="CK464" s="2"/>
      <c r="CL464" s="2"/>
    </row>
    <row r="465" customFormat="false" ht="15" hidden="false" customHeight="false" outlineLevel="0" collapsed="false">
      <c r="N465" s="28"/>
      <c r="BZ465" s="2"/>
      <c r="CD465" s="2"/>
      <c r="CE465" s="2"/>
      <c r="CG465" s="2"/>
      <c r="CH465" s="2"/>
      <c r="CI465" s="2"/>
      <c r="CK465" s="2"/>
      <c r="CL465" s="2"/>
    </row>
    <row r="466" customFormat="false" ht="15" hidden="false" customHeight="false" outlineLevel="0" collapsed="false">
      <c r="N466" s="28"/>
      <c r="BZ466" s="2"/>
      <c r="CD466" s="2"/>
      <c r="CE466" s="2"/>
      <c r="CG466" s="2"/>
      <c r="CH466" s="2"/>
      <c r="CI466" s="2"/>
      <c r="CK466" s="2"/>
      <c r="CL466" s="2"/>
    </row>
    <row r="467" customFormat="false" ht="15" hidden="false" customHeight="false" outlineLevel="0" collapsed="false">
      <c r="N467" s="28"/>
      <c r="BZ467" s="2"/>
      <c r="CD467" s="2"/>
      <c r="CE467" s="2"/>
      <c r="CG467" s="2"/>
      <c r="CH467" s="2"/>
      <c r="CI467" s="2"/>
      <c r="CK467" s="2"/>
      <c r="CL467" s="2"/>
    </row>
    <row r="468" customFormat="false" ht="15" hidden="false" customHeight="false" outlineLevel="0" collapsed="false">
      <c r="N468" s="28"/>
      <c r="BZ468" s="2"/>
      <c r="CD468" s="2"/>
      <c r="CE468" s="2"/>
      <c r="CG468" s="2"/>
      <c r="CH468" s="2"/>
      <c r="CI468" s="2"/>
      <c r="CK468" s="2"/>
      <c r="CL468" s="2"/>
    </row>
    <row r="469" customFormat="false" ht="15" hidden="false" customHeight="false" outlineLevel="0" collapsed="false">
      <c r="N469" s="28"/>
      <c r="BZ469" s="2"/>
      <c r="CD469" s="2"/>
      <c r="CE469" s="2"/>
      <c r="CG469" s="2"/>
      <c r="CH469" s="2"/>
      <c r="CI469" s="2"/>
      <c r="CK469" s="2"/>
      <c r="CL469" s="2"/>
    </row>
    <row r="470" customFormat="false" ht="15" hidden="false" customHeight="false" outlineLevel="0" collapsed="false">
      <c r="N470" s="28"/>
      <c r="BZ470" s="2"/>
      <c r="CD470" s="2"/>
      <c r="CE470" s="2"/>
      <c r="CG470" s="2"/>
      <c r="CH470" s="2"/>
      <c r="CI470" s="2"/>
      <c r="CK470" s="2"/>
      <c r="CL470" s="2"/>
    </row>
    <row r="471" customFormat="false" ht="15" hidden="false" customHeight="false" outlineLevel="0" collapsed="false">
      <c r="N471" s="28"/>
      <c r="BZ471" s="2"/>
      <c r="CD471" s="2"/>
      <c r="CE471" s="2"/>
      <c r="CG471" s="2"/>
      <c r="CH471" s="2"/>
      <c r="CI471" s="2"/>
      <c r="CK471" s="2"/>
      <c r="CL471" s="2"/>
    </row>
    <row r="472" customFormat="false" ht="15" hidden="false" customHeight="false" outlineLevel="0" collapsed="false">
      <c r="N472" s="28"/>
      <c r="BZ472" s="2"/>
      <c r="CD472" s="2"/>
      <c r="CE472" s="2"/>
      <c r="CG472" s="2"/>
      <c r="CH472" s="2"/>
      <c r="CI472" s="2"/>
      <c r="CK472" s="2"/>
      <c r="CL472" s="2"/>
    </row>
    <row r="473" customFormat="false" ht="15" hidden="false" customHeight="false" outlineLevel="0" collapsed="false">
      <c r="N473" s="28"/>
      <c r="BZ473" s="2"/>
      <c r="CD473" s="2"/>
      <c r="CE473" s="2"/>
      <c r="CG473" s="2"/>
      <c r="CH473" s="2"/>
      <c r="CI473" s="2"/>
      <c r="CK473" s="2"/>
      <c r="CL473" s="2"/>
    </row>
    <row r="474" customFormat="false" ht="15" hidden="false" customHeight="false" outlineLevel="0" collapsed="false">
      <c r="N474" s="28"/>
      <c r="BZ474" s="2"/>
      <c r="CD474" s="2"/>
      <c r="CE474" s="2"/>
      <c r="CG474" s="2"/>
      <c r="CH474" s="2"/>
      <c r="CI474" s="2"/>
      <c r="CK474" s="2"/>
      <c r="CL474" s="2"/>
    </row>
    <row r="475" customFormat="false" ht="15" hidden="false" customHeight="false" outlineLevel="0" collapsed="false">
      <c r="N475" s="28"/>
      <c r="BZ475" s="2"/>
      <c r="CD475" s="2"/>
      <c r="CE475" s="2"/>
      <c r="CG475" s="2"/>
      <c r="CH475" s="2"/>
      <c r="CI475" s="2"/>
      <c r="CK475" s="2"/>
      <c r="CL475" s="2"/>
    </row>
    <row r="476" customFormat="false" ht="15" hidden="false" customHeight="false" outlineLevel="0" collapsed="false">
      <c r="N476" s="28"/>
      <c r="BZ476" s="2"/>
      <c r="CD476" s="2"/>
      <c r="CE476" s="2"/>
      <c r="CG476" s="2"/>
      <c r="CH476" s="2"/>
      <c r="CI476" s="2"/>
      <c r="CK476" s="2"/>
      <c r="CL476" s="2"/>
    </row>
    <row r="477" customFormat="false" ht="15" hidden="false" customHeight="false" outlineLevel="0" collapsed="false">
      <c r="N477" s="28"/>
      <c r="BZ477" s="2"/>
      <c r="CD477" s="2"/>
      <c r="CE477" s="2"/>
      <c r="CG477" s="2"/>
      <c r="CH477" s="2"/>
      <c r="CI477" s="2"/>
      <c r="CK477" s="2"/>
      <c r="CL477" s="2"/>
    </row>
    <row r="478" customFormat="false" ht="15" hidden="false" customHeight="false" outlineLevel="0" collapsed="false">
      <c r="N478" s="28"/>
      <c r="BZ478" s="2"/>
      <c r="CD478" s="2"/>
      <c r="CE478" s="2"/>
      <c r="CG478" s="2"/>
      <c r="CH478" s="2"/>
      <c r="CI478" s="2"/>
      <c r="CK478" s="2"/>
      <c r="CL478" s="2"/>
    </row>
    <row r="479" customFormat="false" ht="15" hidden="false" customHeight="false" outlineLevel="0" collapsed="false">
      <c r="N479" s="28"/>
      <c r="BZ479" s="2"/>
      <c r="CD479" s="2"/>
      <c r="CE479" s="2"/>
      <c r="CG479" s="2"/>
      <c r="CH479" s="2"/>
      <c r="CI479" s="2"/>
      <c r="CK479" s="2"/>
      <c r="CL479" s="2"/>
    </row>
    <row r="480" customFormat="false" ht="15" hidden="false" customHeight="false" outlineLevel="0" collapsed="false">
      <c r="N480" s="28"/>
      <c r="BZ480" s="2"/>
      <c r="CD480" s="2"/>
      <c r="CE480" s="2"/>
      <c r="CG480" s="2"/>
      <c r="CH480" s="2"/>
      <c r="CI480" s="2"/>
      <c r="CK480" s="2"/>
      <c r="CL480" s="2"/>
    </row>
    <row r="481" customFormat="false" ht="15" hidden="false" customHeight="false" outlineLevel="0" collapsed="false">
      <c r="N481" s="28"/>
      <c r="BZ481" s="2"/>
      <c r="CD481" s="2"/>
      <c r="CE481" s="2"/>
      <c r="CG481" s="2"/>
      <c r="CH481" s="2"/>
      <c r="CI481" s="2"/>
      <c r="CK481" s="2"/>
      <c r="CL481" s="2"/>
    </row>
    <row r="482" customFormat="false" ht="15" hidden="false" customHeight="false" outlineLevel="0" collapsed="false">
      <c r="N482" s="28"/>
      <c r="BZ482" s="2"/>
      <c r="CD482" s="2"/>
      <c r="CE482" s="2"/>
      <c r="CG482" s="2"/>
      <c r="CH482" s="2"/>
      <c r="CI482" s="2"/>
      <c r="CK482" s="2"/>
      <c r="CL482" s="2"/>
    </row>
    <row r="483" customFormat="false" ht="15" hidden="false" customHeight="false" outlineLevel="0" collapsed="false">
      <c r="N483" s="28"/>
      <c r="BZ483" s="2"/>
      <c r="CD483" s="2"/>
      <c r="CE483" s="2"/>
      <c r="CG483" s="2"/>
      <c r="CH483" s="2"/>
      <c r="CI483" s="2"/>
      <c r="CK483" s="2"/>
      <c r="CL483" s="2"/>
    </row>
    <row r="484" customFormat="false" ht="15" hidden="false" customHeight="false" outlineLevel="0" collapsed="false">
      <c r="N484" s="28"/>
      <c r="BZ484" s="2"/>
      <c r="CD484" s="2"/>
      <c r="CE484" s="2"/>
      <c r="CG484" s="2"/>
      <c r="CH484" s="2"/>
      <c r="CI484" s="2"/>
      <c r="CK484" s="2"/>
      <c r="CL484" s="2"/>
    </row>
    <row r="485" customFormat="false" ht="15" hidden="false" customHeight="false" outlineLevel="0" collapsed="false">
      <c r="N485" s="28"/>
      <c r="BZ485" s="2"/>
      <c r="CD485" s="2"/>
      <c r="CE485" s="2"/>
      <c r="CG485" s="2"/>
      <c r="CH485" s="2"/>
      <c r="CI485" s="2"/>
      <c r="CK485" s="2"/>
      <c r="CL485" s="2"/>
    </row>
    <row r="486" customFormat="false" ht="15" hidden="false" customHeight="false" outlineLevel="0" collapsed="false">
      <c r="N486" s="28"/>
      <c r="BZ486" s="2"/>
      <c r="CD486" s="2"/>
      <c r="CE486" s="2"/>
      <c r="CG486" s="2"/>
      <c r="CH486" s="2"/>
      <c r="CI486" s="2"/>
      <c r="CK486" s="2"/>
      <c r="CL486" s="2"/>
    </row>
    <row r="487" customFormat="false" ht="15" hidden="false" customHeight="false" outlineLevel="0" collapsed="false">
      <c r="N487" s="28"/>
      <c r="BZ487" s="2"/>
      <c r="CD487" s="2"/>
      <c r="CE487" s="2"/>
      <c r="CG487" s="2"/>
      <c r="CH487" s="2"/>
      <c r="CI487" s="2"/>
      <c r="CK487" s="2"/>
      <c r="CL487" s="2"/>
    </row>
    <row r="488" customFormat="false" ht="15" hidden="false" customHeight="false" outlineLevel="0" collapsed="false">
      <c r="N488" s="28"/>
      <c r="BZ488" s="2"/>
      <c r="CD488" s="2"/>
      <c r="CE488" s="2"/>
      <c r="CG488" s="2"/>
      <c r="CH488" s="2"/>
      <c r="CI488" s="2"/>
      <c r="CK488" s="2"/>
      <c r="CL488" s="2"/>
    </row>
    <row r="489" customFormat="false" ht="15" hidden="false" customHeight="false" outlineLevel="0" collapsed="false">
      <c r="N489" s="28"/>
      <c r="BZ489" s="2"/>
      <c r="CD489" s="2"/>
      <c r="CE489" s="2"/>
      <c r="CG489" s="2"/>
      <c r="CH489" s="2"/>
      <c r="CI489" s="2"/>
      <c r="CK489" s="2"/>
      <c r="CL489" s="2"/>
    </row>
    <row r="490" customFormat="false" ht="15" hidden="false" customHeight="false" outlineLevel="0" collapsed="false">
      <c r="N490" s="28"/>
      <c r="BZ490" s="2"/>
      <c r="CD490" s="2"/>
      <c r="CE490" s="2"/>
      <c r="CG490" s="2"/>
      <c r="CH490" s="2"/>
      <c r="CI490" s="2"/>
      <c r="CK490" s="2"/>
      <c r="CL490" s="2"/>
    </row>
    <row r="491" customFormat="false" ht="15" hidden="false" customHeight="false" outlineLevel="0" collapsed="false">
      <c r="N491" s="28"/>
      <c r="BZ491" s="2"/>
      <c r="CD491" s="2"/>
      <c r="CE491" s="2"/>
      <c r="CG491" s="2"/>
      <c r="CH491" s="2"/>
      <c r="CI491" s="2"/>
      <c r="CK491" s="2"/>
      <c r="CL491" s="2"/>
    </row>
    <row r="492" customFormat="false" ht="15" hidden="false" customHeight="false" outlineLevel="0" collapsed="false">
      <c r="N492" s="28"/>
      <c r="BZ492" s="2"/>
      <c r="CD492" s="2"/>
      <c r="CE492" s="2"/>
      <c r="CG492" s="2"/>
      <c r="CH492" s="2"/>
      <c r="CI492" s="2"/>
      <c r="CK492" s="2"/>
      <c r="CL492" s="2"/>
    </row>
    <row r="493" customFormat="false" ht="15" hidden="false" customHeight="false" outlineLevel="0" collapsed="false">
      <c r="N493" s="28"/>
      <c r="BZ493" s="2"/>
      <c r="CD493" s="2"/>
      <c r="CE493" s="2"/>
      <c r="CG493" s="2"/>
      <c r="CH493" s="2"/>
      <c r="CI493" s="2"/>
      <c r="CK493" s="2"/>
      <c r="CL493" s="2"/>
    </row>
    <row r="494" customFormat="false" ht="15" hidden="false" customHeight="false" outlineLevel="0" collapsed="false">
      <c r="N494" s="28"/>
      <c r="BZ494" s="2"/>
      <c r="CD494" s="2"/>
      <c r="CE494" s="2"/>
      <c r="CG494" s="2"/>
      <c r="CH494" s="2"/>
      <c r="CI494" s="2"/>
      <c r="CK494" s="2"/>
      <c r="CL494" s="2"/>
    </row>
    <row r="495" customFormat="false" ht="15" hidden="false" customHeight="false" outlineLevel="0" collapsed="false">
      <c r="N495" s="28"/>
      <c r="BZ495" s="2"/>
      <c r="CD495" s="2"/>
      <c r="CE495" s="2"/>
      <c r="CG495" s="2"/>
      <c r="CH495" s="2"/>
      <c r="CI495" s="2"/>
      <c r="CK495" s="2"/>
      <c r="CL495" s="2"/>
    </row>
    <row r="496" customFormat="false" ht="15" hidden="false" customHeight="false" outlineLevel="0" collapsed="false">
      <c r="N496" s="28"/>
      <c r="BZ496" s="2"/>
      <c r="CD496" s="2"/>
      <c r="CE496" s="2"/>
      <c r="CG496" s="2"/>
      <c r="CH496" s="2"/>
      <c r="CI496" s="2"/>
      <c r="CK496" s="2"/>
      <c r="CL496" s="2"/>
    </row>
    <row r="497" customFormat="false" ht="15" hidden="false" customHeight="false" outlineLevel="0" collapsed="false">
      <c r="N497" s="28"/>
      <c r="BZ497" s="2"/>
      <c r="CD497" s="2"/>
      <c r="CE497" s="2"/>
      <c r="CG497" s="2"/>
      <c r="CH497" s="2"/>
      <c r="CI497" s="2"/>
      <c r="CK497" s="2"/>
      <c r="CL497" s="2"/>
    </row>
    <row r="498" customFormat="false" ht="15" hidden="false" customHeight="false" outlineLevel="0" collapsed="false">
      <c r="N498" s="28"/>
      <c r="BZ498" s="2"/>
      <c r="CD498" s="2"/>
      <c r="CE498" s="2"/>
      <c r="CG498" s="2"/>
      <c r="CH498" s="2"/>
      <c r="CI498" s="2"/>
      <c r="CK498" s="2"/>
      <c r="CL498" s="2"/>
    </row>
    <row r="499" customFormat="false" ht="15" hidden="false" customHeight="false" outlineLevel="0" collapsed="false">
      <c r="N499" s="28"/>
      <c r="BZ499" s="2"/>
      <c r="CD499" s="2"/>
      <c r="CE499" s="2"/>
      <c r="CG499" s="2"/>
      <c r="CH499" s="2"/>
      <c r="CI499" s="2"/>
      <c r="CK499" s="2"/>
      <c r="CL499" s="2"/>
    </row>
    <row r="500" customFormat="false" ht="15" hidden="false" customHeight="false" outlineLevel="0" collapsed="false">
      <c r="N500" s="28"/>
      <c r="BZ500" s="2"/>
      <c r="CD500" s="2"/>
      <c r="CE500" s="2"/>
      <c r="CG500" s="2"/>
      <c r="CH500" s="2"/>
      <c r="CI500" s="2"/>
      <c r="CK500" s="2"/>
      <c r="CL500" s="2"/>
    </row>
    <row r="501" customFormat="false" ht="15" hidden="false" customHeight="false" outlineLevel="0" collapsed="false">
      <c r="N501" s="28"/>
      <c r="BZ501" s="2"/>
      <c r="CD501" s="2"/>
      <c r="CE501" s="2"/>
      <c r="CG501" s="2"/>
      <c r="CH501" s="2"/>
      <c r="CI501" s="2"/>
      <c r="CK501" s="2"/>
      <c r="CL501" s="2"/>
    </row>
    <row r="502" customFormat="false" ht="15" hidden="false" customHeight="false" outlineLevel="0" collapsed="false">
      <c r="N502" s="28"/>
      <c r="BZ502" s="2"/>
      <c r="CD502" s="2"/>
      <c r="CE502" s="2"/>
      <c r="CG502" s="2"/>
      <c r="CH502" s="2"/>
      <c r="CI502" s="2"/>
      <c r="CK502" s="2"/>
      <c r="CL502" s="2"/>
    </row>
    <row r="503" customFormat="false" ht="15" hidden="false" customHeight="false" outlineLevel="0" collapsed="false">
      <c r="N503" s="28"/>
      <c r="BZ503" s="2"/>
      <c r="CD503" s="2"/>
      <c r="CE503" s="2"/>
      <c r="CG503" s="2"/>
      <c r="CH503" s="2"/>
      <c r="CI503" s="2"/>
      <c r="CK503" s="2"/>
      <c r="CL503" s="2"/>
    </row>
    <row r="504" customFormat="false" ht="15" hidden="false" customHeight="false" outlineLevel="0" collapsed="false">
      <c r="N504" s="28"/>
      <c r="BZ504" s="2"/>
      <c r="CD504" s="2"/>
      <c r="CE504" s="2"/>
      <c r="CG504" s="2"/>
      <c r="CH504" s="2"/>
      <c r="CI504" s="2"/>
      <c r="CK504" s="2"/>
      <c r="CL504" s="2"/>
    </row>
    <row r="505" customFormat="false" ht="15" hidden="false" customHeight="false" outlineLevel="0" collapsed="false">
      <c r="N505" s="28"/>
      <c r="BZ505" s="2"/>
      <c r="CD505" s="2"/>
      <c r="CE505" s="2"/>
      <c r="CG505" s="2"/>
      <c r="CH505" s="2"/>
      <c r="CI505" s="2"/>
      <c r="CK505" s="2"/>
      <c r="CL505" s="2"/>
    </row>
    <row r="506" customFormat="false" ht="15" hidden="false" customHeight="false" outlineLevel="0" collapsed="false">
      <c r="N506" s="28"/>
      <c r="BZ506" s="2"/>
      <c r="CD506" s="2"/>
      <c r="CE506" s="2"/>
      <c r="CG506" s="2"/>
      <c r="CH506" s="2"/>
      <c r="CI506" s="2"/>
      <c r="CK506" s="2"/>
      <c r="CL506" s="2"/>
    </row>
    <row r="507" customFormat="false" ht="15" hidden="false" customHeight="false" outlineLevel="0" collapsed="false">
      <c r="N507" s="28"/>
      <c r="BZ507" s="2"/>
      <c r="CD507" s="2"/>
      <c r="CE507" s="2"/>
      <c r="CG507" s="2"/>
      <c r="CH507" s="2"/>
      <c r="CI507" s="2"/>
      <c r="CK507" s="2"/>
      <c r="CL507" s="2"/>
    </row>
    <row r="508" customFormat="false" ht="15" hidden="false" customHeight="false" outlineLevel="0" collapsed="false">
      <c r="N508" s="28"/>
      <c r="BZ508" s="2"/>
      <c r="CD508" s="2"/>
      <c r="CE508" s="2"/>
      <c r="CG508" s="2"/>
      <c r="CH508" s="2"/>
      <c r="CI508" s="2"/>
      <c r="CK508" s="2"/>
      <c r="CL508" s="2"/>
    </row>
    <row r="509" customFormat="false" ht="15" hidden="false" customHeight="false" outlineLevel="0" collapsed="false">
      <c r="N509" s="28"/>
      <c r="BZ509" s="2"/>
      <c r="CD509" s="2"/>
      <c r="CE509" s="2"/>
      <c r="CG509" s="2"/>
      <c r="CH509" s="2"/>
      <c r="CI509" s="2"/>
      <c r="CK509" s="2"/>
      <c r="CL509" s="2"/>
    </row>
    <row r="510" customFormat="false" ht="15" hidden="false" customHeight="false" outlineLevel="0" collapsed="false">
      <c r="N510" s="28"/>
      <c r="BZ510" s="2"/>
      <c r="CD510" s="2"/>
      <c r="CE510" s="2"/>
      <c r="CG510" s="2"/>
      <c r="CH510" s="2"/>
      <c r="CI510" s="2"/>
      <c r="CK510" s="2"/>
      <c r="CL510" s="2"/>
    </row>
    <row r="511" customFormat="false" ht="15" hidden="false" customHeight="false" outlineLevel="0" collapsed="false">
      <c r="N511" s="28"/>
      <c r="BZ511" s="2"/>
      <c r="CD511" s="2"/>
      <c r="CE511" s="2"/>
      <c r="CG511" s="2"/>
      <c r="CH511" s="2"/>
      <c r="CI511" s="2"/>
      <c r="CK511" s="2"/>
      <c r="CL511" s="2"/>
    </row>
    <row r="512" customFormat="false" ht="15" hidden="false" customHeight="false" outlineLevel="0" collapsed="false">
      <c r="N512" s="28"/>
      <c r="BZ512" s="2"/>
      <c r="CD512" s="2"/>
      <c r="CE512" s="2"/>
      <c r="CG512" s="2"/>
      <c r="CH512" s="2"/>
      <c r="CI512" s="2"/>
      <c r="CK512" s="2"/>
      <c r="CL512" s="2"/>
    </row>
    <row r="513" customFormat="false" ht="15" hidden="false" customHeight="false" outlineLevel="0" collapsed="false">
      <c r="N513" s="28"/>
      <c r="BZ513" s="2"/>
      <c r="CD513" s="2"/>
      <c r="CE513" s="2"/>
      <c r="CG513" s="2"/>
      <c r="CH513" s="2"/>
      <c r="CI513" s="2"/>
      <c r="CK513" s="2"/>
      <c r="CL513" s="2"/>
    </row>
    <row r="514" customFormat="false" ht="15" hidden="false" customHeight="false" outlineLevel="0" collapsed="false">
      <c r="N514" s="28"/>
      <c r="BZ514" s="2"/>
      <c r="CD514" s="2"/>
      <c r="CE514" s="2"/>
      <c r="CG514" s="2"/>
      <c r="CH514" s="2"/>
      <c r="CI514" s="2"/>
      <c r="CK514" s="2"/>
      <c r="CL514" s="2"/>
    </row>
    <row r="515" customFormat="false" ht="15" hidden="false" customHeight="false" outlineLevel="0" collapsed="false">
      <c r="N515" s="28"/>
      <c r="BZ515" s="2"/>
      <c r="CD515" s="2"/>
      <c r="CE515" s="2"/>
      <c r="CG515" s="2"/>
      <c r="CH515" s="2"/>
      <c r="CI515" s="2"/>
      <c r="CK515" s="2"/>
      <c r="CL515" s="2"/>
    </row>
    <row r="516" customFormat="false" ht="15" hidden="false" customHeight="false" outlineLevel="0" collapsed="false">
      <c r="N516" s="28"/>
      <c r="BZ516" s="2"/>
      <c r="CD516" s="2"/>
      <c r="CE516" s="2"/>
      <c r="CG516" s="2"/>
      <c r="CH516" s="2"/>
      <c r="CI516" s="2"/>
      <c r="CK516" s="2"/>
      <c r="CL516" s="2"/>
    </row>
    <row r="517" customFormat="false" ht="15" hidden="false" customHeight="false" outlineLevel="0" collapsed="false">
      <c r="N517" s="28"/>
      <c r="BZ517" s="2"/>
      <c r="CD517" s="2"/>
      <c r="CE517" s="2"/>
      <c r="CG517" s="2"/>
      <c r="CH517" s="2"/>
      <c r="CI517" s="2"/>
      <c r="CK517" s="2"/>
      <c r="CL517" s="2"/>
    </row>
    <row r="518" customFormat="false" ht="15" hidden="false" customHeight="false" outlineLevel="0" collapsed="false">
      <c r="N518" s="28"/>
      <c r="BZ518" s="2"/>
      <c r="CD518" s="2"/>
      <c r="CE518" s="2"/>
      <c r="CG518" s="2"/>
      <c r="CH518" s="2"/>
      <c r="CI518" s="2"/>
      <c r="CK518" s="2"/>
      <c r="CL518" s="2"/>
    </row>
    <row r="519" customFormat="false" ht="15" hidden="false" customHeight="false" outlineLevel="0" collapsed="false">
      <c r="N519" s="28"/>
      <c r="BZ519" s="2"/>
      <c r="CD519" s="2"/>
      <c r="CE519" s="2"/>
      <c r="CG519" s="2"/>
      <c r="CH519" s="2"/>
      <c r="CI519" s="2"/>
      <c r="CK519" s="2"/>
      <c r="CL519" s="2"/>
    </row>
    <row r="520" customFormat="false" ht="15" hidden="false" customHeight="false" outlineLevel="0" collapsed="false">
      <c r="N520" s="28"/>
      <c r="BZ520" s="2"/>
      <c r="CD520" s="2"/>
      <c r="CE520" s="2"/>
      <c r="CG520" s="2"/>
      <c r="CH520" s="2"/>
      <c r="CI520" s="2"/>
      <c r="CK520" s="2"/>
      <c r="CL520" s="2"/>
    </row>
    <row r="521" customFormat="false" ht="15" hidden="false" customHeight="false" outlineLevel="0" collapsed="false">
      <c r="N521" s="28"/>
      <c r="BZ521" s="2"/>
      <c r="CD521" s="2"/>
      <c r="CE521" s="2"/>
      <c r="CG521" s="2"/>
      <c r="CH521" s="2"/>
      <c r="CI521" s="2"/>
      <c r="CK521" s="2"/>
      <c r="CL521" s="2"/>
    </row>
    <row r="522" customFormat="false" ht="15" hidden="false" customHeight="false" outlineLevel="0" collapsed="false">
      <c r="N522" s="28"/>
      <c r="BZ522" s="2"/>
      <c r="CD522" s="2"/>
      <c r="CE522" s="2"/>
      <c r="CG522" s="2"/>
      <c r="CH522" s="2"/>
      <c r="CI522" s="2"/>
      <c r="CK522" s="2"/>
      <c r="CL522" s="2"/>
    </row>
    <row r="523" customFormat="false" ht="15" hidden="false" customHeight="false" outlineLevel="0" collapsed="false">
      <c r="N523" s="28"/>
      <c r="BZ523" s="2"/>
      <c r="CD523" s="2"/>
      <c r="CE523" s="2"/>
      <c r="CG523" s="2"/>
      <c r="CH523" s="2"/>
      <c r="CI523" s="2"/>
      <c r="CK523" s="2"/>
      <c r="CL523" s="2"/>
    </row>
    <row r="524" customFormat="false" ht="15" hidden="false" customHeight="false" outlineLevel="0" collapsed="false">
      <c r="N524" s="28"/>
      <c r="BZ524" s="2"/>
      <c r="CD524" s="2"/>
      <c r="CE524" s="2"/>
      <c r="CG524" s="2"/>
      <c r="CH524" s="2"/>
      <c r="CI524" s="2"/>
      <c r="CK524" s="2"/>
      <c r="CL524" s="2"/>
    </row>
    <row r="525" customFormat="false" ht="15" hidden="false" customHeight="false" outlineLevel="0" collapsed="false">
      <c r="N525" s="28"/>
      <c r="BZ525" s="2"/>
      <c r="CD525" s="2"/>
      <c r="CE525" s="2"/>
      <c r="CG525" s="2"/>
      <c r="CH525" s="2"/>
      <c r="CI525" s="2"/>
      <c r="CK525" s="2"/>
      <c r="CL525" s="2"/>
    </row>
    <row r="526" customFormat="false" ht="15" hidden="false" customHeight="false" outlineLevel="0" collapsed="false">
      <c r="N526" s="28"/>
      <c r="BZ526" s="2"/>
      <c r="CD526" s="2"/>
      <c r="CE526" s="2"/>
      <c r="CG526" s="2"/>
      <c r="CH526" s="2"/>
      <c r="CI526" s="2"/>
      <c r="CK526" s="2"/>
      <c r="CL526" s="2"/>
    </row>
    <row r="527" customFormat="false" ht="15" hidden="false" customHeight="false" outlineLevel="0" collapsed="false">
      <c r="N527" s="28"/>
      <c r="BZ527" s="2"/>
      <c r="CD527" s="2"/>
      <c r="CE527" s="2"/>
      <c r="CG527" s="2"/>
      <c r="CH527" s="2"/>
      <c r="CI527" s="2"/>
      <c r="CK527" s="2"/>
      <c r="CL527" s="2"/>
    </row>
    <row r="528" customFormat="false" ht="15" hidden="false" customHeight="false" outlineLevel="0" collapsed="false">
      <c r="N528" s="28"/>
      <c r="BZ528" s="2"/>
      <c r="CD528" s="2"/>
      <c r="CE528" s="2"/>
      <c r="CG528" s="2"/>
      <c r="CH528" s="2"/>
      <c r="CI528" s="2"/>
      <c r="CK528" s="2"/>
      <c r="CL528" s="2"/>
    </row>
    <row r="529" customFormat="false" ht="15" hidden="false" customHeight="false" outlineLevel="0" collapsed="false">
      <c r="N529" s="28"/>
      <c r="BZ529" s="2"/>
      <c r="CD529" s="2"/>
      <c r="CE529" s="2"/>
      <c r="CG529" s="2"/>
      <c r="CH529" s="2"/>
      <c r="CI529" s="2"/>
      <c r="CK529" s="2"/>
      <c r="CL529" s="2"/>
    </row>
    <row r="530" customFormat="false" ht="15" hidden="false" customHeight="false" outlineLevel="0" collapsed="false">
      <c r="N530" s="28"/>
      <c r="BZ530" s="2"/>
      <c r="CD530" s="2"/>
      <c r="CE530" s="2"/>
      <c r="CG530" s="2"/>
      <c r="CH530" s="2"/>
      <c r="CI530" s="2"/>
      <c r="CK530" s="2"/>
      <c r="CL530" s="2"/>
    </row>
    <row r="531" customFormat="false" ht="15" hidden="false" customHeight="false" outlineLevel="0" collapsed="false">
      <c r="N531" s="28"/>
      <c r="BZ531" s="2"/>
      <c r="CD531" s="2"/>
      <c r="CE531" s="2"/>
      <c r="CG531" s="2"/>
      <c r="CH531" s="2"/>
      <c r="CI531" s="2"/>
      <c r="CK531" s="2"/>
      <c r="CL531" s="2"/>
    </row>
    <row r="532" customFormat="false" ht="15" hidden="false" customHeight="false" outlineLevel="0" collapsed="false">
      <c r="N532" s="28"/>
      <c r="BZ532" s="2"/>
      <c r="CD532" s="2"/>
      <c r="CE532" s="2"/>
      <c r="CG532" s="2"/>
      <c r="CH532" s="2"/>
      <c r="CI532" s="2"/>
      <c r="CK532" s="2"/>
      <c r="CL532" s="2"/>
    </row>
    <row r="533" customFormat="false" ht="15" hidden="false" customHeight="false" outlineLevel="0" collapsed="false">
      <c r="N533" s="28"/>
      <c r="BZ533" s="2"/>
      <c r="CD533" s="2"/>
      <c r="CE533" s="2"/>
      <c r="CG533" s="2"/>
      <c r="CH533" s="2"/>
      <c r="CI533" s="2"/>
      <c r="CK533" s="2"/>
      <c r="CL533" s="2"/>
    </row>
    <row r="534" customFormat="false" ht="15" hidden="false" customHeight="false" outlineLevel="0" collapsed="false">
      <c r="N534" s="28"/>
      <c r="BZ534" s="2"/>
      <c r="CD534" s="2"/>
      <c r="CE534" s="2"/>
      <c r="CG534" s="2"/>
      <c r="CH534" s="2"/>
      <c r="CI534" s="2"/>
      <c r="CK534" s="2"/>
      <c r="CL534" s="2"/>
    </row>
    <row r="535" customFormat="false" ht="15" hidden="false" customHeight="false" outlineLevel="0" collapsed="false">
      <c r="N535" s="28"/>
      <c r="BZ535" s="2"/>
      <c r="CD535" s="2"/>
      <c r="CE535" s="2"/>
      <c r="CG535" s="2"/>
      <c r="CH535" s="2"/>
      <c r="CI535" s="2"/>
      <c r="CK535" s="2"/>
      <c r="CL535" s="2"/>
    </row>
    <row r="536" customFormat="false" ht="15" hidden="false" customHeight="false" outlineLevel="0" collapsed="false">
      <c r="N536" s="28"/>
      <c r="BZ536" s="2"/>
      <c r="CD536" s="2"/>
      <c r="CE536" s="2"/>
      <c r="CG536" s="2"/>
      <c r="CH536" s="2"/>
      <c r="CI536" s="2"/>
      <c r="CK536" s="2"/>
      <c r="CL536" s="2"/>
    </row>
    <row r="537" customFormat="false" ht="15" hidden="false" customHeight="false" outlineLevel="0" collapsed="false">
      <c r="N537" s="28"/>
      <c r="BZ537" s="2"/>
      <c r="CD537" s="2"/>
      <c r="CE537" s="2"/>
      <c r="CG537" s="2"/>
      <c r="CH537" s="2"/>
      <c r="CI537" s="2"/>
      <c r="CK537" s="2"/>
      <c r="CL537" s="2"/>
    </row>
    <row r="538" customFormat="false" ht="15" hidden="false" customHeight="false" outlineLevel="0" collapsed="false">
      <c r="N538" s="28"/>
      <c r="BZ538" s="2"/>
      <c r="CD538" s="2"/>
      <c r="CE538" s="2"/>
      <c r="CG538" s="2"/>
      <c r="CH538" s="2"/>
      <c r="CI538" s="2"/>
      <c r="CK538" s="2"/>
      <c r="CL538" s="2"/>
    </row>
    <row r="539" customFormat="false" ht="15" hidden="false" customHeight="false" outlineLevel="0" collapsed="false">
      <c r="N539" s="28"/>
      <c r="BZ539" s="2"/>
      <c r="CD539" s="2"/>
      <c r="CE539" s="2"/>
      <c r="CG539" s="2"/>
      <c r="CH539" s="2"/>
      <c r="CI539" s="2"/>
      <c r="CK539" s="2"/>
      <c r="CL539" s="2"/>
    </row>
    <row r="540" customFormat="false" ht="15" hidden="false" customHeight="false" outlineLevel="0" collapsed="false">
      <c r="N540" s="28"/>
      <c r="BZ540" s="2"/>
      <c r="CD540" s="2"/>
      <c r="CE540" s="2"/>
      <c r="CG540" s="2"/>
      <c r="CH540" s="2"/>
      <c r="CI540" s="2"/>
      <c r="CK540" s="2"/>
      <c r="CL540" s="2"/>
    </row>
    <row r="541" customFormat="false" ht="15" hidden="false" customHeight="false" outlineLevel="0" collapsed="false">
      <c r="N541" s="28"/>
      <c r="BZ541" s="2"/>
      <c r="CD541" s="2"/>
      <c r="CE541" s="2"/>
      <c r="CG541" s="2"/>
      <c r="CH541" s="2"/>
      <c r="CI541" s="2"/>
      <c r="CK541" s="2"/>
      <c r="CL541" s="2"/>
    </row>
    <row r="542" customFormat="false" ht="15" hidden="false" customHeight="false" outlineLevel="0" collapsed="false">
      <c r="N542" s="28"/>
      <c r="BZ542" s="2"/>
      <c r="CD542" s="2"/>
      <c r="CE542" s="2"/>
      <c r="CG542" s="2"/>
      <c r="CH542" s="2"/>
      <c r="CI542" s="2"/>
      <c r="CK542" s="2"/>
      <c r="CL542" s="2"/>
    </row>
    <row r="543" customFormat="false" ht="15" hidden="false" customHeight="false" outlineLevel="0" collapsed="false">
      <c r="N543" s="28"/>
      <c r="BZ543" s="2"/>
      <c r="CD543" s="2"/>
      <c r="CE543" s="2"/>
      <c r="CG543" s="2"/>
      <c r="CH543" s="2"/>
      <c r="CI543" s="2"/>
      <c r="CK543" s="2"/>
      <c r="CL543" s="2"/>
    </row>
    <row r="544" customFormat="false" ht="15" hidden="false" customHeight="false" outlineLevel="0" collapsed="false">
      <c r="N544" s="28"/>
      <c r="BZ544" s="2"/>
      <c r="CD544" s="2"/>
      <c r="CE544" s="2"/>
      <c r="CG544" s="2"/>
      <c r="CH544" s="2"/>
      <c r="CI544" s="2"/>
      <c r="CK544" s="2"/>
      <c r="CL544" s="2"/>
    </row>
    <row r="545" customFormat="false" ht="15" hidden="false" customHeight="false" outlineLevel="0" collapsed="false">
      <c r="N545" s="28"/>
      <c r="BZ545" s="2"/>
      <c r="CD545" s="2"/>
      <c r="CE545" s="2"/>
      <c r="CG545" s="2"/>
      <c r="CH545" s="2"/>
      <c r="CI545" s="2"/>
      <c r="CK545" s="2"/>
      <c r="CL545" s="2"/>
    </row>
    <row r="546" customFormat="false" ht="15" hidden="false" customHeight="false" outlineLevel="0" collapsed="false">
      <c r="N546" s="28"/>
      <c r="BZ546" s="2"/>
      <c r="CD546" s="2"/>
      <c r="CE546" s="2"/>
      <c r="CG546" s="2"/>
      <c r="CH546" s="2"/>
      <c r="CI546" s="2"/>
      <c r="CK546" s="2"/>
      <c r="CL546" s="2"/>
    </row>
    <row r="547" customFormat="false" ht="15" hidden="false" customHeight="false" outlineLevel="0" collapsed="false">
      <c r="N547" s="28"/>
      <c r="BZ547" s="2"/>
      <c r="CD547" s="2"/>
      <c r="CE547" s="2"/>
      <c r="CG547" s="2"/>
      <c r="CH547" s="2"/>
      <c r="CI547" s="2"/>
      <c r="CK547" s="2"/>
      <c r="CL547" s="2"/>
    </row>
    <row r="548" customFormat="false" ht="15" hidden="false" customHeight="false" outlineLevel="0" collapsed="false">
      <c r="N548" s="28"/>
      <c r="BZ548" s="2"/>
      <c r="CD548" s="2"/>
      <c r="CE548" s="2"/>
      <c r="CG548" s="2"/>
      <c r="CH548" s="2"/>
      <c r="CI548" s="2"/>
      <c r="CK548" s="2"/>
      <c r="CL548" s="2"/>
    </row>
    <row r="549" customFormat="false" ht="15" hidden="false" customHeight="false" outlineLevel="0" collapsed="false">
      <c r="N549" s="28"/>
      <c r="BZ549" s="2"/>
      <c r="CD549" s="2"/>
      <c r="CE549" s="2"/>
      <c r="CG549" s="2"/>
      <c r="CH549" s="2"/>
      <c r="CI549" s="2"/>
      <c r="CK549" s="2"/>
      <c r="CL549" s="2"/>
    </row>
    <row r="550" customFormat="false" ht="15" hidden="false" customHeight="false" outlineLevel="0" collapsed="false">
      <c r="N550" s="28"/>
      <c r="BZ550" s="2"/>
      <c r="CD550" s="2"/>
      <c r="CE550" s="2"/>
      <c r="CG550" s="2"/>
      <c r="CH550" s="2"/>
      <c r="CI550" s="2"/>
      <c r="CK550" s="2"/>
      <c r="CL550" s="2"/>
    </row>
    <row r="551" customFormat="false" ht="15" hidden="false" customHeight="false" outlineLevel="0" collapsed="false">
      <c r="N551" s="28"/>
      <c r="BZ551" s="2"/>
      <c r="CD551" s="2"/>
      <c r="CE551" s="2"/>
      <c r="CG551" s="2"/>
      <c r="CH551" s="2"/>
      <c r="CI551" s="2"/>
      <c r="CK551" s="2"/>
      <c r="CL551" s="2"/>
    </row>
    <row r="552" customFormat="false" ht="15" hidden="false" customHeight="false" outlineLevel="0" collapsed="false">
      <c r="N552" s="28"/>
      <c r="BZ552" s="2"/>
      <c r="CD552" s="2"/>
      <c r="CE552" s="2"/>
      <c r="CG552" s="2"/>
      <c r="CH552" s="2"/>
      <c r="CI552" s="2"/>
      <c r="CK552" s="2"/>
      <c r="CL552" s="2"/>
    </row>
    <row r="553" customFormat="false" ht="15" hidden="false" customHeight="false" outlineLevel="0" collapsed="false">
      <c r="N553" s="28"/>
      <c r="BZ553" s="2"/>
      <c r="CD553" s="2"/>
      <c r="CE553" s="2"/>
      <c r="CG553" s="2"/>
      <c r="CH553" s="2"/>
      <c r="CI553" s="2"/>
      <c r="CK553" s="2"/>
      <c r="CL553" s="2"/>
    </row>
    <row r="554" customFormat="false" ht="15" hidden="false" customHeight="false" outlineLevel="0" collapsed="false">
      <c r="N554" s="28"/>
      <c r="BZ554" s="2"/>
      <c r="CD554" s="2"/>
      <c r="CE554" s="2"/>
      <c r="CG554" s="2"/>
      <c r="CH554" s="2"/>
      <c r="CI554" s="2"/>
      <c r="CK554" s="2"/>
      <c r="CL554" s="2"/>
    </row>
    <row r="555" customFormat="false" ht="15" hidden="false" customHeight="false" outlineLevel="0" collapsed="false">
      <c r="N555" s="28"/>
      <c r="BZ555" s="2"/>
      <c r="CD555" s="2"/>
      <c r="CE555" s="2"/>
      <c r="CG555" s="2"/>
      <c r="CH555" s="2"/>
      <c r="CI555" s="2"/>
      <c r="CK555" s="2"/>
      <c r="CL555" s="2"/>
    </row>
    <row r="556" customFormat="false" ht="15" hidden="false" customHeight="false" outlineLevel="0" collapsed="false">
      <c r="N556" s="28"/>
      <c r="BZ556" s="2"/>
      <c r="CD556" s="2"/>
      <c r="CE556" s="2"/>
      <c r="CG556" s="2"/>
      <c r="CH556" s="2"/>
      <c r="CI556" s="2"/>
      <c r="CK556" s="2"/>
      <c r="CL556" s="2"/>
    </row>
    <row r="557" customFormat="false" ht="15" hidden="false" customHeight="false" outlineLevel="0" collapsed="false">
      <c r="N557" s="28"/>
      <c r="BZ557" s="2"/>
      <c r="CD557" s="2"/>
      <c r="CE557" s="2"/>
      <c r="CG557" s="2"/>
      <c r="CH557" s="2"/>
      <c r="CI557" s="2"/>
      <c r="CK557" s="2"/>
      <c r="CL557" s="2"/>
    </row>
    <row r="558" customFormat="false" ht="15" hidden="false" customHeight="false" outlineLevel="0" collapsed="false">
      <c r="N558" s="28"/>
      <c r="BZ558" s="2"/>
      <c r="CD558" s="2"/>
      <c r="CE558" s="2"/>
      <c r="CG558" s="2"/>
      <c r="CH558" s="2"/>
      <c r="CI558" s="2"/>
      <c r="CK558" s="2"/>
      <c r="CL558" s="2"/>
    </row>
    <row r="559" customFormat="false" ht="15" hidden="false" customHeight="false" outlineLevel="0" collapsed="false">
      <c r="N559" s="28"/>
      <c r="BZ559" s="2"/>
      <c r="CD559" s="2"/>
      <c r="CE559" s="2"/>
      <c r="CG559" s="2"/>
      <c r="CH559" s="2"/>
      <c r="CI559" s="2"/>
      <c r="CK559" s="2"/>
      <c r="CL559" s="2"/>
    </row>
    <row r="560" customFormat="false" ht="15" hidden="false" customHeight="false" outlineLevel="0" collapsed="false">
      <c r="N560" s="28"/>
      <c r="BZ560" s="2"/>
      <c r="CD560" s="2"/>
      <c r="CE560" s="2"/>
      <c r="CG560" s="2"/>
      <c r="CH560" s="2"/>
      <c r="CI560" s="2"/>
      <c r="CK560" s="2"/>
      <c r="CL560" s="2"/>
    </row>
    <row r="561" customFormat="false" ht="15" hidden="false" customHeight="false" outlineLevel="0" collapsed="false">
      <c r="N561" s="28"/>
      <c r="BZ561" s="2"/>
      <c r="CD561" s="2"/>
      <c r="CE561" s="2"/>
      <c r="CG561" s="2"/>
      <c r="CH561" s="2"/>
      <c r="CI561" s="2"/>
      <c r="CK561" s="2"/>
      <c r="CL561" s="2"/>
    </row>
    <row r="562" customFormat="false" ht="15" hidden="false" customHeight="false" outlineLevel="0" collapsed="false">
      <c r="N562" s="28"/>
      <c r="BZ562" s="2"/>
      <c r="CD562" s="2"/>
      <c r="CE562" s="2"/>
      <c r="CG562" s="2"/>
      <c r="CH562" s="2"/>
      <c r="CI562" s="2"/>
      <c r="CK562" s="2"/>
      <c r="CL562" s="2"/>
    </row>
    <row r="563" customFormat="false" ht="15" hidden="false" customHeight="false" outlineLevel="0" collapsed="false">
      <c r="N563" s="28"/>
      <c r="BZ563" s="2"/>
      <c r="CD563" s="2"/>
      <c r="CE563" s="2"/>
      <c r="CG563" s="2"/>
      <c r="CH563" s="2"/>
      <c r="CI563" s="2"/>
      <c r="CK563" s="2"/>
      <c r="CL563" s="2"/>
    </row>
    <row r="564" customFormat="false" ht="15" hidden="false" customHeight="false" outlineLevel="0" collapsed="false">
      <c r="N564" s="28"/>
      <c r="BZ564" s="2"/>
      <c r="CD564" s="2"/>
      <c r="CE564" s="2"/>
      <c r="CG564" s="2"/>
      <c r="CH564" s="2"/>
      <c r="CI564" s="2"/>
      <c r="CK564" s="2"/>
      <c r="CL564" s="2"/>
    </row>
    <row r="565" customFormat="false" ht="15" hidden="false" customHeight="false" outlineLevel="0" collapsed="false">
      <c r="N565" s="28"/>
      <c r="BZ565" s="2"/>
      <c r="CD565" s="2"/>
      <c r="CE565" s="2"/>
      <c r="CG565" s="2"/>
      <c r="CH565" s="2"/>
      <c r="CI565" s="2"/>
      <c r="CK565" s="2"/>
      <c r="CL565" s="2"/>
    </row>
    <row r="566" customFormat="false" ht="15" hidden="false" customHeight="false" outlineLevel="0" collapsed="false">
      <c r="N566" s="28"/>
      <c r="BZ566" s="2"/>
      <c r="CD566" s="2"/>
      <c r="CE566" s="2"/>
      <c r="CG566" s="2"/>
      <c r="CH566" s="2"/>
      <c r="CI566" s="2"/>
      <c r="CK566" s="2"/>
      <c r="CL566" s="2"/>
    </row>
    <row r="567" customFormat="false" ht="15" hidden="false" customHeight="false" outlineLevel="0" collapsed="false">
      <c r="N567" s="28"/>
      <c r="BZ567" s="2"/>
      <c r="CD567" s="2"/>
      <c r="CE567" s="2"/>
      <c r="CG567" s="2"/>
      <c r="CH567" s="2"/>
      <c r="CI567" s="2"/>
      <c r="CK567" s="2"/>
      <c r="CL567" s="2"/>
    </row>
    <row r="568" customFormat="false" ht="15" hidden="false" customHeight="false" outlineLevel="0" collapsed="false">
      <c r="N568" s="28"/>
      <c r="BZ568" s="2"/>
      <c r="CD568" s="2"/>
      <c r="CE568" s="2"/>
      <c r="CG568" s="2"/>
      <c r="CH568" s="2"/>
      <c r="CI568" s="2"/>
      <c r="CK568" s="2"/>
      <c r="CL568" s="2"/>
    </row>
    <row r="569" customFormat="false" ht="15" hidden="false" customHeight="false" outlineLevel="0" collapsed="false">
      <c r="N569" s="28"/>
      <c r="BZ569" s="2"/>
      <c r="CD569" s="2"/>
      <c r="CE569" s="2"/>
      <c r="CG569" s="2"/>
      <c r="CH569" s="2"/>
      <c r="CI569" s="2"/>
      <c r="CK569" s="2"/>
      <c r="CL569" s="2"/>
    </row>
    <row r="570" customFormat="false" ht="15" hidden="false" customHeight="false" outlineLevel="0" collapsed="false">
      <c r="N570" s="28"/>
      <c r="BZ570" s="2"/>
      <c r="CD570" s="2"/>
      <c r="CE570" s="2"/>
      <c r="CG570" s="2"/>
      <c r="CH570" s="2"/>
      <c r="CI570" s="2"/>
      <c r="CK570" s="2"/>
      <c r="CL570" s="2"/>
    </row>
    <row r="571" customFormat="false" ht="15" hidden="false" customHeight="false" outlineLevel="0" collapsed="false">
      <c r="N571" s="28"/>
      <c r="BZ571" s="2"/>
      <c r="CD571" s="2"/>
      <c r="CE571" s="2"/>
      <c r="CG571" s="2"/>
      <c r="CH571" s="2"/>
      <c r="CI571" s="2"/>
      <c r="CK571" s="2"/>
      <c r="CL571" s="2"/>
    </row>
    <row r="572" customFormat="false" ht="15" hidden="false" customHeight="false" outlineLevel="0" collapsed="false">
      <c r="N572" s="28"/>
      <c r="BZ572" s="2"/>
      <c r="CD572" s="2"/>
      <c r="CE572" s="2"/>
      <c r="CG572" s="2"/>
      <c r="CH572" s="2"/>
      <c r="CI572" s="2"/>
      <c r="CK572" s="2"/>
      <c r="CL572" s="2"/>
    </row>
    <row r="573" customFormat="false" ht="15" hidden="false" customHeight="false" outlineLevel="0" collapsed="false">
      <c r="N573" s="28"/>
      <c r="BZ573" s="2"/>
      <c r="CD573" s="2"/>
      <c r="CE573" s="2"/>
      <c r="CG573" s="2"/>
      <c r="CH573" s="2"/>
      <c r="CI573" s="2"/>
      <c r="CK573" s="2"/>
      <c r="CL573" s="2"/>
    </row>
    <row r="574" customFormat="false" ht="15" hidden="false" customHeight="false" outlineLevel="0" collapsed="false">
      <c r="N574" s="28"/>
      <c r="BZ574" s="2"/>
      <c r="CD574" s="2"/>
      <c r="CE574" s="2"/>
      <c r="CG574" s="2"/>
      <c r="CH574" s="2"/>
      <c r="CI574" s="2"/>
      <c r="CK574" s="2"/>
      <c r="CL574" s="2"/>
    </row>
    <row r="575" customFormat="false" ht="15" hidden="false" customHeight="false" outlineLevel="0" collapsed="false">
      <c r="N575" s="28"/>
      <c r="BZ575" s="2"/>
      <c r="CD575" s="2"/>
      <c r="CE575" s="2"/>
      <c r="CG575" s="2"/>
      <c r="CH575" s="2"/>
      <c r="CI575" s="2"/>
      <c r="CK575" s="2"/>
      <c r="CL575" s="2"/>
    </row>
    <row r="576" customFormat="false" ht="15" hidden="false" customHeight="false" outlineLevel="0" collapsed="false">
      <c r="N576" s="28"/>
      <c r="BZ576" s="2"/>
      <c r="CD576" s="2"/>
      <c r="CE576" s="2"/>
      <c r="CG576" s="2"/>
      <c r="CH576" s="2"/>
      <c r="CI576" s="2"/>
      <c r="CK576" s="2"/>
      <c r="CL576" s="2"/>
    </row>
    <row r="577" customFormat="false" ht="15" hidden="false" customHeight="false" outlineLevel="0" collapsed="false">
      <c r="N577" s="28"/>
      <c r="BZ577" s="2"/>
      <c r="CD577" s="2"/>
      <c r="CE577" s="2"/>
      <c r="CG577" s="2"/>
      <c r="CH577" s="2"/>
      <c r="CI577" s="2"/>
      <c r="CK577" s="2"/>
      <c r="CL577" s="2"/>
    </row>
    <row r="578" customFormat="false" ht="15" hidden="false" customHeight="false" outlineLevel="0" collapsed="false">
      <c r="N578" s="28"/>
      <c r="BZ578" s="2"/>
      <c r="CD578" s="2"/>
      <c r="CE578" s="2"/>
      <c r="CG578" s="2"/>
      <c r="CH578" s="2"/>
      <c r="CI578" s="2"/>
      <c r="CK578" s="2"/>
      <c r="CL578" s="2"/>
    </row>
    <row r="579" customFormat="false" ht="15" hidden="false" customHeight="false" outlineLevel="0" collapsed="false">
      <c r="N579" s="28"/>
      <c r="BZ579" s="2"/>
      <c r="CD579" s="2"/>
      <c r="CE579" s="2"/>
      <c r="CG579" s="2"/>
      <c r="CH579" s="2"/>
      <c r="CI579" s="2"/>
      <c r="CK579" s="2"/>
      <c r="CL579" s="2"/>
    </row>
    <row r="580" customFormat="false" ht="15" hidden="false" customHeight="false" outlineLevel="0" collapsed="false">
      <c r="N580" s="28"/>
      <c r="BZ580" s="2"/>
      <c r="CD580" s="2"/>
      <c r="CE580" s="2"/>
      <c r="CG580" s="2"/>
      <c r="CH580" s="2"/>
      <c r="CI580" s="2"/>
      <c r="CK580" s="2"/>
      <c r="CL580" s="2"/>
    </row>
    <row r="581" customFormat="false" ht="15" hidden="false" customHeight="false" outlineLevel="0" collapsed="false">
      <c r="N581" s="28"/>
      <c r="BZ581" s="2"/>
      <c r="CD581" s="2"/>
      <c r="CE581" s="2"/>
      <c r="CG581" s="2"/>
      <c r="CH581" s="2"/>
      <c r="CI581" s="2"/>
      <c r="CK581" s="2"/>
      <c r="CL581" s="2"/>
    </row>
    <row r="582" customFormat="false" ht="15" hidden="false" customHeight="false" outlineLevel="0" collapsed="false">
      <c r="N582" s="28"/>
      <c r="BZ582" s="2"/>
      <c r="CD582" s="2"/>
      <c r="CE582" s="2"/>
      <c r="CG582" s="2"/>
      <c r="CH582" s="2"/>
      <c r="CI582" s="2"/>
      <c r="CK582" s="2"/>
      <c r="CL582" s="2"/>
    </row>
    <row r="583" customFormat="false" ht="15" hidden="false" customHeight="false" outlineLevel="0" collapsed="false">
      <c r="N583" s="28"/>
      <c r="BZ583" s="2"/>
      <c r="CD583" s="2"/>
      <c r="CE583" s="2"/>
      <c r="CG583" s="2"/>
      <c r="CH583" s="2"/>
      <c r="CI583" s="2"/>
      <c r="CK583" s="2"/>
      <c r="CL583" s="2"/>
    </row>
    <row r="584" customFormat="false" ht="15" hidden="false" customHeight="false" outlineLevel="0" collapsed="false">
      <c r="N584" s="28"/>
      <c r="BZ584" s="2"/>
      <c r="CD584" s="2"/>
      <c r="CE584" s="2"/>
      <c r="CG584" s="2"/>
      <c r="CH584" s="2"/>
      <c r="CI584" s="2"/>
      <c r="CK584" s="2"/>
      <c r="CL584" s="2"/>
    </row>
    <row r="585" customFormat="false" ht="15" hidden="false" customHeight="false" outlineLevel="0" collapsed="false">
      <c r="N585" s="28"/>
      <c r="BZ585" s="2"/>
      <c r="CD585" s="2"/>
      <c r="CE585" s="2"/>
      <c r="CG585" s="2"/>
      <c r="CH585" s="2"/>
      <c r="CI585" s="2"/>
      <c r="CK585" s="2"/>
      <c r="CL585" s="2"/>
    </row>
    <row r="586" customFormat="false" ht="15" hidden="false" customHeight="false" outlineLevel="0" collapsed="false">
      <c r="N586" s="28"/>
      <c r="BZ586" s="2"/>
      <c r="CD586" s="2"/>
      <c r="CE586" s="2"/>
      <c r="CG586" s="2"/>
      <c r="CH586" s="2"/>
      <c r="CI586" s="2"/>
      <c r="CK586" s="2"/>
      <c r="CL586" s="2"/>
    </row>
    <row r="587" customFormat="false" ht="15" hidden="false" customHeight="false" outlineLevel="0" collapsed="false">
      <c r="N587" s="28"/>
      <c r="BZ587" s="2"/>
      <c r="CD587" s="2"/>
      <c r="CE587" s="2"/>
      <c r="CG587" s="2"/>
      <c r="CH587" s="2"/>
      <c r="CI587" s="2"/>
      <c r="CK587" s="2"/>
      <c r="CL587" s="2"/>
    </row>
    <row r="588" customFormat="false" ht="15" hidden="false" customHeight="false" outlineLevel="0" collapsed="false">
      <c r="N588" s="28"/>
      <c r="BZ588" s="2"/>
      <c r="CD588" s="2"/>
      <c r="CE588" s="2"/>
      <c r="CG588" s="2"/>
      <c r="CH588" s="2"/>
      <c r="CI588" s="2"/>
      <c r="CK588" s="2"/>
      <c r="CL588" s="2"/>
    </row>
    <row r="589" customFormat="false" ht="15" hidden="false" customHeight="false" outlineLevel="0" collapsed="false">
      <c r="N589" s="28"/>
      <c r="BZ589" s="2"/>
      <c r="CD589" s="2"/>
      <c r="CE589" s="2"/>
      <c r="CG589" s="2"/>
      <c r="CH589" s="2"/>
      <c r="CI589" s="2"/>
      <c r="CK589" s="2"/>
      <c r="CL589" s="2"/>
    </row>
    <row r="590" customFormat="false" ht="15" hidden="false" customHeight="false" outlineLevel="0" collapsed="false">
      <c r="N590" s="28"/>
      <c r="BZ590" s="2"/>
      <c r="CD590" s="2"/>
      <c r="CE590" s="2"/>
      <c r="CG590" s="2"/>
      <c r="CH590" s="2"/>
      <c r="CI590" s="2"/>
      <c r="CK590" s="2"/>
      <c r="CL590" s="2"/>
    </row>
    <row r="591" customFormat="false" ht="15" hidden="false" customHeight="false" outlineLevel="0" collapsed="false">
      <c r="N591" s="28"/>
      <c r="BZ591" s="2"/>
      <c r="CD591" s="2"/>
      <c r="CE591" s="2"/>
      <c r="CG591" s="2"/>
      <c r="CH591" s="2"/>
      <c r="CI591" s="2"/>
      <c r="CK591" s="2"/>
      <c r="CL591" s="2"/>
    </row>
    <row r="592" customFormat="false" ht="15" hidden="false" customHeight="false" outlineLevel="0" collapsed="false">
      <c r="N592" s="28"/>
      <c r="BZ592" s="2"/>
      <c r="CD592" s="2"/>
      <c r="CE592" s="2"/>
      <c r="CG592" s="2"/>
      <c r="CH592" s="2"/>
      <c r="CI592" s="2"/>
      <c r="CK592" s="2"/>
      <c r="CL592" s="2"/>
    </row>
    <row r="593" customFormat="false" ht="15" hidden="false" customHeight="false" outlineLevel="0" collapsed="false">
      <c r="N593" s="28"/>
      <c r="BZ593" s="2"/>
      <c r="CD593" s="2"/>
      <c r="CE593" s="2"/>
      <c r="CG593" s="2"/>
      <c r="CH593" s="2"/>
      <c r="CI593" s="2"/>
      <c r="CK593" s="2"/>
      <c r="CL593" s="2"/>
    </row>
    <row r="594" customFormat="false" ht="15" hidden="false" customHeight="false" outlineLevel="0" collapsed="false">
      <c r="N594" s="28"/>
      <c r="BZ594" s="2"/>
      <c r="CD594" s="2"/>
      <c r="CE594" s="2"/>
      <c r="CG594" s="2"/>
      <c r="CH594" s="2"/>
      <c r="CI594" s="2"/>
      <c r="CK594" s="2"/>
      <c r="CL594" s="2"/>
    </row>
    <row r="595" customFormat="false" ht="15" hidden="false" customHeight="false" outlineLevel="0" collapsed="false">
      <c r="N595" s="28"/>
      <c r="BZ595" s="2"/>
      <c r="CD595" s="2"/>
      <c r="CE595" s="2"/>
      <c r="CG595" s="2"/>
      <c r="CH595" s="2"/>
      <c r="CI595" s="2"/>
      <c r="CK595" s="2"/>
      <c r="CL595" s="2"/>
    </row>
    <row r="596" customFormat="false" ht="15" hidden="false" customHeight="false" outlineLevel="0" collapsed="false">
      <c r="N596" s="28"/>
      <c r="BZ596" s="2"/>
      <c r="CD596" s="2"/>
      <c r="CE596" s="2"/>
      <c r="CG596" s="2"/>
      <c r="CH596" s="2"/>
      <c r="CI596" s="2"/>
      <c r="CK596" s="2"/>
      <c r="CL596" s="2"/>
    </row>
    <row r="597" customFormat="false" ht="15" hidden="false" customHeight="false" outlineLevel="0" collapsed="false">
      <c r="N597" s="28"/>
      <c r="BZ597" s="2"/>
      <c r="CD597" s="2"/>
      <c r="CE597" s="2"/>
      <c r="CG597" s="2"/>
      <c r="CH597" s="2"/>
      <c r="CI597" s="2"/>
      <c r="CK597" s="2"/>
      <c r="CL597" s="2"/>
    </row>
    <row r="598" customFormat="false" ht="15" hidden="false" customHeight="false" outlineLevel="0" collapsed="false">
      <c r="N598" s="28"/>
      <c r="BZ598" s="2"/>
      <c r="CD598" s="2"/>
      <c r="CE598" s="2"/>
      <c r="CG598" s="2"/>
      <c r="CH598" s="2"/>
      <c r="CI598" s="2"/>
      <c r="CK598" s="2"/>
      <c r="CL598" s="2"/>
    </row>
    <row r="599" customFormat="false" ht="15" hidden="false" customHeight="false" outlineLevel="0" collapsed="false">
      <c r="N599" s="28"/>
      <c r="BZ599" s="2"/>
      <c r="CD599" s="2"/>
      <c r="CE599" s="2"/>
      <c r="CG599" s="2"/>
      <c r="CH599" s="2"/>
      <c r="CI599" s="2"/>
      <c r="CK599" s="2"/>
      <c r="CL599" s="2"/>
    </row>
    <row r="600" customFormat="false" ht="15" hidden="false" customHeight="false" outlineLevel="0" collapsed="false">
      <c r="N600" s="28"/>
      <c r="BZ600" s="2"/>
      <c r="CD600" s="2"/>
      <c r="CE600" s="2"/>
      <c r="CG600" s="2"/>
      <c r="CH600" s="2"/>
      <c r="CI600" s="2"/>
      <c r="CK600" s="2"/>
      <c r="CL600" s="2"/>
    </row>
    <row r="601" customFormat="false" ht="15" hidden="false" customHeight="false" outlineLevel="0" collapsed="false">
      <c r="N601" s="28"/>
      <c r="BZ601" s="2"/>
      <c r="CD601" s="2"/>
      <c r="CE601" s="2"/>
      <c r="CG601" s="2"/>
      <c r="CH601" s="2"/>
      <c r="CI601" s="2"/>
      <c r="CK601" s="2"/>
      <c r="CL601" s="2"/>
    </row>
    <row r="602" customFormat="false" ht="15" hidden="false" customHeight="false" outlineLevel="0" collapsed="false">
      <c r="N602" s="28"/>
      <c r="BZ602" s="2"/>
      <c r="CD602" s="2"/>
      <c r="CE602" s="2"/>
      <c r="CG602" s="2"/>
      <c r="CH602" s="2"/>
      <c r="CI602" s="2"/>
      <c r="CK602" s="2"/>
      <c r="CL602" s="2"/>
    </row>
    <row r="603" customFormat="false" ht="15" hidden="false" customHeight="false" outlineLevel="0" collapsed="false">
      <c r="N603" s="28"/>
      <c r="BZ603" s="2"/>
      <c r="CD603" s="2"/>
      <c r="CE603" s="2"/>
      <c r="CG603" s="2"/>
      <c r="CH603" s="2"/>
      <c r="CI603" s="2"/>
      <c r="CK603" s="2"/>
      <c r="CL603" s="2"/>
    </row>
    <row r="604" customFormat="false" ht="15" hidden="false" customHeight="false" outlineLevel="0" collapsed="false">
      <c r="N604" s="28"/>
      <c r="BZ604" s="2"/>
      <c r="CD604" s="2"/>
      <c r="CE604" s="2"/>
      <c r="CG604" s="2"/>
      <c r="CH604" s="2"/>
      <c r="CI604" s="2"/>
      <c r="CK604" s="2"/>
      <c r="CL604" s="2"/>
    </row>
    <row r="605" customFormat="false" ht="15" hidden="false" customHeight="false" outlineLevel="0" collapsed="false">
      <c r="N605" s="28"/>
      <c r="BZ605" s="2"/>
      <c r="CD605" s="2"/>
      <c r="CE605" s="2"/>
      <c r="CG605" s="2"/>
      <c r="CH605" s="2"/>
      <c r="CI605" s="2"/>
      <c r="CK605" s="2"/>
      <c r="CL605" s="2"/>
    </row>
    <row r="606" customFormat="false" ht="15" hidden="false" customHeight="false" outlineLevel="0" collapsed="false">
      <c r="N606" s="28"/>
      <c r="BZ606" s="2"/>
      <c r="CD606" s="2"/>
      <c r="CE606" s="2"/>
      <c r="CG606" s="2"/>
      <c r="CH606" s="2"/>
      <c r="CI606" s="2"/>
      <c r="CK606" s="2"/>
      <c r="CL606" s="2"/>
    </row>
    <row r="607" customFormat="false" ht="15" hidden="false" customHeight="false" outlineLevel="0" collapsed="false">
      <c r="N607" s="28"/>
      <c r="BZ607" s="2"/>
      <c r="CD607" s="2"/>
      <c r="CE607" s="2"/>
      <c r="CG607" s="2"/>
      <c r="CH607" s="2"/>
      <c r="CI607" s="2"/>
      <c r="CK607" s="2"/>
      <c r="CL607" s="2"/>
    </row>
    <row r="608" customFormat="false" ht="15" hidden="false" customHeight="false" outlineLevel="0" collapsed="false">
      <c r="N608" s="28"/>
      <c r="BZ608" s="2"/>
      <c r="CD608" s="2"/>
      <c r="CE608" s="2"/>
      <c r="CG608" s="2"/>
      <c r="CH608" s="2"/>
      <c r="CI608" s="2"/>
      <c r="CK608" s="2"/>
      <c r="CL608" s="2"/>
    </row>
    <row r="609" customFormat="false" ht="15" hidden="false" customHeight="false" outlineLevel="0" collapsed="false">
      <c r="N609" s="28"/>
      <c r="BZ609" s="2"/>
      <c r="CD609" s="2"/>
      <c r="CE609" s="2"/>
      <c r="CG609" s="2"/>
      <c r="CH609" s="2"/>
      <c r="CI609" s="2"/>
      <c r="CK609" s="2"/>
      <c r="CL609" s="2"/>
    </row>
    <row r="610" customFormat="false" ht="15" hidden="false" customHeight="false" outlineLevel="0" collapsed="false">
      <c r="N610" s="28"/>
      <c r="BZ610" s="2"/>
      <c r="CD610" s="2"/>
      <c r="CE610" s="2"/>
      <c r="CG610" s="2"/>
      <c r="CH610" s="2"/>
      <c r="CI610" s="2"/>
      <c r="CK610" s="2"/>
      <c r="CL610" s="2"/>
    </row>
    <row r="611" customFormat="false" ht="15" hidden="false" customHeight="false" outlineLevel="0" collapsed="false">
      <c r="N611" s="28"/>
      <c r="BZ611" s="2"/>
      <c r="CD611" s="2"/>
      <c r="CE611" s="2"/>
      <c r="CG611" s="2"/>
      <c r="CH611" s="2"/>
      <c r="CI611" s="2"/>
      <c r="CK611" s="2"/>
      <c r="CL611" s="2"/>
    </row>
    <row r="612" customFormat="false" ht="15" hidden="false" customHeight="false" outlineLevel="0" collapsed="false">
      <c r="N612" s="28"/>
      <c r="BZ612" s="2"/>
      <c r="CD612" s="2"/>
      <c r="CE612" s="2"/>
      <c r="CG612" s="2"/>
      <c r="CH612" s="2"/>
      <c r="CI612" s="2"/>
      <c r="CK612" s="2"/>
      <c r="CL612" s="2"/>
    </row>
    <row r="613" customFormat="false" ht="15" hidden="false" customHeight="false" outlineLevel="0" collapsed="false">
      <c r="N613" s="28"/>
      <c r="BZ613" s="2"/>
      <c r="CD613" s="2"/>
      <c r="CE613" s="2"/>
      <c r="CG613" s="2"/>
      <c r="CH613" s="2"/>
      <c r="CI613" s="2"/>
      <c r="CK613" s="2"/>
      <c r="CL613" s="2"/>
    </row>
    <row r="614" customFormat="false" ht="15" hidden="false" customHeight="false" outlineLevel="0" collapsed="false">
      <c r="N614" s="28"/>
      <c r="BZ614" s="2"/>
      <c r="CD614" s="2"/>
      <c r="CE614" s="2"/>
      <c r="CG614" s="2"/>
      <c r="CH614" s="2"/>
      <c r="CI614" s="2"/>
      <c r="CK614" s="2"/>
      <c r="CL614" s="2"/>
    </row>
    <row r="615" customFormat="false" ht="15" hidden="false" customHeight="false" outlineLevel="0" collapsed="false">
      <c r="N615" s="28"/>
      <c r="BZ615" s="2"/>
      <c r="CD615" s="2"/>
      <c r="CE615" s="2"/>
      <c r="CG615" s="2"/>
      <c r="CH615" s="2"/>
      <c r="CI615" s="2"/>
      <c r="CK615" s="2"/>
      <c r="CL615" s="2"/>
    </row>
    <row r="616" customFormat="false" ht="15" hidden="false" customHeight="false" outlineLevel="0" collapsed="false">
      <c r="N616" s="28"/>
      <c r="BZ616" s="2"/>
      <c r="CD616" s="2"/>
      <c r="CE616" s="2"/>
      <c r="CG616" s="2"/>
      <c r="CH616" s="2"/>
      <c r="CI616" s="2"/>
      <c r="CK616" s="2"/>
      <c r="CL616" s="2"/>
    </row>
    <row r="617" customFormat="false" ht="15" hidden="false" customHeight="false" outlineLevel="0" collapsed="false">
      <c r="N617" s="28"/>
      <c r="BZ617" s="2"/>
      <c r="CD617" s="2"/>
      <c r="CE617" s="2"/>
      <c r="CG617" s="2"/>
      <c r="CH617" s="2"/>
      <c r="CI617" s="2"/>
      <c r="CK617" s="2"/>
      <c r="CL617" s="2"/>
    </row>
    <row r="618" customFormat="false" ht="15" hidden="false" customHeight="false" outlineLevel="0" collapsed="false">
      <c r="N618" s="28"/>
      <c r="BZ618" s="2"/>
      <c r="CD618" s="2"/>
      <c r="CE618" s="2"/>
      <c r="CG618" s="2"/>
      <c r="CH618" s="2"/>
      <c r="CI618" s="2"/>
      <c r="CK618" s="2"/>
      <c r="CL618" s="2"/>
    </row>
    <row r="619" customFormat="false" ht="15" hidden="false" customHeight="false" outlineLevel="0" collapsed="false">
      <c r="N619" s="28"/>
      <c r="BZ619" s="2"/>
      <c r="CD619" s="2"/>
      <c r="CE619" s="2"/>
      <c r="CG619" s="2"/>
      <c r="CH619" s="2"/>
      <c r="CI619" s="2"/>
      <c r="CK619" s="2"/>
      <c r="CL619" s="2"/>
    </row>
    <row r="620" customFormat="false" ht="15" hidden="false" customHeight="false" outlineLevel="0" collapsed="false">
      <c r="N620" s="28"/>
      <c r="BZ620" s="2"/>
      <c r="CD620" s="2"/>
      <c r="CE620" s="2"/>
      <c r="CG620" s="2"/>
      <c r="CH620" s="2"/>
      <c r="CI620" s="2"/>
      <c r="CK620" s="2"/>
      <c r="CL620" s="2"/>
    </row>
    <row r="621" customFormat="false" ht="15" hidden="false" customHeight="false" outlineLevel="0" collapsed="false">
      <c r="N621" s="28"/>
      <c r="BZ621" s="2"/>
      <c r="CD621" s="2"/>
      <c r="CE621" s="2"/>
      <c r="CG621" s="2"/>
      <c r="CH621" s="2"/>
      <c r="CI621" s="2"/>
      <c r="CK621" s="2"/>
      <c r="CL621" s="2"/>
    </row>
    <row r="622" customFormat="false" ht="15" hidden="false" customHeight="false" outlineLevel="0" collapsed="false">
      <c r="N622" s="28"/>
      <c r="BZ622" s="2"/>
      <c r="CD622" s="2"/>
      <c r="CE622" s="2"/>
      <c r="CG622" s="2"/>
      <c r="CH622" s="2"/>
      <c r="CI622" s="2"/>
      <c r="CK622" s="2"/>
      <c r="CL622" s="2"/>
    </row>
    <row r="623" customFormat="false" ht="15" hidden="false" customHeight="false" outlineLevel="0" collapsed="false">
      <c r="N623" s="28"/>
      <c r="BZ623" s="2"/>
      <c r="CD623" s="2"/>
      <c r="CE623" s="2"/>
      <c r="CG623" s="2"/>
      <c r="CH623" s="2"/>
      <c r="CI623" s="2"/>
      <c r="CK623" s="2"/>
      <c r="CL623" s="2"/>
    </row>
    <row r="624" customFormat="false" ht="15" hidden="false" customHeight="false" outlineLevel="0" collapsed="false">
      <c r="N624" s="28"/>
      <c r="BZ624" s="2"/>
      <c r="CD624" s="2"/>
      <c r="CE624" s="2"/>
      <c r="CG624" s="2"/>
      <c r="CH624" s="2"/>
      <c r="CI624" s="2"/>
      <c r="CK624" s="2"/>
      <c r="CL624" s="2"/>
    </row>
    <row r="625" customFormat="false" ht="15" hidden="false" customHeight="false" outlineLevel="0" collapsed="false">
      <c r="N625" s="28"/>
      <c r="BZ625" s="2"/>
      <c r="CD625" s="2"/>
      <c r="CE625" s="2"/>
      <c r="CG625" s="2"/>
      <c r="CH625" s="2"/>
      <c r="CI625" s="2"/>
      <c r="CK625" s="2"/>
      <c r="CL625" s="2"/>
    </row>
    <row r="626" customFormat="false" ht="15" hidden="false" customHeight="false" outlineLevel="0" collapsed="false">
      <c r="N626" s="28"/>
      <c r="BZ626" s="2"/>
      <c r="CD626" s="2"/>
      <c r="CE626" s="2"/>
      <c r="CG626" s="2"/>
      <c r="CH626" s="2"/>
      <c r="CI626" s="2"/>
      <c r="CK626" s="2"/>
      <c r="CL626" s="2"/>
    </row>
    <row r="627" customFormat="false" ht="15" hidden="false" customHeight="false" outlineLevel="0" collapsed="false">
      <c r="N627" s="28"/>
      <c r="BZ627" s="2"/>
      <c r="CD627" s="2"/>
      <c r="CE627" s="2"/>
      <c r="CG627" s="2"/>
      <c r="CH627" s="2"/>
      <c r="CI627" s="2"/>
      <c r="CK627" s="2"/>
      <c r="CL627" s="2"/>
    </row>
    <row r="628" customFormat="false" ht="15" hidden="false" customHeight="false" outlineLevel="0" collapsed="false">
      <c r="N628" s="28"/>
      <c r="BZ628" s="2"/>
      <c r="CD628" s="2"/>
      <c r="CE628" s="2"/>
      <c r="CG628" s="2"/>
      <c r="CH628" s="2"/>
      <c r="CI628" s="2"/>
      <c r="CK628" s="2"/>
      <c r="CL628" s="2"/>
    </row>
    <row r="629" customFormat="false" ht="15" hidden="false" customHeight="false" outlineLevel="0" collapsed="false">
      <c r="N629" s="28"/>
      <c r="BZ629" s="2"/>
      <c r="CD629" s="2"/>
      <c r="CE629" s="2"/>
      <c r="CG629" s="2"/>
      <c r="CH629" s="2"/>
      <c r="CI629" s="2"/>
      <c r="CK629" s="2"/>
      <c r="CL629" s="2"/>
    </row>
    <row r="630" customFormat="false" ht="15" hidden="false" customHeight="false" outlineLevel="0" collapsed="false">
      <c r="N630" s="28"/>
      <c r="BZ630" s="2"/>
      <c r="CD630" s="2"/>
      <c r="CE630" s="2"/>
      <c r="CG630" s="2"/>
      <c r="CH630" s="2"/>
      <c r="CI630" s="2"/>
      <c r="CK630" s="2"/>
      <c r="CL630" s="2"/>
    </row>
    <row r="631" customFormat="false" ht="15" hidden="false" customHeight="false" outlineLevel="0" collapsed="false">
      <c r="N631" s="28"/>
      <c r="BZ631" s="2"/>
      <c r="CD631" s="2"/>
      <c r="CE631" s="2"/>
      <c r="CG631" s="2"/>
      <c r="CH631" s="2"/>
      <c r="CI631" s="2"/>
      <c r="CK631" s="2"/>
      <c r="CL631" s="2"/>
    </row>
    <row r="632" customFormat="false" ht="15" hidden="false" customHeight="false" outlineLevel="0" collapsed="false">
      <c r="N632" s="28"/>
      <c r="BZ632" s="2"/>
      <c r="CD632" s="2"/>
      <c r="CE632" s="2"/>
      <c r="CG632" s="2"/>
      <c r="CH632" s="2"/>
      <c r="CI632" s="2"/>
      <c r="CK632" s="2"/>
      <c r="CL632" s="2"/>
    </row>
    <row r="633" customFormat="false" ht="15" hidden="false" customHeight="false" outlineLevel="0" collapsed="false">
      <c r="N633" s="28"/>
      <c r="BZ633" s="2"/>
      <c r="CD633" s="2"/>
      <c r="CE633" s="2"/>
      <c r="CG633" s="2"/>
      <c r="CH633" s="2"/>
      <c r="CI633" s="2"/>
      <c r="CK633" s="2"/>
      <c r="CL633" s="2"/>
    </row>
    <row r="634" customFormat="false" ht="15" hidden="false" customHeight="false" outlineLevel="0" collapsed="false">
      <c r="N634" s="28"/>
      <c r="BZ634" s="2"/>
      <c r="CD634" s="2"/>
      <c r="CE634" s="2"/>
      <c r="CG634" s="2"/>
      <c r="CH634" s="2"/>
      <c r="CI634" s="2"/>
      <c r="CK634" s="2"/>
      <c r="CL634" s="2"/>
    </row>
    <row r="635" customFormat="false" ht="15" hidden="false" customHeight="false" outlineLevel="0" collapsed="false">
      <c r="N635" s="28"/>
      <c r="BZ635" s="2"/>
      <c r="CD635" s="2"/>
      <c r="CE635" s="2"/>
      <c r="CG635" s="2"/>
      <c r="CH635" s="2"/>
      <c r="CI635" s="2"/>
      <c r="CK635" s="2"/>
      <c r="CL635" s="2"/>
    </row>
    <row r="636" customFormat="false" ht="15" hidden="false" customHeight="false" outlineLevel="0" collapsed="false">
      <c r="N636" s="28"/>
      <c r="BZ636" s="2"/>
      <c r="CD636" s="2"/>
      <c r="CE636" s="2"/>
      <c r="CG636" s="2"/>
      <c r="CH636" s="2"/>
      <c r="CI636" s="2"/>
      <c r="CK636" s="2"/>
      <c r="CL636" s="2"/>
    </row>
    <row r="637" customFormat="false" ht="15" hidden="false" customHeight="false" outlineLevel="0" collapsed="false">
      <c r="N637" s="28"/>
      <c r="BZ637" s="2"/>
      <c r="CD637" s="2"/>
      <c r="CE637" s="2"/>
      <c r="CG637" s="2"/>
      <c r="CH637" s="2"/>
      <c r="CI637" s="2"/>
      <c r="CK637" s="2"/>
      <c r="CL637" s="2"/>
    </row>
    <row r="638" customFormat="false" ht="15" hidden="false" customHeight="false" outlineLevel="0" collapsed="false">
      <c r="N638" s="28"/>
      <c r="BZ638" s="2"/>
      <c r="CD638" s="2"/>
      <c r="CE638" s="2"/>
      <c r="CG638" s="2"/>
      <c r="CH638" s="2"/>
      <c r="CI638" s="2"/>
      <c r="CK638" s="2"/>
      <c r="CL638" s="2"/>
    </row>
    <row r="639" customFormat="false" ht="15" hidden="false" customHeight="false" outlineLevel="0" collapsed="false">
      <c r="N639" s="28"/>
      <c r="BZ639" s="2"/>
      <c r="CD639" s="2"/>
      <c r="CE639" s="2"/>
      <c r="CG639" s="2"/>
      <c r="CH639" s="2"/>
      <c r="CI639" s="2"/>
      <c r="CK639" s="2"/>
      <c r="CL639" s="2"/>
    </row>
    <row r="640" customFormat="false" ht="15" hidden="false" customHeight="false" outlineLevel="0" collapsed="false">
      <c r="N640" s="28"/>
      <c r="BZ640" s="2"/>
      <c r="CD640" s="2"/>
      <c r="CE640" s="2"/>
      <c r="CG640" s="2"/>
      <c r="CH640" s="2"/>
      <c r="CI640" s="2"/>
      <c r="CK640" s="2"/>
      <c r="CL640" s="2"/>
    </row>
    <row r="641" customFormat="false" ht="15" hidden="false" customHeight="false" outlineLevel="0" collapsed="false">
      <c r="N641" s="28"/>
      <c r="BZ641" s="2"/>
      <c r="CD641" s="2"/>
      <c r="CE641" s="2"/>
      <c r="CG641" s="2"/>
      <c r="CH641" s="2"/>
      <c r="CI641" s="2"/>
      <c r="CK641" s="2"/>
      <c r="CL641" s="2"/>
    </row>
    <row r="642" customFormat="false" ht="15" hidden="false" customHeight="false" outlineLevel="0" collapsed="false">
      <c r="N642" s="28"/>
      <c r="BZ642" s="2"/>
      <c r="CD642" s="2"/>
      <c r="CE642" s="2"/>
      <c r="CG642" s="2"/>
      <c r="CH642" s="2"/>
      <c r="CI642" s="2"/>
      <c r="CK642" s="2"/>
      <c r="CL642" s="2"/>
    </row>
    <row r="643" customFormat="false" ht="15" hidden="false" customHeight="false" outlineLevel="0" collapsed="false">
      <c r="N643" s="28"/>
      <c r="BZ643" s="2"/>
      <c r="CD643" s="2"/>
      <c r="CE643" s="2"/>
      <c r="CG643" s="2"/>
      <c r="CH643" s="2"/>
      <c r="CI643" s="2"/>
      <c r="CK643" s="2"/>
      <c r="CL643" s="2"/>
    </row>
    <row r="644" customFormat="false" ht="15" hidden="false" customHeight="false" outlineLevel="0" collapsed="false">
      <c r="N644" s="28"/>
      <c r="BZ644" s="2"/>
      <c r="CD644" s="2"/>
      <c r="CE644" s="2"/>
      <c r="CG644" s="2"/>
      <c r="CH644" s="2"/>
      <c r="CI644" s="2"/>
      <c r="CK644" s="2"/>
      <c r="CL644" s="2"/>
    </row>
    <row r="645" customFormat="false" ht="15" hidden="false" customHeight="false" outlineLevel="0" collapsed="false">
      <c r="N645" s="28"/>
      <c r="BZ645" s="2"/>
      <c r="CD645" s="2"/>
      <c r="CE645" s="2"/>
      <c r="CG645" s="2"/>
      <c r="CH645" s="2"/>
      <c r="CI645" s="2"/>
      <c r="CK645" s="2"/>
      <c r="CL645" s="2"/>
    </row>
    <row r="646" customFormat="false" ht="15" hidden="false" customHeight="false" outlineLevel="0" collapsed="false">
      <c r="N646" s="28"/>
      <c r="BZ646" s="2"/>
      <c r="CD646" s="2"/>
      <c r="CE646" s="2"/>
      <c r="CG646" s="2"/>
      <c r="CH646" s="2"/>
      <c r="CI646" s="2"/>
      <c r="CK646" s="2"/>
      <c r="CL646" s="2"/>
    </row>
    <row r="647" customFormat="false" ht="15" hidden="false" customHeight="false" outlineLevel="0" collapsed="false">
      <c r="N647" s="28"/>
      <c r="BZ647" s="2"/>
      <c r="CD647" s="2"/>
      <c r="CE647" s="2"/>
      <c r="CG647" s="2"/>
      <c r="CH647" s="2"/>
      <c r="CI647" s="2"/>
      <c r="CK647" s="2"/>
      <c r="CL647" s="2"/>
    </row>
    <row r="648" customFormat="false" ht="15" hidden="false" customHeight="false" outlineLevel="0" collapsed="false">
      <c r="N648" s="28"/>
      <c r="BZ648" s="2"/>
      <c r="CD648" s="2"/>
      <c r="CE648" s="2"/>
      <c r="CG648" s="2"/>
      <c r="CH648" s="2"/>
      <c r="CI648" s="2"/>
      <c r="CK648" s="2"/>
      <c r="CL648" s="2"/>
    </row>
    <row r="649" customFormat="false" ht="15" hidden="false" customHeight="false" outlineLevel="0" collapsed="false">
      <c r="N649" s="28"/>
      <c r="BZ649" s="2"/>
      <c r="CD649" s="2"/>
      <c r="CE649" s="2"/>
      <c r="CG649" s="2"/>
      <c r="CH649" s="2"/>
      <c r="CI649" s="2"/>
      <c r="CK649" s="2"/>
      <c r="CL649" s="2"/>
    </row>
    <row r="650" customFormat="false" ht="15" hidden="false" customHeight="false" outlineLevel="0" collapsed="false">
      <c r="N650" s="28"/>
      <c r="BZ650" s="2"/>
      <c r="CD650" s="2"/>
      <c r="CE650" s="2"/>
      <c r="CG650" s="2"/>
      <c r="CH650" s="2"/>
      <c r="CI650" s="2"/>
      <c r="CK650" s="2"/>
      <c r="CL650" s="2"/>
    </row>
    <row r="651" customFormat="false" ht="15" hidden="false" customHeight="false" outlineLevel="0" collapsed="false">
      <c r="N651" s="28"/>
      <c r="BZ651" s="2"/>
      <c r="CD651" s="2"/>
      <c r="CE651" s="2"/>
      <c r="CG651" s="2"/>
      <c r="CH651" s="2"/>
      <c r="CI651" s="2"/>
      <c r="CK651" s="2"/>
      <c r="CL651" s="2"/>
    </row>
    <row r="652" customFormat="false" ht="15" hidden="false" customHeight="false" outlineLevel="0" collapsed="false">
      <c r="N652" s="28"/>
      <c r="BZ652" s="2"/>
      <c r="CD652" s="2"/>
      <c r="CE652" s="2"/>
      <c r="CG652" s="2"/>
      <c r="CH652" s="2"/>
      <c r="CI652" s="2"/>
      <c r="CK652" s="2"/>
      <c r="CL652" s="2"/>
    </row>
    <row r="653" customFormat="false" ht="15" hidden="false" customHeight="false" outlineLevel="0" collapsed="false">
      <c r="N653" s="28"/>
      <c r="BZ653" s="2"/>
      <c r="CD653" s="2"/>
      <c r="CE653" s="2"/>
      <c r="CG653" s="2"/>
      <c r="CH653" s="2"/>
      <c r="CI653" s="2"/>
      <c r="CK653" s="2"/>
      <c r="CL653" s="2"/>
    </row>
    <row r="654" customFormat="false" ht="15" hidden="false" customHeight="false" outlineLevel="0" collapsed="false">
      <c r="N654" s="28"/>
      <c r="BZ654" s="2"/>
      <c r="CD654" s="2"/>
      <c r="CE654" s="2"/>
      <c r="CG654" s="2"/>
      <c r="CH654" s="2"/>
      <c r="CI654" s="2"/>
      <c r="CK654" s="2"/>
      <c r="CL654" s="2"/>
    </row>
    <row r="655" customFormat="false" ht="15" hidden="false" customHeight="false" outlineLevel="0" collapsed="false">
      <c r="N655" s="28"/>
      <c r="BZ655" s="2"/>
      <c r="CD655" s="2"/>
      <c r="CE655" s="2"/>
      <c r="CG655" s="2"/>
      <c r="CH655" s="2"/>
      <c r="CI655" s="2"/>
      <c r="CK655" s="2"/>
      <c r="CL655" s="2"/>
    </row>
    <row r="656" customFormat="false" ht="15" hidden="false" customHeight="false" outlineLevel="0" collapsed="false">
      <c r="N656" s="28"/>
      <c r="BZ656" s="2"/>
      <c r="CD656" s="2"/>
      <c r="CE656" s="2"/>
      <c r="CG656" s="2"/>
      <c r="CH656" s="2"/>
      <c r="CI656" s="2"/>
      <c r="CK656" s="2"/>
      <c r="CL656" s="2"/>
    </row>
    <row r="657" customFormat="false" ht="15" hidden="false" customHeight="false" outlineLevel="0" collapsed="false">
      <c r="N657" s="28"/>
      <c r="BZ657" s="2"/>
      <c r="CD657" s="2"/>
      <c r="CE657" s="2"/>
      <c r="CG657" s="2"/>
      <c r="CH657" s="2"/>
      <c r="CI657" s="2"/>
      <c r="CK657" s="2"/>
      <c r="CL657" s="2"/>
    </row>
    <row r="658" customFormat="false" ht="15" hidden="false" customHeight="false" outlineLevel="0" collapsed="false">
      <c r="N658" s="28"/>
      <c r="BZ658" s="2"/>
      <c r="CD658" s="2"/>
      <c r="CE658" s="2"/>
      <c r="CG658" s="2"/>
      <c r="CH658" s="2"/>
      <c r="CI658" s="2"/>
      <c r="CK658" s="2"/>
      <c r="CL658" s="2"/>
    </row>
    <row r="659" customFormat="false" ht="15" hidden="false" customHeight="false" outlineLevel="0" collapsed="false">
      <c r="N659" s="28"/>
      <c r="BZ659" s="2"/>
      <c r="CD659" s="2"/>
      <c r="CE659" s="2"/>
      <c r="CG659" s="2"/>
      <c r="CH659" s="2"/>
      <c r="CI659" s="2"/>
      <c r="CK659" s="2"/>
      <c r="CL659" s="2"/>
    </row>
    <row r="660" customFormat="false" ht="15" hidden="false" customHeight="false" outlineLevel="0" collapsed="false">
      <c r="N660" s="28"/>
      <c r="BZ660" s="2"/>
      <c r="CD660" s="2"/>
      <c r="CE660" s="2"/>
      <c r="CG660" s="2"/>
      <c r="CH660" s="2"/>
      <c r="CI660" s="2"/>
      <c r="CK660" s="2"/>
      <c r="CL660" s="2"/>
    </row>
    <row r="661" customFormat="false" ht="15" hidden="false" customHeight="false" outlineLevel="0" collapsed="false">
      <c r="N661" s="28"/>
      <c r="BZ661" s="2"/>
      <c r="CD661" s="2"/>
      <c r="CE661" s="2"/>
      <c r="CG661" s="2"/>
      <c r="CH661" s="2"/>
      <c r="CI661" s="2"/>
      <c r="CK661" s="2"/>
      <c r="CL661" s="2"/>
    </row>
    <row r="662" customFormat="false" ht="15" hidden="false" customHeight="false" outlineLevel="0" collapsed="false">
      <c r="N662" s="28"/>
      <c r="BZ662" s="2"/>
      <c r="CD662" s="2"/>
      <c r="CE662" s="2"/>
      <c r="CG662" s="2"/>
      <c r="CH662" s="2"/>
      <c r="CI662" s="2"/>
      <c r="CK662" s="2"/>
      <c r="CL662" s="2"/>
    </row>
    <row r="663" customFormat="false" ht="15" hidden="false" customHeight="false" outlineLevel="0" collapsed="false">
      <c r="N663" s="28"/>
      <c r="BZ663" s="2"/>
      <c r="CD663" s="2"/>
      <c r="CE663" s="2"/>
      <c r="CG663" s="2"/>
      <c r="CH663" s="2"/>
      <c r="CI663" s="2"/>
      <c r="CK663" s="2"/>
      <c r="CL663" s="2"/>
    </row>
    <row r="664" customFormat="false" ht="15" hidden="false" customHeight="false" outlineLevel="0" collapsed="false">
      <c r="N664" s="28"/>
      <c r="BZ664" s="2"/>
      <c r="CD664" s="2"/>
      <c r="CE664" s="2"/>
      <c r="CG664" s="2"/>
      <c r="CH664" s="2"/>
      <c r="CI664" s="2"/>
      <c r="CK664" s="2"/>
      <c r="CL664" s="2"/>
    </row>
    <row r="665" customFormat="false" ht="15" hidden="false" customHeight="false" outlineLevel="0" collapsed="false">
      <c r="N665" s="28"/>
      <c r="BZ665" s="2"/>
      <c r="CD665" s="2"/>
      <c r="CE665" s="2"/>
      <c r="CG665" s="2"/>
      <c r="CH665" s="2"/>
      <c r="CI665" s="2"/>
      <c r="CK665" s="2"/>
      <c r="CL665" s="2"/>
    </row>
    <row r="666" customFormat="false" ht="15" hidden="false" customHeight="false" outlineLevel="0" collapsed="false">
      <c r="N666" s="28"/>
      <c r="BZ666" s="2"/>
      <c r="CD666" s="2"/>
      <c r="CE666" s="2"/>
      <c r="CG666" s="2"/>
      <c r="CH666" s="2"/>
      <c r="CI666" s="2"/>
      <c r="CK666" s="2"/>
      <c r="CL666" s="2"/>
    </row>
    <row r="667" customFormat="false" ht="15" hidden="false" customHeight="false" outlineLevel="0" collapsed="false">
      <c r="N667" s="28"/>
      <c r="BZ667" s="2"/>
      <c r="CD667" s="2"/>
      <c r="CE667" s="2"/>
      <c r="CG667" s="2"/>
      <c r="CH667" s="2"/>
      <c r="CI667" s="2"/>
      <c r="CK667" s="2"/>
      <c r="CL667" s="2"/>
    </row>
    <row r="668" customFormat="false" ht="15" hidden="false" customHeight="false" outlineLevel="0" collapsed="false">
      <c r="N668" s="28"/>
      <c r="BZ668" s="2"/>
      <c r="CD668" s="2"/>
      <c r="CE668" s="2"/>
      <c r="CG668" s="2"/>
      <c r="CH668" s="2"/>
      <c r="CI668" s="2"/>
      <c r="CK668" s="2"/>
      <c r="CL668" s="2"/>
    </row>
    <row r="669" customFormat="false" ht="15" hidden="false" customHeight="false" outlineLevel="0" collapsed="false">
      <c r="N669" s="28"/>
      <c r="BZ669" s="2"/>
      <c r="CD669" s="2"/>
      <c r="CE669" s="2"/>
      <c r="CG669" s="2"/>
      <c r="CH669" s="2"/>
      <c r="CI669" s="2"/>
      <c r="CK669" s="2"/>
      <c r="CL669" s="2"/>
    </row>
    <row r="670" customFormat="false" ht="15" hidden="false" customHeight="false" outlineLevel="0" collapsed="false">
      <c r="N670" s="28"/>
      <c r="BZ670" s="2"/>
      <c r="CD670" s="2"/>
      <c r="CE670" s="2"/>
      <c r="CG670" s="2"/>
      <c r="CH670" s="2"/>
      <c r="CI670" s="2"/>
      <c r="CK670" s="2"/>
      <c r="CL670" s="2"/>
    </row>
    <row r="671" customFormat="false" ht="15" hidden="false" customHeight="false" outlineLevel="0" collapsed="false">
      <c r="N671" s="28"/>
      <c r="BZ671" s="2"/>
      <c r="CD671" s="2"/>
      <c r="CE671" s="2"/>
      <c r="CG671" s="2"/>
      <c r="CH671" s="2"/>
      <c r="CI671" s="2"/>
      <c r="CK671" s="2"/>
      <c r="CL671" s="2"/>
    </row>
    <row r="672" customFormat="false" ht="15" hidden="false" customHeight="false" outlineLevel="0" collapsed="false">
      <c r="N672" s="28"/>
      <c r="BZ672" s="2"/>
      <c r="CD672" s="2"/>
      <c r="CE672" s="2"/>
      <c r="CG672" s="2"/>
      <c r="CH672" s="2"/>
      <c r="CI672" s="2"/>
      <c r="CK672" s="2"/>
      <c r="CL672" s="2"/>
    </row>
    <row r="673" customFormat="false" ht="15" hidden="false" customHeight="false" outlineLevel="0" collapsed="false">
      <c r="N673" s="28"/>
      <c r="BZ673" s="2"/>
      <c r="CD673" s="2"/>
      <c r="CE673" s="2"/>
      <c r="CG673" s="2"/>
      <c r="CH673" s="2"/>
      <c r="CI673" s="2"/>
      <c r="CK673" s="2"/>
      <c r="CL673" s="2"/>
    </row>
    <row r="674" customFormat="false" ht="15" hidden="false" customHeight="false" outlineLevel="0" collapsed="false">
      <c r="N674" s="28"/>
      <c r="BZ674" s="2"/>
      <c r="CD674" s="2"/>
      <c r="CE674" s="2"/>
      <c r="CG674" s="2"/>
      <c r="CH674" s="2"/>
      <c r="CI674" s="2"/>
      <c r="CK674" s="2"/>
      <c r="CL674" s="2"/>
    </row>
    <row r="675" customFormat="false" ht="15" hidden="false" customHeight="false" outlineLevel="0" collapsed="false">
      <c r="N675" s="28"/>
      <c r="BZ675" s="2"/>
      <c r="CD675" s="2"/>
      <c r="CE675" s="2"/>
      <c r="CG675" s="2"/>
      <c r="CH675" s="2"/>
      <c r="CI675" s="2"/>
      <c r="CK675" s="2"/>
      <c r="CL675" s="2"/>
    </row>
    <row r="676" customFormat="false" ht="15" hidden="false" customHeight="false" outlineLevel="0" collapsed="false">
      <c r="N676" s="28"/>
      <c r="BZ676" s="2"/>
      <c r="CD676" s="2"/>
      <c r="CE676" s="2"/>
      <c r="CG676" s="2"/>
      <c r="CH676" s="2"/>
      <c r="CI676" s="2"/>
      <c r="CK676" s="2"/>
      <c r="CL676" s="2"/>
    </row>
    <row r="677" customFormat="false" ht="15" hidden="false" customHeight="false" outlineLevel="0" collapsed="false">
      <c r="N677" s="28"/>
      <c r="BZ677" s="2"/>
      <c r="CD677" s="2"/>
      <c r="CE677" s="2"/>
      <c r="CG677" s="2"/>
      <c r="CH677" s="2"/>
      <c r="CI677" s="2"/>
      <c r="CK677" s="2"/>
      <c r="CL677" s="2"/>
    </row>
    <row r="678" customFormat="false" ht="15" hidden="false" customHeight="false" outlineLevel="0" collapsed="false">
      <c r="N678" s="28"/>
      <c r="BZ678" s="2"/>
      <c r="CD678" s="2"/>
      <c r="CE678" s="2"/>
      <c r="CG678" s="2"/>
      <c r="CH678" s="2"/>
      <c r="CI678" s="2"/>
      <c r="CK678" s="2"/>
      <c r="CL678" s="2"/>
    </row>
    <row r="679" customFormat="false" ht="15" hidden="false" customHeight="false" outlineLevel="0" collapsed="false">
      <c r="N679" s="28"/>
      <c r="BZ679" s="2"/>
      <c r="CD679" s="2"/>
      <c r="CE679" s="2"/>
      <c r="CG679" s="2"/>
      <c r="CH679" s="2"/>
      <c r="CI679" s="2"/>
      <c r="CK679" s="2"/>
      <c r="CL679" s="2"/>
    </row>
    <row r="680" customFormat="false" ht="15" hidden="false" customHeight="false" outlineLevel="0" collapsed="false">
      <c r="N680" s="28"/>
      <c r="BZ680" s="2"/>
      <c r="CD680" s="2"/>
      <c r="CE680" s="2"/>
      <c r="CG680" s="2"/>
      <c r="CH680" s="2"/>
      <c r="CI680" s="2"/>
      <c r="CK680" s="2"/>
      <c r="CL680" s="2"/>
    </row>
    <row r="681" customFormat="false" ht="15" hidden="false" customHeight="false" outlineLevel="0" collapsed="false">
      <c r="N681" s="28"/>
      <c r="BZ681" s="2"/>
      <c r="CD681" s="2"/>
      <c r="CE681" s="2"/>
      <c r="CG681" s="2"/>
      <c r="CH681" s="2"/>
      <c r="CI681" s="2"/>
      <c r="CK681" s="2"/>
      <c r="CL681" s="2"/>
    </row>
    <row r="682" customFormat="false" ht="15" hidden="false" customHeight="false" outlineLevel="0" collapsed="false">
      <c r="N682" s="28"/>
      <c r="BZ682" s="2"/>
      <c r="CD682" s="2"/>
      <c r="CE682" s="2"/>
      <c r="CG682" s="2"/>
      <c r="CH682" s="2"/>
      <c r="CI682" s="2"/>
      <c r="CK682" s="2"/>
      <c r="CL682" s="2"/>
    </row>
    <row r="683" customFormat="false" ht="15" hidden="false" customHeight="false" outlineLevel="0" collapsed="false">
      <c r="N683" s="28"/>
      <c r="BZ683" s="2"/>
      <c r="CD683" s="2"/>
      <c r="CE683" s="2"/>
      <c r="CG683" s="2"/>
      <c r="CH683" s="2"/>
      <c r="CI683" s="2"/>
      <c r="CK683" s="2"/>
      <c r="CL683" s="2"/>
    </row>
    <row r="684" customFormat="false" ht="15" hidden="false" customHeight="false" outlineLevel="0" collapsed="false">
      <c r="N684" s="28"/>
      <c r="BZ684" s="2"/>
      <c r="CD684" s="2"/>
      <c r="CE684" s="2"/>
      <c r="CG684" s="2"/>
      <c r="CH684" s="2"/>
      <c r="CI684" s="2"/>
      <c r="CK684" s="2"/>
      <c r="CL684" s="2"/>
    </row>
    <row r="685" customFormat="false" ht="15" hidden="false" customHeight="false" outlineLevel="0" collapsed="false">
      <c r="N685" s="28"/>
      <c r="BZ685" s="2"/>
      <c r="CD685" s="2"/>
      <c r="CE685" s="2"/>
      <c r="CG685" s="2"/>
      <c r="CH685" s="2"/>
      <c r="CI685" s="2"/>
      <c r="CK685" s="2"/>
      <c r="CL685" s="2"/>
    </row>
    <row r="686" customFormat="false" ht="15" hidden="false" customHeight="false" outlineLevel="0" collapsed="false">
      <c r="N686" s="28"/>
      <c r="BZ686" s="2"/>
      <c r="CD686" s="2"/>
      <c r="CE686" s="2"/>
      <c r="CG686" s="2"/>
      <c r="CH686" s="2"/>
      <c r="CI686" s="2"/>
      <c r="CK686" s="2"/>
      <c r="CL686" s="2"/>
    </row>
    <row r="687" customFormat="false" ht="15" hidden="false" customHeight="false" outlineLevel="0" collapsed="false">
      <c r="N687" s="28"/>
      <c r="BZ687" s="2"/>
      <c r="CD687" s="2"/>
      <c r="CE687" s="2"/>
      <c r="CG687" s="2"/>
      <c r="CH687" s="2"/>
      <c r="CI687" s="2"/>
      <c r="CK687" s="2"/>
      <c r="CL687" s="2"/>
    </row>
    <row r="688" customFormat="false" ht="15" hidden="false" customHeight="false" outlineLevel="0" collapsed="false">
      <c r="N688" s="28"/>
      <c r="BZ688" s="2"/>
      <c r="CD688" s="2"/>
      <c r="CE688" s="2"/>
      <c r="CG688" s="2"/>
      <c r="CH688" s="2"/>
      <c r="CI688" s="2"/>
      <c r="CK688" s="2"/>
      <c r="CL688" s="2"/>
    </row>
    <row r="689" customFormat="false" ht="15" hidden="false" customHeight="false" outlineLevel="0" collapsed="false">
      <c r="N689" s="28"/>
      <c r="BZ689" s="2"/>
      <c r="CD689" s="2"/>
      <c r="CE689" s="2"/>
      <c r="CG689" s="2"/>
      <c r="CH689" s="2"/>
      <c r="CI689" s="2"/>
      <c r="CK689" s="2"/>
      <c r="CL689" s="2"/>
    </row>
    <row r="690" customFormat="false" ht="15" hidden="false" customHeight="false" outlineLevel="0" collapsed="false">
      <c r="N690" s="28"/>
      <c r="BZ690" s="2"/>
      <c r="CD690" s="2"/>
      <c r="CE690" s="2"/>
      <c r="CG690" s="2"/>
      <c r="CH690" s="2"/>
      <c r="CI690" s="2"/>
      <c r="CK690" s="2"/>
      <c r="CL690" s="2"/>
    </row>
    <row r="691" customFormat="false" ht="15" hidden="false" customHeight="false" outlineLevel="0" collapsed="false">
      <c r="N691" s="28"/>
      <c r="BZ691" s="2"/>
      <c r="CD691" s="2"/>
      <c r="CE691" s="2"/>
      <c r="CG691" s="2"/>
      <c r="CH691" s="2"/>
      <c r="CI691" s="2"/>
      <c r="CK691" s="2"/>
      <c r="CL691" s="2"/>
    </row>
    <row r="692" customFormat="false" ht="15" hidden="false" customHeight="false" outlineLevel="0" collapsed="false">
      <c r="N692" s="28"/>
      <c r="BZ692" s="2"/>
      <c r="CD692" s="2"/>
      <c r="CE692" s="2"/>
      <c r="CG692" s="2"/>
      <c r="CH692" s="2"/>
      <c r="CI692" s="2"/>
      <c r="CK692" s="2"/>
      <c r="CL692" s="2"/>
    </row>
    <row r="693" customFormat="false" ht="15" hidden="false" customHeight="false" outlineLevel="0" collapsed="false">
      <c r="N693" s="28"/>
      <c r="BZ693" s="2"/>
      <c r="CD693" s="2"/>
      <c r="CE693" s="2"/>
      <c r="CG693" s="2"/>
      <c r="CH693" s="2"/>
      <c r="CI693" s="2"/>
      <c r="CK693" s="2"/>
      <c r="CL693" s="2"/>
    </row>
    <row r="694" customFormat="false" ht="15" hidden="false" customHeight="false" outlineLevel="0" collapsed="false">
      <c r="N694" s="28"/>
      <c r="BZ694" s="2"/>
      <c r="CD694" s="2"/>
      <c r="CE694" s="2"/>
      <c r="CG694" s="2"/>
      <c r="CH694" s="2"/>
      <c r="CI694" s="2"/>
      <c r="CK694" s="2"/>
      <c r="CL694" s="2"/>
    </row>
    <row r="695" customFormat="false" ht="15" hidden="false" customHeight="false" outlineLevel="0" collapsed="false">
      <c r="N695" s="28"/>
      <c r="BZ695" s="2"/>
      <c r="CD695" s="2"/>
      <c r="CE695" s="2"/>
      <c r="CG695" s="2"/>
      <c r="CH695" s="2"/>
      <c r="CI695" s="2"/>
      <c r="CK695" s="2"/>
      <c r="CL695" s="2"/>
    </row>
    <row r="696" customFormat="false" ht="15" hidden="false" customHeight="false" outlineLevel="0" collapsed="false">
      <c r="N696" s="28"/>
      <c r="BZ696" s="2"/>
      <c r="CD696" s="2"/>
      <c r="CE696" s="2"/>
      <c r="CG696" s="2"/>
      <c r="CH696" s="2"/>
      <c r="CI696" s="2"/>
      <c r="CK696" s="2"/>
      <c r="CL696" s="2"/>
    </row>
    <row r="697" customFormat="false" ht="15" hidden="false" customHeight="false" outlineLevel="0" collapsed="false">
      <c r="N697" s="28"/>
      <c r="BZ697" s="2"/>
      <c r="CD697" s="2"/>
      <c r="CE697" s="2"/>
      <c r="CG697" s="2"/>
      <c r="CH697" s="2"/>
      <c r="CI697" s="2"/>
      <c r="CK697" s="2"/>
      <c r="CL697" s="2"/>
    </row>
    <row r="698" customFormat="false" ht="15" hidden="false" customHeight="false" outlineLevel="0" collapsed="false">
      <c r="N698" s="28"/>
      <c r="BZ698" s="2"/>
      <c r="CD698" s="2"/>
      <c r="CE698" s="2"/>
      <c r="CG698" s="2"/>
      <c r="CH698" s="2"/>
      <c r="CI698" s="2"/>
      <c r="CK698" s="2"/>
      <c r="CL698" s="2"/>
    </row>
    <row r="699" customFormat="false" ht="15" hidden="false" customHeight="false" outlineLevel="0" collapsed="false">
      <c r="N699" s="28"/>
      <c r="BZ699" s="2"/>
      <c r="CD699" s="2"/>
      <c r="CE699" s="2"/>
      <c r="CG699" s="2"/>
      <c r="CH699" s="2"/>
      <c r="CI699" s="2"/>
      <c r="CK699" s="2"/>
      <c r="CL699" s="2"/>
    </row>
    <row r="700" customFormat="false" ht="15" hidden="false" customHeight="false" outlineLevel="0" collapsed="false">
      <c r="N700" s="28"/>
      <c r="BZ700" s="2"/>
      <c r="CD700" s="2"/>
      <c r="CE700" s="2"/>
      <c r="CG700" s="2"/>
      <c r="CH700" s="2"/>
      <c r="CI700" s="2"/>
      <c r="CK700" s="2"/>
      <c r="CL700" s="2"/>
    </row>
    <row r="701" customFormat="false" ht="15" hidden="false" customHeight="false" outlineLevel="0" collapsed="false">
      <c r="N701" s="28"/>
      <c r="BZ701" s="2"/>
      <c r="CD701" s="2"/>
      <c r="CE701" s="2"/>
      <c r="CG701" s="2"/>
      <c r="CH701" s="2"/>
      <c r="CI701" s="2"/>
      <c r="CK701" s="2"/>
      <c r="CL701" s="2"/>
    </row>
    <row r="702" customFormat="false" ht="15" hidden="false" customHeight="false" outlineLevel="0" collapsed="false">
      <c r="N702" s="28"/>
      <c r="BZ702" s="2"/>
      <c r="CD702" s="2"/>
      <c r="CE702" s="2"/>
      <c r="CG702" s="2"/>
      <c r="CH702" s="2"/>
      <c r="CI702" s="2"/>
      <c r="CK702" s="2"/>
      <c r="CL702" s="2"/>
    </row>
    <row r="703" customFormat="false" ht="15" hidden="false" customHeight="false" outlineLevel="0" collapsed="false">
      <c r="N703" s="28"/>
      <c r="BZ703" s="2"/>
      <c r="CD703" s="2"/>
      <c r="CE703" s="2"/>
      <c r="CG703" s="2"/>
      <c r="CH703" s="2"/>
      <c r="CI703" s="2"/>
      <c r="CK703" s="2"/>
      <c r="CL703" s="2"/>
    </row>
    <row r="704" customFormat="false" ht="15" hidden="false" customHeight="false" outlineLevel="0" collapsed="false">
      <c r="N704" s="28"/>
      <c r="BZ704" s="2"/>
      <c r="CD704" s="2"/>
      <c r="CE704" s="2"/>
      <c r="CG704" s="2"/>
      <c r="CH704" s="2"/>
      <c r="CI704" s="2"/>
      <c r="CK704" s="2"/>
      <c r="CL704" s="2"/>
    </row>
    <row r="705" customFormat="false" ht="15" hidden="false" customHeight="false" outlineLevel="0" collapsed="false">
      <c r="N705" s="28"/>
      <c r="BZ705" s="2"/>
      <c r="CD705" s="2"/>
      <c r="CE705" s="2"/>
      <c r="CG705" s="2"/>
      <c r="CH705" s="2"/>
      <c r="CI705" s="2"/>
      <c r="CK705" s="2"/>
      <c r="CL705" s="2"/>
    </row>
    <row r="706" customFormat="false" ht="15" hidden="false" customHeight="false" outlineLevel="0" collapsed="false">
      <c r="N706" s="28"/>
      <c r="BZ706" s="2"/>
      <c r="CD706" s="2"/>
      <c r="CE706" s="2"/>
      <c r="CG706" s="2"/>
      <c r="CH706" s="2"/>
      <c r="CI706" s="2"/>
      <c r="CK706" s="2"/>
      <c r="CL706" s="2"/>
    </row>
    <row r="707" customFormat="false" ht="15" hidden="false" customHeight="false" outlineLevel="0" collapsed="false">
      <c r="N707" s="28"/>
      <c r="BZ707" s="2"/>
      <c r="CD707" s="2"/>
      <c r="CE707" s="2"/>
      <c r="CG707" s="2"/>
      <c r="CH707" s="2"/>
      <c r="CI707" s="2"/>
      <c r="CK707" s="2"/>
      <c r="CL707" s="2"/>
    </row>
    <row r="708" customFormat="false" ht="15" hidden="false" customHeight="false" outlineLevel="0" collapsed="false">
      <c r="N708" s="28"/>
      <c r="BZ708" s="2"/>
      <c r="CD708" s="2"/>
      <c r="CE708" s="2"/>
      <c r="CG708" s="2"/>
      <c r="CH708" s="2"/>
      <c r="CI708" s="2"/>
      <c r="CK708" s="2"/>
      <c r="CL708" s="2"/>
    </row>
    <row r="709" customFormat="false" ht="15" hidden="false" customHeight="false" outlineLevel="0" collapsed="false">
      <c r="N709" s="28"/>
      <c r="BZ709" s="2"/>
      <c r="CD709" s="2"/>
      <c r="CE709" s="2"/>
      <c r="CG709" s="2"/>
      <c r="CH709" s="2"/>
      <c r="CI709" s="2"/>
      <c r="CK709" s="2"/>
      <c r="CL709" s="2"/>
    </row>
    <row r="710" customFormat="false" ht="15" hidden="false" customHeight="false" outlineLevel="0" collapsed="false">
      <c r="N710" s="28"/>
      <c r="BZ710" s="2"/>
      <c r="CD710" s="2"/>
      <c r="CE710" s="2"/>
      <c r="CG710" s="2"/>
      <c r="CH710" s="2"/>
      <c r="CI710" s="2"/>
      <c r="CK710" s="2"/>
      <c r="CL710" s="2"/>
    </row>
    <row r="711" customFormat="false" ht="15" hidden="false" customHeight="false" outlineLevel="0" collapsed="false">
      <c r="N711" s="28"/>
      <c r="BZ711" s="2"/>
      <c r="CD711" s="2"/>
      <c r="CE711" s="2"/>
      <c r="CG711" s="2"/>
      <c r="CH711" s="2"/>
      <c r="CI711" s="2"/>
      <c r="CK711" s="2"/>
      <c r="CL711" s="2"/>
    </row>
    <row r="712" customFormat="false" ht="15" hidden="false" customHeight="false" outlineLevel="0" collapsed="false">
      <c r="N712" s="28"/>
      <c r="BZ712" s="2"/>
      <c r="CD712" s="2"/>
      <c r="CE712" s="2"/>
      <c r="CG712" s="2"/>
      <c r="CH712" s="2"/>
      <c r="CI712" s="2"/>
      <c r="CK712" s="2"/>
      <c r="CL712" s="2"/>
    </row>
    <row r="713" customFormat="false" ht="15" hidden="false" customHeight="false" outlineLevel="0" collapsed="false">
      <c r="N713" s="28"/>
      <c r="BZ713" s="2"/>
      <c r="CD713" s="2"/>
      <c r="CE713" s="2"/>
      <c r="CG713" s="2"/>
      <c r="CH713" s="2"/>
      <c r="CI713" s="2"/>
      <c r="CK713" s="2"/>
      <c r="CL713" s="2"/>
    </row>
    <row r="714" customFormat="false" ht="15" hidden="false" customHeight="false" outlineLevel="0" collapsed="false">
      <c r="N714" s="28"/>
      <c r="BZ714" s="2"/>
      <c r="CD714" s="2"/>
      <c r="CE714" s="2"/>
      <c r="CG714" s="2"/>
      <c r="CH714" s="2"/>
      <c r="CI714" s="2"/>
      <c r="CK714" s="2"/>
      <c r="CL714" s="2"/>
    </row>
    <row r="715" customFormat="false" ht="15" hidden="false" customHeight="false" outlineLevel="0" collapsed="false">
      <c r="N715" s="28"/>
      <c r="BZ715" s="2"/>
      <c r="CD715" s="2"/>
      <c r="CE715" s="2"/>
      <c r="CG715" s="2"/>
      <c r="CH715" s="2"/>
      <c r="CI715" s="2"/>
      <c r="CK715" s="2"/>
      <c r="CL715" s="2"/>
    </row>
    <row r="716" customFormat="false" ht="15" hidden="false" customHeight="false" outlineLevel="0" collapsed="false">
      <c r="N716" s="28"/>
      <c r="BZ716" s="2"/>
      <c r="CD716" s="2"/>
      <c r="CE716" s="2"/>
      <c r="CG716" s="2"/>
      <c r="CH716" s="2"/>
      <c r="CI716" s="2"/>
      <c r="CK716" s="2"/>
      <c r="CL716" s="2"/>
    </row>
    <row r="717" customFormat="false" ht="15" hidden="false" customHeight="false" outlineLevel="0" collapsed="false">
      <c r="N717" s="28"/>
      <c r="BZ717" s="2"/>
      <c r="CD717" s="2"/>
      <c r="CE717" s="2"/>
      <c r="CG717" s="2"/>
      <c r="CH717" s="2"/>
      <c r="CI717" s="2"/>
      <c r="CK717" s="2"/>
      <c r="CL717" s="2"/>
    </row>
    <row r="718" customFormat="false" ht="15" hidden="false" customHeight="false" outlineLevel="0" collapsed="false">
      <c r="N718" s="28"/>
      <c r="BZ718" s="2"/>
      <c r="CD718" s="2"/>
      <c r="CE718" s="2"/>
      <c r="CG718" s="2"/>
      <c r="CH718" s="2"/>
      <c r="CI718" s="2"/>
      <c r="CK718" s="2"/>
      <c r="CL718" s="2"/>
    </row>
    <row r="719" customFormat="false" ht="15" hidden="false" customHeight="false" outlineLevel="0" collapsed="false">
      <c r="N719" s="28"/>
      <c r="BZ719" s="2"/>
      <c r="CD719" s="2"/>
      <c r="CE719" s="2"/>
      <c r="CG719" s="2"/>
      <c r="CH719" s="2"/>
      <c r="CI719" s="2"/>
      <c r="CK719" s="2"/>
      <c r="CL719" s="2"/>
    </row>
    <row r="720" customFormat="false" ht="15" hidden="false" customHeight="false" outlineLevel="0" collapsed="false">
      <c r="N720" s="28"/>
      <c r="BZ720" s="2"/>
      <c r="CD720" s="2"/>
      <c r="CE720" s="2"/>
      <c r="CG720" s="2"/>
      <c r="CH720" s="2"/>
      <c r="CI720" s="2"/>
      <c r="CK720" s="2"/>
      <c r="CL720" s="2"/>
    </row>
    <row r="721" customFormat="false" ht="15" hidden="false" customHeight="false" outlineLevel="0" collapsed="false">
      <c r="N721" s="28"/>
      <c r="BZ721" s="2"/>
      <c r="CD721" s="2"/>
      <c r="CE721" s="2"/>
      <c r="CG721" s="2"/>
      <c r="CH721" s="2"/>
      <c r="CI721" s="2"/>
      <c r="CK721" s="2"/>
      <c r="CL721" s="2"/>
    </row>
    <row r="722" customFormat="false" ht="15" hidden="false" customHeight="false" outlineLevel="0" collapsed="false">
      <c r="N722" s="28"/>
      <c r="BZ722" s="2"/>
      <c r="CD722" s="2"/>
      <c r="CE722" s="2"/>
      <c r="CG722" s="2"/>
      <c r="CH722" s="2"/>
      <c r="CI722" s="2"/>
      <c r="CK722" s="2"/>
      <c r="CL722" s="2"/>
    </row>
    <row r="723" customFormat="false" ht="15" hidden="false" customHeight="false" outlineLevel="0" collapsed="false">
      <c r="N723" s="28"/>
      <c r="BZ723" s="2"/>
      <c r="CD723" s="2"/>
      <c r="CE723" s="2"/>
      <c r="CG723" s="2"/>
      <c r="CH723" s="2"/>
      <c r="CI723" s="2"/>
      <c r="CK723" s="2"/>
      <c r="CL723" s="2"/>
    </row>
    <row r="724" customFormat="false" ht="15" hidden="false" customHeight="false" outlineLevel="0" collapsed="false">
      <c r="N724" s="28"/>
      <c r="BZ724" s="2"/>
      <c r="CD724" s="2"/>
      <c r="CE724" s="2"/>
      <c r="CG724" s="2"/>
      <c r="CH724" s="2"/>
      <c r="CI724" s="2"/>
      <c r="CK724" s="2"/>
      <c r="CL724" s="2"/>
    </row>
    <row r="725" customFormat="false" ht="15" hidden="false" customHeight="false" outlineLevel="0" collapsed="false">
      <c r="N725" s="28"/>
      <c r="BZ725" s="2"/>
      <c r="CD725" s="2"/>
      <c r="CE725" s="2"/>
      <c r="CG725" s="2"/>
      <c r="CH725" s="2"/>
      <c r="CI725" s="2"/>
      <c r="CK725" s="2"/>
      <c r="CL725" s="2"/>
    </row>
    <row r="726" customFormat="false" ht="15" hidden="false" customHeight="false" outlineLevel="0" collapsed="false">
      <c r="N726" s="28"/>
      <c r="BZ726" s="2"/>
      <c r="CD726" s="2"/>
      <c r="CE726" s="2"/>
      <c r="CG726" s="2"/>
      <c r="CH726" s="2"/>
      <c r="CI726" s="2"/>
      <c r="CK726" s="2"/>
      <c r="CL726" s="2"/>
    </row>
    <row r="727" customFormat="false" ht="15" hidden="false" customHeight="false" outlineLevel="0" collapsed="false">
      <c r="N727" s="28"/>
      <c r="BZ727" s="2"/>
      <c r="CD727" s="2"/>
      <c r="CE727" s="2"/>
      <c r="CG727" s="2"/>
      <c r="CH727" s="2"/>
      <c r="CI727" s="2"/>
      <c r="CK727" s="2"/>
      <c r="CL727" s="2"/>
    </row>
    <row r="728" customFormat="false" ht="15" hidden="false" customHeight="false" outlineLevel="0" collapsed="false">
      <c r="N728" s="28"/>
      <c r="BZ728" s="2"/>
      <c r="CD728" s="2"/>
      <c r="CE728" s="2"/>
      <c r="CG728" s="2"/>
      <c r="CH728" s="2"/>
      <c r="CI728" s="2"/>
      <c r="CK728" s="2"/>
      <c r="CL728" s="2"/>
    </row>
    <row r="729" customFormat="false" ht="15" hidden="false" customHeight="false" outlineLevel="0" collapsed="false">
      <c r="N729" s="28"/>
      <c r="BZ729" s="2"/>
      <c r="CD729" s="2"/>
      <c r="CE729" s="2"/>
      <c r="CG729" s="2"/>
      <c r="CH729" s="2"/>
      <c r="CI729" s="2"/>
      <c r="CK729" s="2"/>
      <c r="CL729" s="2"/>
    </row>
    <row r="730" customFormat="false" ht="15" hidden="false" customHeight="false" outlineLevel="0" collapsed="false">
      <c r="N730" s="28"/>
      <c r="BZ730" s="2"/>
      <c r="CD730" s="2"/>
      <c r="CE730" s="2"/>
      <c r="CG730" s="2"/>
      <c r="CH730" s="2"/>
      <c r="CI730" s="2"/>
      <c r="CK730" s="2"/>
      <c r="CL730" s="2"/>
    </row>
    <row r="731" customFormat="false" ht="15" hidden="false" customHeight="false" outlineLevel="0" collapsed="false">
      <c r="N731" s="28"/>
      <c r="BZ731" s="2"/>
      <c r="CD731" s="2"/>
      <c r="CE731" s="2"/>
      <c r="CG731" s="2"/>
      <c r="CH731" s="2"/>
      <c r="CI731" s="2"/>
      <c r="CK731" s="2"/>
      <c r="CL731" s="2"/>
    </row>
    <row r="732" customFormat="false" ht="15" hidden="false" customHeight="false" outlineLevel="0" collapsed="false">
      <c r="N732" s="28"/>
      <c r="BZ732" s="2"/>
      <c r="CD732" s="2"/>
      <c r="CE732" s="2"/>
      <c r="CG732" s="2"/>
      <c r="CH732" s="2"/>
      <c r="CI732" s="2"/>
      <c r="CK732" s="2"/>
      <c r="CL732" s="2"/>
    </row>
    <row r="733" customFormat="false" ht="15" hidden="false" customHeight="false" outlineLevel="0" collapsed="false">
      <c r="N733" s="28"/>
      <c r="BZ733" s="2"/>
      <c r="CD733" s="2"/>
      <c r="CE733" s="2"/>
      <c r="CG733" s="2"/>
      <c r="CH733" s="2"/>
      <c r="CI733" s="2"/>
      <c r="CK733" s="2"/>
      <c r="CL733" s="2"/>
    </row>
    <row r="734" customFormat="false" ht="15" hidden="false" customHeight="false" outlineLevel="0" collapsed="false">
      <c r="N734" s="28"/>
      <c r="BZ734" s="2"/>
      <c r="CD734" s="2"/>
      <c r="CE734" s="2"/>
      <c r="CG734" s="2"/>
      <c r="CH734" s="2"/>
      <c r="CI734" s="2"/>
      <c r="CK734" s="2"/>
      <c r="CL734" s="2"/>
    </row>
    <row r="735" customFormat="false" ht="15" hidden="false" customHeight="false" outlineLevel="0" collapsed="false">
      <c r="N735" s="28"/>
      <c r="BZ735" s="2"/>
      <c r="CD735" s="2"/>
      <c r="CE735" s="2"/>
      <c r="CG735" s="2"/>
      <c r="CH735" s="2"/>
      <c r="CI735" s="2"/>
      <c r="CK735" s="2"/>
      <c r="CL735" s="2"/>
    </row>
    <row r="736" customFormat="false" ht="15" hidden="false" customHeight="false" outlineLevel="0" collapsed="false">
      <c r="N736" s="28"/>
      <c r="BZ736" s="2"/>
      <c r="CD736" s="2"/>
      <c r="CE736" s="2"/>
      <c r="CG736" s="2"/>
      <c r="CH736" s="2"/>
      <c r="CI736" s="2"/>
      <c r="CK736" s="2"/>
      <c r="CL736" s="2"/>
    </row>
    <row r="737" customFormat="false" ht="15" hidden="false" customHeight="false" outlineLevel="0" collapsed="false">
      <c r="N737" s="28"/>
      <c r="BZ737" s="2"/>
      <c r="CD737" s="2"/>
      <c r="CE737" s="2"/>
      <c r="CG737" s="2"/>
      <c r="CH737" s="2"/>
      <c r="CI737" s="2"/>
      <c r="CK737" s="2"/>
      <c r="CL737" s="2"/>
    </row>
    <row r="738" customFormat="false" ht="15" hidden="false" customHeight="false" outlineLevel="0" collapsed="false">
      <c r="N738" s="28"/>
      <c r="BZ738" s="2"/>
      <c r="CD738" s="2"/>
      <c r="CE738" s="2"/>
      <c r="CG738" s="2"/>
      <c r="CH738" s="2"/>
      <c r="CI738" s="2"/>
      <c r="CK738" s="2"/>
      <c r="CL738" s="2"/>
    </row>
    <row r="739" customFormat="false" ht="15" hidden="false" customHeight="false" outlineLevel="0" collapsed="false">
      <c r="N739" s="28"/>
      <c r="BZ739" s="2"/>
      <c r="CD739" s="2"/>
      <c r="CE739" s="2"/>
      <c r="CG739" s="2"/>
      <c r="CH739" s="2"/>
      <c r="CI739" s="2"/>
      <c r="CK739" s="2"/>
      <c r="CL739" s="2"/>
    </row>
    <row r="740" customFormat="false" ht="15" hidden="false" customHeight="false" outlineLevel="0" collapsed="false">
      <c r="N740" s="28"/>
      <c r="BZ740" s="2"/>
      <c r="CD740" s="2"/>
      <c r="CE740" s="2"/>
      <c r="CG740" s="2"/>
      <c r="CH740" s="2"/>
      <c r="CI740" s="2"/>
      <c r="CK740" s="2"/>
      <c r="CL740" s="2"/>
    </row>
    <row r="741" customFormat="false" ht="15" hidden="false" customHeight="false" outlineLevel="0" collapsed="false">
      <c r="N741" s="28"/>
      <c r="BZ741" s="2"/>
      <c r="CD741" s="2"/>
      <c r="CE741" s="2"/>
      <c r="CG741" s="2"/>
      <c r="CH741" s="2"/>
      <c r="CI741" s="2"/>
      <c r="CK741" s="2"/>
      <c r="CL741" s="2"/>
    </row>
    <row r="742" customFormat="false" ht="15" hidden="false" customHeight="false" outlineLevel="0" collapsed="false">
      <c r="N742" s="28"/>
      <c r="BZ742" s="2"/>
      <c r="CD742" s="2"/>
      <c r="CE742" s="2"/>
      <c r="CG742" s="2"/>
      <c r="CH742" s="2"/>
      <c r="CI742" s="2"/>
      <c r="CK742" s="2"/>
      <c r="CL742" s="2"/>
    </row>
    <row r="743" customFormat="false" ht="15" hidden="false" customHeight="false" outlineLevel="0" collapsed="false">
      <c r="N743" s="28"/>
      <c r="BZ743" s="2"/>
      <c r="CD743" s="2"/>
      <c r="CE743" s="2"/>
      <c r="CG743" s="2"/>
      <c r="CH743" s="2"/>
      <c r="CI743" s="2"/>
      <c r="CK743" s="2"/>
      <c r="CL743" s="2"/>
    </row>
    <row r="744" customFormat="false" ht="15" hidden="false" customHeight="false" outlineLevel="0" collapsed="false">
      <c r="N744" s="28"/>
      <c r="BZ744" s="2"/>
      <c r="CD744" s="2"/>
      <c r="CE744" s="2"/>
      <c r="CG744" s="2"/>
      <c r="CH744" s="2"/>
      <c r="CI744" s="2"/>
      <c r="CK744" s="2"/>
      <c r="CL744" s="2"/>
    </row>
    <row r="745" customFormat="false" ht="15" hidden="false" customHeight="false" outlineLevel="0" collapsed="false">
      <c r="N745" s="28"/>
      <c r="BZ745" s="2"/>
      <c r="CD745" s="2"/>
      <c r="CE745" s="2"/>
      <c r="CG745" s="2"/>
      <c r="CH745" s="2"/>
      <c r="CI745" s="2"/>
      <c r="CK745" s="2"/>
      <c r="CL745" s="2"/>
    </row>
    <row r="746" customFormat="false" ht="15" hidden="false" customHeight="false" outlineLevel="0" collapsed="false">
      <c r="N746" s="28"/>
      <c r="BZ746" s="2"/>
      <c r="CD746" s="2"/>
      <c r="CE746" s="2"/>
      <c r="CG746" s="2"/>
      <c r="CH746" s="2"/>
      <c r="CI746" s="2"/>
      <c r="CK746" s="2"/>
      <c r="CL746" s="2"/>
    </row>
    <row r="747" customFormat="false" ht="15" hidden="false" customHeight="false" outlineLevel="0" collapsed="false">
      <c r="N747" s="28"/>
      <c r="BZ747" s="2"/>
      <c r="CD747" s="2"/>
      <c r="CE747" s="2"/>
      <c r="CG747" s="2"/>
      <c r="CH747" s="2"/>
      <c r="CI747" s="2"/>
      <c r="CK747" s="2"/>
      <c r="CL747" s="2"/>
    </row>
    <row r="748" customFormat="false" ht="15" hidden="false" customHeight="false" outlineLevel="0" collapsed="false">
      <c r="N748" s="28"/>
      <c r="BZ748" s="2"/>
      <c r="CD748" s="2"/>
      <c r="CE748" s="2"/>
      <c r="CG748" s="2"/>
      <c r="CH748" s="2"/>
      <c r="CI748" s="2"/>
      <c r="CK748" s="2"/>
      <c r="CL748" s="2"/>
    </row>
    <row r="749" customFormat="false" ht="15" hidden="false" customHeight="false" outlineLevel="0" collapsed="false">
      <c r="N749" s="28"/>
      <c r="BZ749" s="2"/>
      <c r="CD749" s="2"/>
      <c r="CE749" s="2"/>
      <c r="CG749" s="2"/>
      <c r="CH749" s="2"/>
      <c r="CI749" s="2"/>
      <c r="CK749" s="2"/>
      <c r="CL749" s="2"/>
    </row>
    <row r="750" customFormat="false" ht="15" hidden="false" customHeight="false" outlineLevel="0" collapsed="false">
      <c r="N750" s="28"/>
      <c r="BZ750" s="2"/>
      <c r="CD750" s="2"/>
      <c r="CE750" s="2"/>
      <c r="CG750" s="2"/>
      <c r="CH750" s="2"/>
      <c r="CI750" s="2"/>
      <c r="CK750" s="2"/>
      <c r="CL750" s="2"/>
    </row>
    <row r="751" customFormat="false" ht="15" hidden="false" customHeight="false" outlineLevel="0" collapsed="false">
      <c r="N751" s="28"/>
      <c r="BZ751" s="2"/>
      <c r="CD751" s="2"/>
      <c r="CE751" s="2"/>
      <c r="CG751" s="2"/>
      <c r="CH751" s="2"/>
      <c r="CI751" s="2"/>
      <c r="CK751" s="2"/>
      <c r="CL751" s="2"/>
    </row>
    <row r="752" customFormat="false" ht="15" hidden="false" customHeight="false" outlineLevel="0" collapsed="false">
      <c r="N752" s="28"/>
      <c r="BZ752" s="2"/>
      <c r="CD752" s="2"/>
      <c r="CE752" s="2"/>
      <c r="CG752" s="2"/>
      <c r="CH752" s="2"/>
      <c r="CI752" s="2"/>
      <c r="CK752" s="2"/>
      <c r="CL752" s="2"/>
    </row>
    <row r="753" customFormat="false" ht="15" hidden="false" customHeight="false" outlineLevel="0" collapsed="false">
      <c r="N753" s="28"/>
      <c r="BZ753" s="2"/>
      <c r="CD753" s="2"/>
      <c r="CE753" s="2"/>
      <c r="CG753" s="2"/>
      <c r="CH753" s="2"/>
      <c r="CI753" s="2"/>
      <c r="CK753" s="2"/>
      <c r="CL753" s="2"/>
    </row>
    <row r="754" customFormat="false" ht="15" hidden="false" customHeight="false" outlineLevel="0" collapsed="false">
      <c r="N754" s="28"/>
      <c r="BZ754" s="2"/>
      <c r="CD754" s="2"/>
      <c r="CE754" s="2"/>
      <c r="CG754" s="2"/>
      <c r="CH754" s="2"/>
      <c r="CI754" s="2"/>
      <c r="CK754" s="2"/>
      <c r="CL754" s="2"/>
    </row>
    <row r="755" customFormat="false" ht="15" hidden="false" customHeight="false" outlineLevel="0" collapsed="false">
      <c r="N755" s="28"/>
      <c r="BZ755" s="2"/>
      <c r="CD755" s="2"/>
      <c r="CE755" s="2"/>
      <c r="CG755" s="2"/>
      <c r="CH755" s="2"/>
      <c r="CI755" s="2"/>
      <c r="CK755" s="2"/>
      <c r="CL755" s="2"/>
    </row>
    <row r="756" customFormat="false" ht="15" hidden="false" customHeight="false" outlineLevel="0" collapsed="false">
      <c r="N756" s="28"/>
      <c r="BZ756" s="2"/>
      <c r="CD756" s="2"/>
      <c r="CE756" s="2"/>
      <c r="CG756" s="2"/>
      <c r="CH756" s="2"/>
      <c r="CI756" s="2"/>
      <c r="CK756" s="2"/>
      <c r="CL756" s="2"/>
    </row>
    <row r="757" customFormat="false" ht="15" hidden="false" customHeight="false" outlineLevel="0" collapsed="false">
      <c r="N757" s="28"/>
      <c r="BZ757" s="2"/>
      <c r="CD757" s="2"/>
      <c r="CE757" s="2"/>
      <c r="CG757" s="2"/>
      <c r="CH757" s="2"/>
      <c r="CI757" s="2"/>
      <c r="CK757" s="2"/>
      <c r="CL757" s="2"/>
    </row>
    <row r="758" customFormat="false" ht="15" hidden="false" customHeight="false" outlineLevel="0" collapsed="false">
      <c r="N758" s="28"/>
      <c r="BZ758" s="2"/>
      <c r="CD758" s="2"/>
      <c r="CE758" s="2"/>
      <c r="CG758" s="2"/>
      <c r="CH758" s="2"/>
      <c r="CI758" s="2"/>
      <c r="CK758" s="2"/>
      <c r="CL758" s="2"/>
    </row>
    <row r="759" customFormat="false" ht="15" hidden="false" customHeight="false" outlineLevel="0" collapsed="false">
      <c r="N759" s="28"/>
      <c r="BZ759" s="2"/>
      <c r="CD759" s="2"/>
      <c r="CE759" s="2"/>
      <c r="CG759" s="2"/>
      <c r="CH759" s="2"/>
      <c r="CI759" s="2"/>
      <c r="CK759" s="2"/>
      <c r="CL759" s="2"/>
    </row>
    <row r="760" customFormat="false" ht="15" hidden="false" customHeight="false" outlineLevel="0" collapsed="false">
      <c r="N760" s="28"/>
      <c r="BZ760" s="2"/>
      <c r="CD760" s="2"/>
      <c r="CE760" s="2"/>
      <c r="CG760" s="2"/>
      <c r="CH760" s="2"/>
      <c r="CI760" s="2"/>
      <c r="CK760" s="2"/>
      <c r="CL760" s="2"/>
    </row>
    <row r="761" customFormat="false" ht="15" hidden="false" customHeight="false" outlineLevel="0" collapsed="false">
      <c r="N761" s="28"/>
      <c r="BZ761" s="2"/>
      <c r="CD761" s="2"/>
      <c r="CE761" s="2"/>
      <c r="CG761" s="2"/>
      <c r="CH761" s="2"/>
      <c r="CI761" s="2"/>
      <c r="CK761" s="2"/>
      <c r="CL761" s="2"/>
    </row>
    <row r="762" customFormat="false" ht="15" hidden="false" customHeight="false" outlineLevel="0" collapsed="false">
      <c r="N762" s="28"/>
      <c r="BZ762" s="2"/>
      <c r="CD762" s="2"/>
      <c r="CE762" s="2"/>
      <c r="CG762" s="2"/>
      <c r="CH762" s="2"/>
      <c r="CI762" s="2"/>
      <c r="CK762" s="2"/>
      <c r="CL762" s="2"/>
    </row>
    <row r="763" customFormat="false" ht="15" hidden="false" customHeight="false" outlineLevel="0" collapsed="false">
      <c r="N763" s="28"/>
      <c r="BZ763" s="2"/>
      <c r="CD763" s="2"/>
      <c r="CE763" s="2"/>
      <c r="CG763" s="2"/>
      <c r="CH763" s="2"/>
      <c r="CI763" s="2"/>
      <c r="CK763" s="2"/>
      <c r="CL763" s="2"/>
    </row>
    <row r="764" customFormat="false" ht="15" hidden="false" customHeight="false" outlineLevel="0" collapsed="false">
      <c r="N764" s="28"/>
      <c r="BZ764" s="2"/>
      <c r="CD764" s="2"/>
      <c r="CE764" s="2"/>
      <c r="CG764" s="2"/>
      <c r="CH764" s="2"/>
      <c r="CI764" s="2"/>
      <c r="CK764" s="2"/>
      <c r="CL764" s="2"/>
    </row>
    <row r="765" customFormat="false" ht="15" hidden="false" customHeight="false" outlineLevel="0" collapsed="false">
      <c r="N765" s="28"/>
      <c r="BZ765" s="2"/>
      <c r="CD765" s="2"/>
      <c r="CE765" s="2"/>
      <c r="CG765" s="2"/>
      <c r="CH765" s="2"/>
      <c r="CI765" s="2"/>
      <c r="CK765" s="2"/>
      <c r="CL765" s="2"/>
    </row>
    <row r="766" customFormat="false" ht="15" hidden="false" customHeight="false" outlineLevel="0" collapsed="false">
      <c r="N766" s="28"/>
      <c r="BZ766" s="2"/>
      <c r="CD766" s="2"/>
      <c r="CE766" s="2"/>
      <c r="CG766" s="2"/>
      <c r="CH766" s="2"/>
      <c r="CI766" s="2"/>
      <c r="CK766" s="2"/>
      <c r="CL766" s="2"/>
    </row>
    <row r="767" customFormat="false" ht="15" hidden="false" customHeight="false" outlineLevel="0" collapsed="false">
      <c r="N767" s="28"/>
      <c r="BZ767" s="2"/>
      <c r="CD767" s="2"/>
      <c r="CE767" s="2"/>
      <c r="CG767" s="2"/>
      <c r="CH767" s="2"/>
      <c r="CI767" s="2"/>
      <c r="CK767" s="2"/>
      <c r="CL767" s="2"/>
    </row>
    <row r="768" customFormat="false" ht="15" hidden="false" customHeight="false" outlineLevel="0" collapsed="false">
      <c r="N768" s="28"/>
      <c r="BZ768" s="2"/>
      <c r="CD768" s="2"/>
      <c r="CE768" s="2"/>
      <c r="CG768" s="2"/>
      <c r="CH768" s="2"/>
      <c r="CI768" s="2"/>
      <c r="CK768" s="2"/>
      <c r="CL768" s="2"/>
    </row>
    <row r="769" customFormat="false" ht="15" hidden="false" customHeight="false" outlineLevel="0" collapsed="false">
      <c r="N769" s="28"/>
      <c r="BZ769" s="2"/>
      <c r="CD769" s="2"/>
      <c r="CE769" s="2"/>
      <c r="CG769" s="2"/>
      <c r="CH769" s="2"/>
      <c r="CI769" s="2"/>
      <c r="CK769" s="2"/>
      <c r="CL769" s="2"/>
    </row>
    <row r="770" customFormat="false" ht="15" hidden="false" customHeight="false" outlineLevel="0" collapsed="false">
      <c r="N770" s="28"/>
      <c r="BZ770" s="2"/>
      <c r="CD770" s="2"/>
      <c r="CE770" s="2"/>
      <c r="CG770" s="2"/>
      <c r="CH770" s="2"/>
      <c r="CI770" s="2"/>
      <c r="CK770" s="2"/>
      <c r="CL770" s="2"/>
    </row>
    <row r="771" customFormat="false" ht="15" hidden="false" customHeight="false" outlineLevel="0" collapsed="false">
      <c r="N771" s="28"/>
      <c r="BZ771" s="2"/>
      <c r="CD771" s="2"/>
      <c r="CE771" s="2"/>
      <c r="CG771" s="2"/>
      <c r="CH771" s="2"/>
      <c r="CI771" s="2"/>
      <c r="CK771" s="2"/>
      <c r="CL771" s="2"/>
    </row>
    <row r="772" customFormat="false" ht="15" hidden="false" customHeight="false" outlineLevel="0" collapsed="false">
      <c r="N772" s="28"/>
      <c r="BZ772" s="2"/>
      <c r="CD772" s="2"/>
      <c r="CE772" s="2"/>
      <c r="CG772" s="2"/>
      <c r="CH772" s="2"/>
      <c r="CI772" s="2"/>
      <c r="CK772" s="2"/>
      <c r="CL772" s="2"/>
    </row>
    <row r="773" customFormat="false" ht="15" hidden="false" customHeight="false" outlineLevel="0" collapsed="false">
      <c r="N773" s="28"/>
      <c r="BZ773" s="2"/>
      <c r="CD773" s="2"/>
      <c r="CE773" s="2"/>
      <c r="CG773" s="2"/>
      <c r="CH773" s="2"/>
      <c r="CI773" s="2"/>
      <c r="CK773" s="2"/>
      <c r="CL773" s="2"/>
    </row>
    <row r="774" customFormat="false" ht="15" hidden="false" customHeight="false" outlineLevel="0" collapsed="false">
      <c r="N774" s="28"/>
      <c r="BZ774" s="2"/>
      <c r="CD774" s="2"/>
      <c r="CE774" s="2"/>
      <c r="CG774" s="2"/>
      <c r="CH774" s="2"/>
      <c r="CI774" s="2"/>
      <c r="CK774" s="2"/>
      <c r="CL774" s="2"/>
    </row>
    <row r="775" customFormat="false" ht="15" hidden="false" customHeight="false" outlineLevel="0" collapsed="false">
      <c r="N775" s="28"/>
      <c r="BZ775" s="2"/>
      <c r="CD775" s="2"/>
      <c r="CE775" s="2"/>
      <c r="CG775" s="2"/>
      <c r="CH775" s="2"/>
      <c r="CI775" s="2"/>
      <c r="CK775" s="2"/>
      <c r="CL775" s="2"/>
    </row>
    <row r="776" customFormat="false" ht="15" hidden="false" customHeight="false" outlineLevel="0" collapsed="false">
      <c r="N776" s="28"/>
      <c r="BZ776" s="2"/>
      <c r="CD776" s="2"/>
      <c r="CE776" s="2"/>
      <c r="CG776" s="2"/>
      <c r="CH776" s="2"/>
      <c r="CI776" s="2"/>
      <c r="CK776" s="2"/>
      <c r="CL776" s="2"/>
    </row>
    <row r="777" customFormat="false" ht="15" hidden="false" customHeight="false" outlineLevel="0" collapsed="false">
      <c r="N777" s="28"/>
      <c r="BZ777" s="2"/>
      <c r="CD777" s="2"/>
      <c r="CE777" s="2"/>
      <c r="CG777" s="2"/>
      <c r="CH777" s="2"/>
      <c r="CI777" s="2"/>
      <c r="CK777" s="2"/>
      <c r="CL777" s="2"/>
    </row>
    <row r="778" customFormat="false" ht="15" hidden="false" customHeight="false" outlineLevel="0" collapsed="false">
      <c r="N778" s="28"/>
      <c r="BZ778" s="2"/>
      <c r="CD778" s="2"/>
      <c r="CE778" s="2"/>
      <c r="CG778" s="2"/>
      <c r="CH778" s="2"/>
      <c r="CI778" s="2"/>
      <c r="CK778" s="2"/>
      <c r="CL778" s="2"/>
    </row>
    <row r="779" customFormat="false" ht="15" hidden="false" customHeight="false" outlineLevel="0" collapsed="false">
      <c r="N779" s="28"/>
      <c r="BZ779" s="2"/>
      <c r="CD779" s="2"/>
      <c r="CE779" s="2"/>
      <c r="CG779" s="2"/>
      <c r="CH779" s="2"/>
      <c r="CI779" s="2"/>
      <c r="CK779" s="2"/>
      <c r="CL779" s="2"/>
    </row>
    <row r="780" customFormat="false" ht="15" hidden="false" customHeight="false" outlineLevel="0" collapsed="false">
      <c r="N780" s="28"/>
      <c r="BZ780" s="2"/>
      <c r="CD780" s="2"/>
      <c r="CE780" s="2"/>
      <c r="CG780" s="2"/>
      <c r="CH780" s="2"/>
      <c r="CI780" s="2"/>
      <c r="CK780" s="2"/>
      <c r="CL780" s="2"/>
    </row>
    <row r="781" customFormat="false" ht="15" hidden="false" customHeight="false" outlineLevel="0" collapsed="false">
      <c r="N781" s="28"/>
      <c r="BZ781" s="2"/>
      <c r="CD781" s="2"/>
      <c r="CE781" s="2"/>
      <c r="CG781" s="2"/>
      <c r="CH781" s="2"/>
      <c r="CI781" s="2"/>
      <c r="CK781" s="2"/>
      <c r="CL781" s="2"/>
    </row>
    <row r="782" customFormat="false" ht="15" hidden="false" customHeight="false" outlineLevel="0" collapsed="false">
      <c r="N782" s="28"/>
      <c r="BZ782" s="2"/>
      <c r="CD782" s="2"/>
      <c r="CE782" s="2"/>
      <c r="CG782" s="2"/>
      <c r="CH782" s="2"/>
      <c r="CI782" s="2"/>
      <c r="CK782" s="2"/>
      <c r="CL782" s="2"/>
    </row>
    <row r="783" customFormat="false" ht="15" hidden="false" customHeight="false" outlineLevel="0" collapsed="false">
      <c r="N783" s="28"/>
      <c r="BZ783" s="2"/>
      <c r="CD783" s="2"/>
      <c r="CE783" s="2"/>
      <c r="CG783" s="2"/>
      <c r="CH783" s="2"/>
      <c r="CI783" s="2"/>
      <c r="CK783" s="2"/>
      <c r="CL783" s="2"/>
    </row>
    <row r="784" customFormat="false" ht="15" hidden="false" customHeight="false" outlineLevel="0" collapsed="false">
      <c r="N784" s="28"/>
      <c r="BZ784" s="2"/>
      <c r="CD784" s="2"/>
      <c r="CE784" s="2"/>
      <c r="CG784" s="2"/>
      <c r="CH784" s="2"/>
      <c r="CI784" s="2"/>
      <c r="CK784" s="2"/>
      <c r="CL784" s="2"/>
    </row>
    <row r="785" customFormat="false" ht="15" hidden="false" customHeight="false" outlineLevel="0" collapsed="false">
      <c r="N785" s="28"/>
      <c r="BZ785" s="2"/>
      <c r="CD785" s="2"/>
      <c r="CE785" s="2"/>
      <c r="CG785" s="2"/>
      <c r="CH785" s="2"/>
      <c r="CI785" s="2"/>
      <c r="CK785" s="2"/>
      <c r="CL785" s="2"/>
    </row>
    <row r="786" customFormat="false" ht="15" hidden="false" customHeight="false" outlineLevel="0" collapsed="false">
      <c r="N786" s="28"/>
      <c r="BZ786" s="2"/>
      <c r="CD786" s="2"/>
      <c r="CE786" s="2"/>
      <c r="CG786" s="2"/>
      <c r="CH786" s="2"/>
      <c r="CI786" s="2"/>
      <c r="CK786" s="2"/>
      <c r="CL786" s="2"/>
    </row>
    <row r="787" customFormat="false" ht="15" hidden="false" customHeight="false" outlineLevel="0" collapsed="false">
      <c r="N787" s="28"/>
      <c r="BZ787" s="2"/>
      <c r="CD787" s="2"/>
      <c r="CE787" s="2"/>
      <c r="CG787" s="2"/>
      <c r="CH787" s="2"/>
      <c r="CI787" s="2"/>
      <c r="CK787" s="2"/>
      <c r="CL787" s="2"/>
    </row>
    <row r="788" customFormat="false" ht="15" hidden="false" customHeight="false" outlineLevel="0" collapsed="false">
      <c r="N788" s="28"/>
      <c r="BZ788" s="2"/>
      <c r="CD788" s="2"/>
      <c r="CE788" s="2"/>
      <c r="CG788" s="2"/>
      <c r="CH788" s="2"/>
      <c r="CI788" s="2"/>
      <c r="CK788" s="2"/>
      <c r="CL788" s="2"/>
    </row>
    <row r="789" customFormat="false" ht="15" hidden="false" customHeight="false" outlineLevel="0" collapsed="false">
      <c r="N789" s="28"/>
      <c r="BZ789" s="2"/>
      <c r="CD789" s="2"/>
      <c r="CE789" s="2"/>
      <c r="CG789" s="2"/>
      <c r="CH789" s="2"/>
      <c r="CI789" s="2"/>
      <c r="CK789" s="2"/>
      <c r="CL789" s="2"/>
    </row>
    <row r="790" customFormat="false" ht="15" hidden="false" customHeight="false" outlineLevel="0" collapsed="false">
      <c r="N790" s="28"/>
      <c r="BZ790" s="2"/>
      <c r="CD790" s="2"/>
      <c r="CE790" s="2"/>
      <c r="CG790" s="2"/>
      <c r="CH790" s="2"/>
      <c r="CI790" s="2"/>
      <c r="CK790" s="2"/>
      <c r="CL790" s="2"/>
    </row>
    <row r="791" customFormat="false" ht="15" hidden="false" customHeight="false" outlineLevel="0" collapsed="false">
      <c r="N791" s="28"/>
      <c r="BZ791" s="2"/>
      <c r="CD791" s="2"/>
      <c r="CE791" s="2"/>
      <c r="CG791" s="2"/>
      <c r="CH791" s="2"/>
      <c r="CI791" s="2"/>
      <c r="CK791" s="2"/>
      <c r="CL791" s="2"/>
    </row>
    <row r="792" customFormat="false" ht="15" hidden="false" customHeight="false" outlineLevel="0" collapsed="false">
      <c r="N792" s="28"/>
      <c r="BZ792" s="2"/>
      <c r="CD792" s="2"/>
      <c r="CE792" s="2"/>
      <c r="CG792" s="2"/>
      <c r="CH792" s="2"/>
      <c r="CI792" s="2"/>
      <c r="CK792" s="2"/>
      <c r="CL792" s="2"/>
    </row>
    <row r="793" customFormat="false" ht="15" hidden="false" customHeight="false" outlineLevel="0" collapsed="false">
      <c r="N793" s="28"/>
      <c r="BZ793" s="2"/>
      <c r="CD793" s="2"/>
      <c r="CE793" s="2"/>
      <c r="CG793" s="2"/>
      <c r="CH793" s="2"/>
      <c r="CI793" s="2"/>
      <c r="CK793" s="2"/>
      <c r="CL793" s="2"/>
    </row>
    <row r="794" customFormat="false" ht="15" hidden="false" customHeight="false" outlineLevel="0" collapsed="false">
      <c r="N794" s="28"/>
      <c r="BZ794" s="2"/>
      <c r="CD794" s="2"/>
      <c r="CE794" s="2"/>
      <c r="CG794" s="2"/>
      <c r="CH794" s="2"/>
      <c r="CI794" s="2"/>
      <c r="CK794" s="2"/>
      <c r="CL794" s="2"/>
    </row>
    <row r="795" customFormat="false" ht="15" hidden="false" customHeight="false" outlineLevel="0" collapsed="false">
      <c r="N795" s="28"/>
      <c r="BZ795" s="2"/>
      <c r="CD795" s="2"/>
      <c r="CE795" s="2"/>
      <c r="CG795" s="2"/>
      <c r="CH795" s="2"/>
      <c r="CI795" s="2"/>
      <c r="CK795" s="2"/>
      <c r="CL795" s="2"/>
    </row>
    <row r="796" customFormat="false" ht="15" hidden="false" customHeight="false" outlineLevel="0" collapsed="false">
      <c r="N796" s="28"/>
      <c r="BZ796" s="2"/>
      <c r="CD796" s="2"/>
      <c r="CE796" s="2"/>
      <c r="CG796" s="2"/>
      <c r="CH796" s="2"/>
      <c r="CI796" s="2"/>
      <c r="CK796" s="2"/>
      <c r="CL796" s="2"/>
    </row>
    <row r="797" customFormat="false" ht="15" hidden="false" customHeight="false" outlineLevel="0" collapsed="false">
      <c r="N797" s="28"/>
      <c r="BZ797" s="2"/>
      <c r="CD797" s="2"/>
      <c r="CE797" s="2"/>
      <c r="CG797" s="2"/>
      <c r="CH797" s="2"/>
      <c r="CI797" s="2"/>
      <c r="CK797" s="2"/>
      <c r="CL797" s="2"/>
    </row>
    <row r="798" customFormat="false" ht="15" hidden="false" customHeight="false" outlineLevel="0" collapsed="false">
      <c r="N798" s="28"/>
      <c r="BZ798" s="2"/>
      <c r="CD798" s="2"/>
      <c r="CE798" s="2"/>
      <c r="CG798" s="2"/>
      <c r="CH798" s="2"/>
      <c r="CI798" s="2"/>
      <c r="CK798" s="2"/>
      <c r="CL798" s="2"/>
    </row>
    <row r="799" customFormat="false" ht="15" hidden="false" customHeight="false" outlineLevel="0" collapsed="false">
      <c r="N799" s="28"/>
      <c r="BZ799" s="2"/>
      <c r="CD799" s="2"/>
      <c r="CE799" s="2"/>
      <c r="CG799" s="2"/>
      <c r="CH799" s="2"/>
      <c r="CI799" s="2"/>
      <c r="CK799" s="2"/>
      <c r="CL799" s="2"/>
    </row>
    <row r="800" customFormat="false" ht="15" hidden="false" customHeight="false" outlineLevel="0" collapsed="false">
      <c r="N800" s="28"/>
      <c r="BZ800" s="2"/>
      <c r="CD800" s="2"/>
      <c r="CE800" s="2"/>
      <c r="CG800" s="2"/>
      <c r="CH800" s="2"/>
      <c r="CI800" s="2"/>
      <c r="CK800" s="2"/>
      <c r="CL800" s="2"/>
    </row>
    <row r="801" customFormat="false" ht="15" hidden="false" customHeight="false" outlineLevel="0" collapsed="false">
      <c r="N801" s="28"/>
      <c r="BZ801" s="2"/>
      <c r="CD801" s="2"/>
      <c r="CE801" s="2"/>
      <c r="CG801" s="2"/>
      <c r="CH801" s="2"/>
      <c r="CI801" s="2"/>
      <c r="CK801" s="2"/>
      <c r="CL801" s="2"/>
    </row>
    <row r="802" customFormat="false" ht="15" hidden="false" customHeight="false" outlineLevel="0" collapsed="false">
      <c r="N802" s="28"/>
      <c r="BZ802" s="2"/>
      <c r="CD802" s="2"/>
      <c r="CE802" s="2"/>
      <c r="CG802" s="2"/>
      <c r="CH802" s="2"/>
      <c r="CI802" s="2"/>
      <c r="CK802" s="2"/>
      <c r="CL802" s="2"/>
    </row>
    <row r="803" customFormat="false" ht="15" hidden="false" customHeight="false" outlineLevel="0" collapsed="false">
      <c r="N803" s="28"/>
      <c r="BZ803" s="2"/>
      <c r="CD803" s="2"/>
      <c r="CE803" s="2"/>
      <c r="CG803" s="2"/>
      <c r="CH803" s="2"/>
      <c r="CI803" s="2"/>
      <c r="CK803" s="2"/>
      <c r="CL803" s="2"/>
    </row>
    <row r="804" customFormat="false" ht="15" hidden="false" customHeight="false" outlineLevel="0" collapsed="false">
      <c r="N804" s="28"/>
      <c r="BZ804" s="2"/>
      <c r="CD804" s="2"/>
      <c r="CE804" s="2"/>
      <c r="CG804" s="2"/>
      <c r="CH804" s="2"/>
      <c r="CI804" s="2"/>
      <c r="CK804" s="2"/>
      <c r="CL804" s="2"/>
    </row>
    <row r="805" customFormat="false" ht="15" hidden="false" customHeight="false" outlineLevel="0" collapsed="false">
      <c r="N805" s="28"/>
      <c r="BZ805" s="2"/>
      <c r="CD805" s="2"/>
      <c r="CE805" s="2"/>
      <c r="CG805" s="2"/>
      <c r="CH805" s="2"/>
      <c r="CI805" s="2"/>
      <c r="CK805" s="2"/>
      <c r="CL805" s="2"/>
    </row>
    <row r="806" customFormat="false" ht="15" hidden="false" customHeight="false" outlineLevel="0" collapsed="false">
      <c r="N806" s="28"/>
      <c r="BZ806" s="2"/>
      <c r="CD806" s="2"/>
      <c r="CE806" s="2"/>
      <c r="CG806" s="2"/>
      <c r="CH806" s="2"/>
      <c r="CI806" s="2"/>
      <c r="CK806" s="2"/>
      <c r="CL806" s="2"/>
    </row>
    <row r="807" customFormat="false" ht="15" hidden="false" customHeight="false" outlineLevel="0" collapsed="false">
      <c r="N807" s="28"/>
      <c r="BZ807" s="2"/>
      <c r="CD807" s="2"/>
      <c r="CE807" s="2"/>
      <c r="CG807" s="2"/>
      <c r="CH807" s="2"/>
      <c r="CI807" s="2"/>
      <c r="CK807" s="2"/>
      <c r="CL807" s="2"/>
    </row>
    <row r="808" customFormat="false" ht="15" hidden="false" customHeight="false" outlineLevel="0" collapsed="false">
      <c r="N808" s="28"/>
      <c r="BZ808" s="2"/>
      <c r="CD808" s="2"/>
      <c r="CE808" s="2"/>
      <c r="CG808" s="2"/>
      <c r="CH808" s="2"/>
      <c r="CI808" s="2"/>
      <c r="CK808" s="2"/>
      <c r="CL808" s="2"/>
    </row>
    <row r="809" customFormat="false" ht="15" hidden="false" customHeight="false" outlineLevel="0" collapsed="false">
      <c r="N809" s="28"/>
      <c r="BZ809" s="2"/>
      <c r="CD809" s="2"/>
      <c r="CE809" s="2"/>
      <c r="CG809" s="2"/>
      <c r="CH809" s="2"/>
      <c r="CI809" s="2"/>
      <c r="CK809" s="2"/>
      <c r="CL809" s="2"/>
    </row>
    <row r="810" customFormat="false" ht="15" hidden="false" customHeight="false" outlineLevel="0" collapsed="false">
      <c r="N810" s="28"/>
      <c r="BZ810" s="2"/>
      <c r="CD810" s="2"/>
      <c r="CE810" s="2"/>
      <c r="CG810" s="2"/>
      <c r="CH810" s="2"/>
      <c r="CI810" s="2"/>
      <c r="CK810" s="2"/>
      <c r="CL810" s="2"/>
    </row>
    <row r="811" customFormat="false" ht="15" hidden="false" customHeight="false" outlineLevel="0" collapsed="false">
      <c r="N811" s="28"/>
      <c r="BZ811" s="2"/>
      <c r="CD811" s="2"/>
      <c r="CE811" s="2"/>
      <c r="CG811" s="2"/>
      <c r="CH811" s="2"/>
      <c r="CI811" s="2"/>
      <c r="CK811" s="2"/>
      <c r="CL811" s="2"/>
    </row>
    <row r="812" customFormat="false" ht="15" hidden="false" customHeight="false" outlineLevel="0" collapsed="false">
      <c r="N812" s="28"/>
      <c r="BZ812" s="2"/>
      <c r="CD812" s="2"/>
      <c r="CE812" s="2"/>
      <c r="CG812" s="2"/>
      <c r="CH812" s="2"/>
      <c r="CI812" s="2"/>
      <c r="CK812" s="2"/>
      <c r="CL812" s="2"/>
    </row>
    <row r="813" customFormat="false" ht="15" hidden="false" customHeight="false" outlineLevel="0" collapsed="false">
      <c r="N813" s="28"/>
      <c r="BZ813" s="2"/>
      <c r="CD813" s="2"/>
      <c r="CE813" s="2"/>
      <c r="CG813" s="2"/>
      <c r="CH813" s="2"/>
      <c r="CI813" s="2"/>
      <c r="CK813" s="2"/>
      <c r="CL813" s="2"/>
    </row>
    <row r="814" customFormat="false" ht="15" hidden="false" customHeight="false" outlineLevel="0" collapsed="false">
      <c r="N814" s="28"/>
      <c r="BZ814" s="2"/>
      <c r="CD814" s="2"/>
      <c r="CE814" s="2"/>
      <c r="CG814" s="2"/>
      <c r="CH814" s="2"/>
      <c r="CI814" s="2"/>
      <c r="CK814" s="2"/>
      <c r="CL814" s="2"/>
    </row>
    <row r="815" customFormat="false" ht="15" hidden="false" customHeight="false" outlineLevel="0" collapsed="false">
      <c r="N815" s="28"/>
      <c r="BZ815" s="2"/>
      <c r="CD815" s="2"/>
      <c r="CE815" s="2"/>
      <c r="CG815" s="2"/>
      <c r="CH815" s="2"/>
      <c r="CI815" s="2"/>
      <c r="CK815" s="2"/>
      <c r="CL815" s="2"/>
    </row>
    <row r="816" customFormat="false" ht="15" hidden="false" customHeight="false" outlineLevel="0" collapsed="false">
      <c r="N816" s="28"/>
      <c r="BZ816" s="2"/>
      <c r="CD816" s="2"/>
      <c r="CE816" s="2"/>
      <c r="CG816" s="2"/>
      <c r="CH816" s="2"/>
      <c r="CI816" s="2"/>
      <c r="CK816" s="2"/>
      <c r="CL816" s="2"/>
    </row>
    <row r="817" customFormat="false" ht="15" hidden="false" customHeight="false" outlineLevel="0" collapsed="false">
      <c r="N817" s="28"/>
      <c r="BZ817" s="2"/>
      <c r="CD817" s="2"/>
      <c r="CE817" s="2"/>
      <c r="CG817" s="2"/>
      <c r="CH817" s="2"/>
      <c r="CI817" s="2"/>
      <c r="CK817" s="2"/>
      <c r="CL817" s="2"/>
    </row>
    <row r="818" customFormat="false" ht="15" hidden="false" customHeight="false" outlineLevel="0" collapsed="false">
      <c r="N818" s="28"/>
      <c r="BZ818" s="2"/>
      <c r="CD818" s="2"/>
      <c r="CE818" s="2"/>
      <c r="CG818" s="2"/>
      <c r="CH818" s="2"/>
      <c r="CI818" s="2"/>
      <c r="CK818" s="2"/>
      <c r="CL818" s="2"/>
    </row>
    <row r="819" customFormat="false" ht="15" hidden="false" customHeight="false" outlineLevel="0" collapsed="false">
      <c r="N819" s="28"/>
      <c r="BZ819" s="2"/>
      <c r="CD819" s="2"/>
      <c r="CE819" s="2"/>
      <c r="CG819" s="2"/>
      <c r="CH819" s="2"/>
      <c r="CI819" s="2"/>
      <c r="CK819" s="2"/>
      <c r="CL819" s="2"/>
    </row>
    <row r="820" customFormat="false" ht="15" hidden="false" customHeight="false" outlineLevel="0" collapsed="false">
      <c r="N820" s="28"/>
      <c r="BZ820" s="2"/>
      <c r="CD820" s="2"/>
      <c r="CE820" s="2"/>
      <c r="CG820" s="2"/>
      <c r="CH820" s="2"/>
      <c r="CI820" s="2"/>
      <c r="CK820" s="2"/>
      <c r="CL820" s="2"/>
    </row>
    <row r="821" customFormat="false" ht="15" hidden="false" customHeight="false" outlineLevel="0" collapsed="false">
      <c r="N821" s="28"/>
      <c r="BZ821" s="2"/>
      <c r="CD821" s="2"/>
      <c r="CE821" s="2"/>
      <c r="CG821" s="2"/>
      <c r="CH821" s="2"/>
      <c r="CI821" s="2"/>
      <c r="CK821" s="2"/>
      <c r="CL821" s="2"/>
    </row>
    <row r="822" customFormat="false" ht="15" hidden="false" customHeight="false" outlineLevel="0" collapsed="false">
      <c r="N822" s="28"/>
      <c r="BZ822" s="2"/>
      <c r="CD822" s="2"/>
      <c r="CE822" s="2"/>
      <c r="CG822" s="2"/>
      <c r="CH822" s="2"/>
      <c r="CI822" s="2"/>
      <c r="CK822" s="2"/>
      <c r="CL822" s="2"/>
    </row>
    <row r="823" customFormat="false" ht="15" hidden="false" customHeight="false" outlineLevel="0" collapsed="false">
      <c r="N823" s="28"/>
      <c r="BZ823" s="2"/>
      <c r="CD823" s="2"/>
      <c r="CE823" s="2"/>
      <c r="CG823" s="2"/>
      <c r="CH823" s="2"/>
      <c r="CI823" s="2"/>
      <c r="CK823" s="2"/>
      <c r="CL823" s="2"/>
    </row>
    <row r="824" customFormat="false" ht="15" hidden="false" customHeight="false" outlineLevel="0" collapsed="false">
      <c r="N824" s="28"/>
      <c r="BZ824" s="2"/>
      <c r="CD824" s="2"/>
      <c r="CE824" s="2"/>
      <c r="CG824" s="2"/>
      <c r="CH824" s="2"/>
      <c r="CI824" s="2"/>
      <c r="CK824" s="2"/>
      <c r="CL824" s="2"/>
    </row>
    <row r="825" customFormat="false" ht="15" hidden="false" customHeight="false" outlineLevel="0" collapsed="false">
      <c r="N825" s="28"/>
      <c r="BZ825" s="2"/>
      <c r="CD825" s="2"/>
      <c r="CE825" s="2"/>
      <c r="CG825" s="2"/>
      <c r="CH825" s="2"/>
      <c r="CI825" s="2"/>
      <c r="CK825" s="2"/>
      <c r="CL825" s="2"/>
    </row>
    <row r="826" customFormat="false" ht="15" hidden="false" customHeight="false" outlineLevel="0" collapsed="false">
      <c r="N826" s="28"/>
      <c r="BZ826" s="2"/>
      <c r="CD826" s="2"/>
      <c r="CE826" s="2"/>
      <c r="CG826" s="2"/>
      <c r="CH826" s="2"/>
      <c r="CI826" s="2"/>
      <c r="CK826" s="2"/>
      <c r="CL826" s="2"/>
    </row>
    <row r="827" customFormat="false" ht="15" hidden="false" customHeight="false" outlineLevel="0" collapsed="false">
      <c r="N827" s="28"/>
      <c r="BZ827" s="2"/>
      <c r="CD827" s="2"/>
      <c r="CE827" s="2"/>
      <c r="CG827" s="2"/>
      <c r="CH827" s="2"/>
      <c r="CI827" s="2"/>
      <c r="CK827" s="2"/>
      <c r="CL827" s="2"/>
    </row>
    <row r="828" customFormat="false" ht="15" hidden="false" customHeight="false" outlineLevel="0" collapsed="false">
      <c r="N828" s="28"/>
      <c r="BZ828" s="2"/>
      <c r="CD828" s="2"/>
      <c r="CE828" s="2"/>
      <c r="CG828" s="2"/>
      <c r="CH828" s="2"/>
      <c r="CI828" s="2"/>
      <c r="CK828" s="2"/>
      <c r="CL828" s="2"/>
    </row>
    <row r="829" customFormat="false" ht="15" hidden="false" customHeight="false" outlineLevel="0" collapsed="false">
      <c r="N829" s="28"/>
      <c r="BZ829" s="2"/>
      <c r="CD829" s="2"/>
      <c r="CE829" s="2"/>
      <c r="CG829" s="2"/>
      <c r="CH829" s="2"/>
      <c r="CI829" s="2"/>
      <c r="CK829" s="2"/>
      <c r="CL829" s="2"/>
    </row>
    <row r="830" customFormat="false" ht="15" hidden="false" customHeight="false" outlineLevel="0" collapsed="false">
      <c r="N830" s="28"/>
      <c r="BZ830" s="2"/>
      <c r="CD830" s="2"/>
      <c r="CE830" s="2"/>
      <c r="CG830" s="2"/>
      <c r="CH830" s="2"/>
      <c r="CI830" s="2"/>
      <c r="CK830" s="2"/>
      <c r="CL830" s="2"/>
    </row>
    <row r="831" customFormat="false" ht="15" hidden="false" customHeight="false" outlineLevel="0" collapsed="false">
      <c r="N831" s="28"/>
      <c r="BZ831" s="2"/>
      <c r="CD831" s="2"/>
      <c r="CE831" s="2"/>
      <c r="CG831" s="2"/>
      <c r="CH831" s="2"/>
      <c r="CI831" s="2"/>
      <c r="CK831" s="2"/>
      <c r="CL831" s="2"/>
    </row>
    <row r="832" customFormat="false" ht="15" hidden="false" customHeight="false" outlineLevel="0" collapsed="false">
      <c r="N832" s="28"/>
      <c r="BZ832" s="2"/>
      <c r="CD832" s="2"/>
      <c r="CE832" s="2"/>
      <c r="CG832" s="2"/>
      <c r="CH832" s="2"/>
      <c r="CI832" s="2"/>
      <c r="CK832" s="2"/>
      <c r="CL832" s="2"/>
    </row>
    <row r="833" customFormat="false" ht="15" hidden="false" customHeight="false" outlineLevel="0" collapsed="false">
      <c r="N833" s="28"/>
      <c r="BZ833" s="2"/>
      <c r="CD833" s="2"/>
      <c r="CE833" s="2"/>
      <c r="CG833" s="2"/>
      <c r="CH833" s="2"/>
      <c r="CI833" s="2"/>
      <c r="CK833" s="2"/>
      <c r="CL833" s="2"/>
    </row>
    <row r="834" customFormat="false" ht="15" hidden="false" customHeight="false" outlineLevel="0" collapsed="false">
      <c r="N834" s="28"/>
      <c r="BZ834" s="2"/>
      <c r="CD834" s="2"/>
      <c r="CE834" s="2"/>
      <c r="CG834" s="2"/>
      <c r="CH834" s="2"/>
      <c r="CI834" s="2"/>
      <c r="CK834" s="2"/>
      <c r="CL834" s="2"/>
    </row>
    <row r="835" customFormat="false" ht="15" hidden="false" customHeight="false" outlineLevel="0" collapsed="false">
      <c r="N835" s="28"/>
      <c r="BZ835" s="2"/>
      <c r="CD835" s="2"/>
      <c r="CE835" s="2"/>
      <c r="CG835" s="2"/>
      <c r="CH835" s="2"/>
      <c r="CI835" s="2"/>
      <c r="CK835" s="2"/>
      <c r="CL835" s="2"/>
    </row>
    <row r="836" customFormat="false" ht="15" hidden="false" customHeight="false" outlineLevel="0" collapsed="false">
      <c r="N836" s="28"/>
      <c r="BZ836" s="2"/>
      <c r="CD836" s="2"/>
      <c r="CE836" s="2"/>
      <c r="CG836" s="2"/>
      <c r="CH836" s="2"/>
      <c r="CI836" s="2"/>
      <c r="CK836" s="2"/>
      <c r="CL836" s="2"/>
    </row>
    <row r="837" customFormat="false" ht="15" hidden="false" customHeight="false" outlineLevel="0" collapsed="false">
      <c r="N837" s="28"/>
      <c r="BZ837" s="2"/>
      <c r="CD837" s="2"/>
      <c r="CE837" s="2"/>
      <c r="CG837" s="2"/>
      <c r="CH837" s="2"/>
      <c r="CI837" s="2"/>
      <c r="CK837" s="2"/>
      <c r="CL837" s="2"/>
    </row>
    <row r="838" customFormat="false" ht="15" hidden="false" customHeight="false" outlineLevel="0" collapsed="false">
      <c r="N838" s="28"/>
      <c r="BZ838" s="2"/>
      <c r="CD838" s="2"/>
      <c r="CE838" s="2"/>
      <c r="CG838" s="2"/>
      <c r="CH838" s="2"/>
      <c r="CI838" s="2"/>
      <c r="CK838" s="2"/>
      <c r="CL838" s="2"/>
    </row>
    <row r="839" customFormat="false" ht="15" hidden="false" customHeight="false" outlineLevel="0" collapsed="false">
      <c r="N839" s="28"/>
      <c r="BZ839" s="2"/>
      <c r="CD839" s="2"/>
      <c r="CE839" s="2"/>
      <c r="CG839" s="2"/>
      <c r="CH839" s="2"/>
      <c r="CI839" s="2"/>
      <c r="CK839" s="2"/>
      <c r="CL839" s="2"/>
    </row>
    <row r="840" customFormat="false" ht="15" hidden="false" customHeight="false" outlineLevel="0" collapsed="false">
      <c r="N840" s="28"/>
      <c r="BZ840" s="2"/>
      <c r="CD840" s="2"/>
      <c r="CE840" s="2"/>
      <c r="CG840" s="2"/>
      <c r="CH840" s="2"/>
      <c r="CI840" s="2"/>
      <c r="CK840" s="2"/>
      <c r="CL840" s="2"/>
    </row>
    <row r="841" customFormat="false" ht="15" hidden="false" customHeight="false" outlineLevel="0" collapsed="false">
      <c r="N841" s="28"/>
      <c r="BZ841" s="2"/>
      <c r="CD841" s="2"/>
      <c r="CE841" s="2"/>
      <c r="CG841" s="2"/>
      <c r="CH841" s="2"/>
      <c r="CI841" s="2"/>
      <c r="CK841" s="2"/>
      <c r="CL841" s="2"/>
    </row>
    <row r="842" customFormat="false" ht="15" hidden="false" customHeight="false" outlineLevel="0" collapsed="false">
      <c r="N842" s="28"/>
      <c r="BZ842" s="2"/>
      <c r="CD842" s="2"/>
      <c r="CE842" s="2"/>
      <c r="CG842" s="2"/>
      <c r="CH842" s="2"/>
      <c r="CI842" s="2"/>
      <c r="CK842" s="2"/>
      <c r="CL842" s="2"/>
    </row>
    <row r="843" customFormat="false" ht="15" hidden="false" customHeight="false" outlineLevel="0" collapsed="false">
      <c r="N843" s="28"/>
      <c r="BZ843" s="2"/>
      <c r="CD843" s="2"/>
      <c r="CE843" s="2"/>
      <c r="CG843" s="2"/>
      <c r="CH843" s="2"/>
      <c r="CI843" s="2"/>
      <c r="CK843" s="2"/>
      <c r="CL843" s="2"/>
    </row>
    <row r="844" customFormat="false" ht="15" hidden="false" customHeight="false" outlineLevel="0" collapsed="false">
      <c r="N844" s="28"/>
      <c r="BZ844" s="2"/>
      <c r="CD844" s="2"/>
      <c r="CE844" s="2"/>
      <c r="CG844" s="2"/>
      <c r="CH844" s="2"/>
      <c r="CI844" s="2"/>
      <c r="CK844" s="2"/>
      <c r="CL844" s="2"/>
    </row>
    <row r="845" customFormat="false" ht="15" hidden="false" customHeight="false" outlineLevel="0" collapsed="false">
      <c r="N845" s="28"/>
      <c r="BZ845" s="2"/>
      <c r="CD845" s="2"/>
      <c r="CE845" s="2"/>
      <c r="CG845" s="2"/>
      <c r="CH845" s="2"/>
      <c r="CI845" s="2"/>
      <c r="CK845" s="2"/>
      <c r="CL845" s="2"/>
    </row>
    <row r="846" customFormat="false" ht="15" hidden="false" customHeight="false" outlineLevel="0" collapsed="false">
      <c r="N846" s="28"/>
      <c r="BZ846" s="2"/>
      <c r="CD846" s="2"/>
      <c r="CE846" s="2"/>
      <c r="CG846" s="2"/>
      <c r="CH846" s="2"/>
      <c r="CI846" s="2"/>
      <c r="CK846" s="2"/>
      <c r="CL846" s="2"/>
    </row>
    <row r="847" customFormat="false" ht="15" hidden="false" customHeight="false" outlineLevel="0" collapsed="false">
      <c r="N847" s="28"/>
      <c r="BZ847" s="2"/>
      <c r="CD847" s="2"/>
      <c r="CE847" s="2"/>
      <c r="CG847" s="2"/>
      <c r="CH847" s="2"/>
      <c r="CI847" s="2"/>
      <c r="CK847" s="2"/>
      <c r="CL847" s="2"/>
    </row>
    <row r="848" customFormat="false" ht="15" hidden="false" customHeight="false" outlineLevel="0" collapsed="false">
      <c r="N848" s="28"/>
      <c r="BZ848" s="2"/>
      <c r="CD848" s="2"/>
      <c r="CE848" s="2"/>
      <c r="CG848" s="2"/>
      <c r="CH848" s="2"/>
      <c r="CI848" s="2"/>
      <c r="CK848" s="2"/>
      <c r="CL848" s="2"/>
    </row>
    <row r="849" customFormat="false" ht="15" hidden="false" customHeight="false" outlineLevel="0" collapsed="false">
      <c r="N849" s="28"/>
      <c r="BZ849" s="2"/>
      <c r="CD849" s="2"/>
      <c r="CE849" s="2"/>
      <c r="CG849" s="2"/>
      <c r="CH849" s="2"/>
      <c r="CI849" s="2"/>
      <c r="CK849" s="2"/>
      <c r="CL849" s="2"/>
    </row>
    <row r="850" customFormat="false" ht="15" hidden="false" customHeight="false" outlineLevel="0" collapsed="false">
      <c r="N850" s="28"/>
      <c r="BZ850" s="2"/>
      <c r="CD850" s="2"/>
      <c r="CE850" s="2"/>
      <c r="CG850" s="2"/>
      <c r="CH850" s="2"/>
      <c r="CI850" s="2"/>
      <c r="CK850" s="2"/>
      <c r="CL850" s="2"/>
    </row>
    <row r="851" customFormat="false" ht="15" hidden="false" customHeight="false" outlineLevel="0" collapsed="false">
      <c r="N851" s="28"/>
      <c r="BZ851" s="2"/>
      <c r="CD851" s="2"/>
      <c r="CE851" s="2"/>
      <c r="CG851" s="2"/>
      <c r="CH851" s="2"/>
      <c r="CI851" s="2"/>
      <c r="CK851" s="2"/>
      <c r="CL851" s="2"/>
    </row>
    <row r="852" customFormat="false" ht="15" hidden="false" customHeight="false" outlineLevel="0" collapsed="false">
      <c r="N852" s="28"/>
      <c r="BZ852" s="2"/>
      <c r="CD852" s="2"/>
      <c r="CE852" s="2"/>
      <c r="CG852" s="2"/>
      <c r="CH852" s="2"/>
      <c r="CI852" s="2"/>
      <c r="CK852" s="2"/>
      <c r="CL852" s="2"/>
    </row>
    <row r="853" customFormat="false" ht="15" hidden="false" customHeight="false" outlineLevel="0" collapsed="false">
      <c r="N853" s="28"/>
      <c r="BZ853" s="2"/>
      <c r="CD853" s="2"/>
      <c r="CE853" s="2"/>
      <c r="CG853" s="2"/>
      <c r="CH853" s="2"/>
      <c r="CI853" s="2"/>
      <c r="CK853" s="2"/>
      <c r="CL853" s="2"/>
    </row>
    <row r="854" customFormat="false" ht="15" hidden="false" customHeight="false" outlineLevel="0" collapsed="false">
      <c r="N854" s="28"/>
      <c r="BZ854" s="2"/>
      <c r="CD854" s="2"/>
      <c r="CE854" s="2"/>
      <c r="CG854" s="2"/>
      <c r="CH854" s="2"/>
      <c r="CI854" s="2"/>
      <c r="CK854" s="2"/>
      <c r="CL854" s="2"/>
    </row>
    <row r="855" customFormat="false" ht="15" hidden="false" customHeight="false" outlineLevel="0" collapsed="false">
      <c r="N855" s="28"/>
      <c r="BZ855" s="2"/>
      <c r="CD855" s="2"/>
      <c r="CE855" s="2"/>
      <c r="CG855" s="2"/>
      <c r="CH855" s="2"/>
      <c r="CI855" s="2"/>
      <c r="CK855" s="2"/>
      <c r="CL855" s="2"/>
    </row>
    <row r="856" customFormat="false" ht="15" hidden="false" customHeight="false" outlineLevel="0" collapsed="false">
      <c r="N856" s="28"/>
      <c r="BZ856" s="2"/>
      <c r="CD856" s="2"/>
      <c r="CE856" s="2"/>
      <c r="CG856" s="2"/>
      <c r="CH856" s="2"/>
      <c r="CI856" s="2"/>
      <c r="CK856" s="2"/>
      <c r="CL856" s="2"/>
    </row>
    <row r="857" customFormat="false" ht="15" hidden="false" customHeight="false" outlineLevel="0" collapsed="false">
      <c r="N857" s="28"/>
      <c r="BZ857" s="2"/>
      <c r="CD857" s="2"/>
      <c r="CE857" s="2"/>
      <c r="CG857" s="2"/>
      <c r="CH857" s="2"/>
      <c r="CI857" s="2"/>
      <c r="CK857" s="2"/>
      <c r="CL857" s="2"/>
    </row>
    <row r="858" customFormat="false" ht="15" hidden="false" customHeight="false" outlineLevel="0" collapsed="false">
      <c r="N858" s="28"/>
      <c r="BZ858" s="2"/>
      <c r="CD858" s="2"/>
      <c r="CE858" s="2"/>
      <c r="CG858" s="2"/>
      <c r="CH858" s="2"/>
      <c r="CI858" s="2"/>
      <c r="CK858" s="2"/>
      <c r="CL858" s="2"/>
    </row>
    <row r="859" customFormat="false" ht="15" hidden="false" customHeight="false" outlineLevel="0" collapsed="false">
      <c r="N859" s="28"/>
      <c r="BZ859" s="2"/>
      <c r="CD859" s="2"/>
      <c r="CE859" s="2"/>
      <c r="CG859" s="2"/>
      <c r="CH859" s="2"/>
      <c r="CI859" s="2"/>
      <c r="CK859" s="2"/>
      <c r="CL859" s="2"/>
    </row>
    <row r="860" customFormat="false" ht="15" hidden="false" customHeight="false" outlineLevel="0" collapsed="false">
      <c r="N860" s="28"/>
      <c r="BZ860" s="2"/>
      <c r="CD860" s="2"/>
      <c r="CE860" s="2"/>
      <c r="CG860" s="2"/>
      <c r="CH860" s="2"/>
      <c r="CI860" s="2"/>
      <c r="CK860" s="2"/>
      <c r="CL860" s="2"/>
    </row>
    <row r="861" customFormat="false" ht="15" hidden="false" customHeight="false" outlineLevel="0" collapsed="false">
      <c r="N861" s="28"/>
      <c r="BZ861" s="2"/>
      <c r="CD861" s="2"/>
      <c r="CE861" s="2"/>
      <c r="CG861" s="2"/>
      <c r="CH861" s="2"/>
      <c r="CI861" s="2"/>
      <c r="CK861" s="2"/>
      <c r="CL861" s="2"/>
    </row>
    <row r="862" customFormat="false" ht="15" hidden="false" customHeight="false" outlineLevel="0" collapsed="false">
      <c r="N862" s="28"/>
      <c r="BZ862" s="2"/>
      <c r="CD862" s="2"/>
      <c r="CE862" s="2"/>
      <c r="CG862" s="2"/>
      <c r="CH862" s="2"/>
      <c r="CI862" s="2"/>
      <c r="CK862" s="2"/>
      <c r="CL862" s="2"/>
    </row>
    <row r="863" customFormat="false" ht="15" hidden="false" customHeight="false" outlineLevel="0" collapsed="false">
      <c r="N863" s="28"/>
      <c r="BZ863" s="2"/>
      <c r="CD863" s="2"/>
      <c r="CE863" s="2"/>
      <c r="CG863" s="2"/>
      <c r="CH863" s="2"/>
      <c r="CI863" s="2"/>
      <c r="CK863" s="2"/>
      <c r="CL863" s="2"/>
    </row>
    <row r="864" customFormat="false" ht="15" hidden="false" customHeight="false" outlineLevel="0" collapsed="false">
      <c r="N864" s="28"/>
      <c r="BZ864" s="2"/>
      <c r="CD864" s="2"/>
      <c r="CE864" s="2"/>
      <c r="CG864" s="2"/>
      <c r="CH864" s="2"/>
      <c r="CI864" s="2"/>
      <c r="CK864" s="2"/>
      <c r="CL864" s="2"/>
    </row>
    <row r="865" customFormat="false" ht="15" hidden="false" customHeight="false" outlineLevel="0" collapsed="false">
      <c r="N865" s="28"/>
      <c r="BZ865" s="2"/>
      <c r="CD865" s="2"/>
      <c r="CE865" s="2"/>
      <c r="CG865" s="2"/>
      <c r="CH865" s="2"/>
      <c r="CI865" s="2"/>
      <c r="CK865" s="2"/>
      <c r="CL865" s="2"/>
    </row>
    <row r="866" customFormat="false" ht="15" hidden="false" customHeight="false" outlineLevel="0" collapsed="false">
      <c r="N866" s="28"/>
      <c r="BZ866" s="2"/>
      <c r="CD866" s="2"/>
      <c r="CE866" s="2"/>
      <c r="CG866" s="2"/>
      <c r="CH866" s="2"/>
      <c r="CI866" s="2"/>
      <c r="CK866" s="2"/>
      <c r="CL866" s="2"/>
    </row>
    <row r="867" customFormat="false" ht="15" hidden="false" customHeight="false" outlineLevel="0" collapsed="false">
      <c r="N867" s="28"/>
      <c r="BZ867" s="2"/>
      <c r="CD867" s="2"/>
      <c r="CE867" s="2"/>
      <c r="CG867" s="2"/>
      <c r="CH867" s="2"/>
      <c r="CI867" s="2"/>
      <c r="CK867" s="2"/>
      <c r="CL867" s="2"/>
    </row>
    <row r="868" customFormat="false" ht="15" hidden="false" customHeight="false" outlineLevel="0" collapsed="false">
      <c r="N868" s="28"/>
      <c r="BZ868" s="2"/>
      <c r="CD868" s="2"/>
      <c r="CE868" s="2"/>
      <c r="CG868" s="2"/>
      <c r="CH868" s="2"/>
      <c r="CI868" s="2"/>
      <c r="CK868" s="2"/>
      <c r="CL868" s="2"/>
    </row>
    <row r="869" customFormat="false" ht="15" hidden="false" customHeight="false" outlineLevel="0" collapsed="false">
      <c r="N869" s="28"/>
      <c r="BZ869" s="2"/>
      <c r="CD869" s="2"/>
      <c r="CE869" s="2"/>
      <c r="CG869" s="2"/>
      <c r="CH869" s="2"/>
      <c r="CI869" s="2"/>
      <c r="CK869" s="2"/>
      <c r="CL869" s="2"/>
    </row>
    <row r="870" customFormat="false" ht="15" hidden="false" customHeight="false" outlineLevel="0" collapsed="false">
      <c r="N870" s="28"/>
      <c r="BZ870" s="2"/>
      <c r="CD870" s="2"/>
      <c r="CE870" s="2"/>
      <c r="CG870" s="2"/>
      <c r="CH870" s="2"/>
      <c r="CI870" s="2"/>
      <c r="CK870" s="2"/>
      <c r="CL870" s="2"/>
    </row>
    <row r="871" customFormat="false" ht="15" hidden="false" customHeight="false" outlineLevel="0" collapsed="false">
      <c r="N871" s="28"/>
      <c r="BZ871" s="2"/>
      <c r="CD871" s="2"/>
      <c r="CE871" s="2"/>
      <c r="CG871" s="2"/>
      <c r="CH871" s="2"/>
      <c r="CI871" s="2"/>
      <c r="CK871" s="2"/>
      <c r="CL871" s="2"/>
    </row>
    <row r="872" customFormat="false" ht="15" hidden="false" customHeight="false" outlineLevel="0" collapsed="false">
      <c r="N872" s="28"/>
      <c r="BZ872" s="2"/>
      <c r="CD872" s="2"/>
      <c r="CE872" s="2"/>
      <c r="CG872" s="2"/>
      <c r="CH872" s="2"/>
      <c r="CI872" s="2"/>
      <c r="CK872" s="2"/>
      <c r="CL872" s="2"/>
    </row>
    <row r="873" customFormat="false" ht="15" hidden="false" customHeight="false" outlineLevel="0" collapsed="false">
      <c r="N873" s="28"/>
      <c r="BZ873" s="2"/>
      <c r="CD873" s="2"/>
      <c r="CE873" s="2"/>
      <c r="CG873" s="2"/>
      <c r="CH873" s="2"/>
      <c r="CI873" s="2"/>
      <c r="CK873" s="2"/>
      <c r="CL873" s="2"/>
    </row>
    <row r="874" customFormat="false" ht="15" hidden="false" customHeight="false" outlineLevel="0" collapsed="false">
      <c r="N874" s="28"/>
      <c r="BZ874" s="2"/>
      <c r="CD874" s="2"/>
      <c r="CE874" s="2"/>
      <c r="CG874" s="2"/>
      <c r="CH874" s="2"/>
      <c r="CI874" s="2"/>
      <c r="CK874" s="2"/>
      <c r="CL874" s="2"/>
    </row>
    <row r="875" customFormat="false" ht="15" hidden="false" customHeight="false" outlineLevel="0" collapsed="false">
      <c r="N875" s="28"/>
      <c r="BZ875" s="2"/>
      <c r="CD875" s="2"/>
      <c r="CE875" s="2"/>
      <c r="CG875" s="2"/>
      <c r="CH875" s="2"/>
      <c r="CI875" s="2"/>
      <c r="CK875" s="2"/>
      <c r="CL875" s="2"/>
    </row>
    <row r="876" customFormat="false" ht="15" hidden="false" customHeight="false" outlineLevel="0" collapsed="false">
      <c r="N876" s="28"/>
      <c r="BZ876" s="2"/>
      <c r="CD876" s="2"/>
      <c r="CE876" s="2"/>
      <c r="CG876" s="2"/>
      <c r="CH876" s="2"/>
      <c r="CI876" s="2"/>
      <c r="CK876" s="2"/>
      <c r="CL876" s="2"/>
    </row>
    <row r="877" customFormat="false" ht="15" hidden="false" customHeight="false" outlineLevel="0" collapsed="false">
      <c r="N877" s="28"/>
      <c r="BZ877" s="2"/>
      <c r="CD877" s="2"/>
      <c r="CE877" s="2"/>
      <c r="CG877" s="2"/>
      <c r="CH877" s="2"/>
      <c r="CI877" s="2"/>
      <c r="CK877" s="2"/>
      <c r="CL877" s="2"/>
    </row>
    <row r="878" customFormat="false" ht="15" hidden="false" customHeight="false" outlineLevel="0" collapsed="false">
      <c r="N878" s="28"/>
      <c r="BZ878" s="2"/>
      <c r="CD878" s="2"/>
      <c r="CE878" s="2"/>
      <c r="CG878" s="2"/>
      <c r="CH878" s="2"/>
      <c r="CI878" s="2"/>
      <c r="CK878" s="2"/>
      <c r="CL878" s="2"/>
    </row>
    <row r="879" customFormat="false" ht="15" hidden="false" customHeight="false" outlineLevel="0" collapsed="false">
      <c r="N879" s="28"/>
      <c r="BZ879" s="2"/>
      <c r="CD879" s="2"/>
      <c r="CE879" s="2"/>
      <c r="CG879" s="2"/>
      <c r="CH879" s="2"/>
      <c r="CI879" s="2"/>
      <c r="CK879" s="2"/>
      <c r="CL879" s="2"/>
    </row>
    <row r="880" customFormat="false" ht="15" hidden="false" customHeight="false" outlineLevel="0" collapsed="false">
      <c r="N880" s="28"/>
      <c r="BZ880" s="2"/>
      <c r="CD880" s="2"/>
      <c r="CE880" s="2"/>
      <c r="CG880" s="2"/>
      <c r="CH880" s="2"/>
      <c r="CI880" s="2"/>
      <c r="CK880" s="2"/>
      <c r="CL880" s="2"/>
    </row>
    <row r="881" customFormat="false" ht="15" hidden="false" customHeight="false" outlineLevel="0" collapsed="false">
      <c r="N881" s="28"/>
      <c r="BZ881" s="2"/>
      <c r="CD881" s="2"/>
      <c r="CE881" s="2"/>
      <c r="CG881" s="2"/>
      <c r="CH881" s="2"/>
      <c r="CI881" s="2"/>
      <c r="CK881" s="2"/>
      <c r="CL881" s="2"/>
    </row>
    <row r="882" customFormat="false" ht="15" hidden="false" customHeight="false" outlineLevel="0" collapsed="false">
      <c r="N882" s="28"/>
      <c r="BZ882" s="2"/>
      <c r="CD882" s="2"/>
      <c r="CE882" s="2"/>
      <c r="CG882" s="2"/>
      <c r="CH882" s="2"/>
      <c r="CI882" s="2"/>
      <c r="CK882" s="2"/>
      <c r="CL882" s="2"/>
    </row>
    <row r="883" customFormat="false" ht="15" hidden="false" customHeight="false" outlineLevel="0" collapsed="false">
      <c r="N883" s="28"/>
      <c r="BZ883" s="2"/>
      <c r="CD883" s="2"/>
      <c r="CE883" s="2"/>
      <c r="CG883" s="2"/>
      <c r="CH883" s="2"/>
      <c r="CI883" s="2"/>
      <c r="CK883" s="2"/>
      <c r="CL883" s="2"/>
    </row>
    <row r="884" customFormat="false" ht="15" hidden="false" customHeight="false" outlineLevel="0" collapsed="false">
      <c r="N884" s="28"/>
      <c r="BZ884" s="2"/>
      <c r="CD884" s="2"/>
      <c r="CE884" s="2"/>
      <c r="CG884" s="2"/>
      <c r="CH884" s="2"/>
      <c r="CI884" s="2"/>
      <c r="CK884" s="2"/>
      <c r="CL884" s="2"/>
    </row>
    <row r="885" customFormat="false" ht="15" hidden="false" customHeight="false" outlineLevel="0" collapsed="false">
      <c r="N885" s="28"/>
      <c r="BZ885" s="2"/>
      <c r="CD885" s="2"/>
      <c r="CE885" s="2"/>
      <c r="CG885" s="2"/>
      <c r="CH885" s="2"/>
      <c r="CI885" s="2"/>
      <c r="CK885" s="2"/>
      <c r="CL885" s="2"/>
    </row>
    <row r="886" customFormat="false" ht="15" hidden="false" customHeight="false" outlineLevel="0" collapsed="false">
      <c r="N886" s="28"/>
      <c r="BZ886" s="2"/>
      <c r="CD886" s="2"/>
      <c r="CE886" s="2"/>
      <c r="CG886" s="2"/>
      <c r="CH886" s="2"/>
      <c r="CI886" s="2"/>
      <c r="CK886" s="2"/>
      <c r="CL886" s="2"/>
    </row>
    <row r="887" customFormat="false" ht="15" hidden="false" customHeight="false" outlineLevel="0" collapsed="false">
      <c r="N887" s="28"/>
      <c r="BZ887" s="2"/>
      <c r="CD887" s="2"/>
      <c r="CE887" s="2"/>
      <c r="CG887" s="2"/>
      <c r="CH887" s="2"/>
      <c r="CI887" s="2"/>
      <c r="CK887" s="2"/>
      <c r="CL887" s="2"/>
    </row>
    <row r="888" customFormat="false" ht="15" hidden="false" customHeight="false" outlineLevel="0" collapsed="false">
      <c r="N888" s="28"/>
      <c r="BZ888" s="2"/>
      <c r="CD888" s="2"/>
      <c r="CE888" s="2"/>
      <c r="CG888" s="2"/>
      <c r="CH888" s="2"/>
      <c r="CI888" s="2"/>
      <c r="CK888" s="2"/>
      <c r="CL888" s="2"/>
    </row>
    <row r="889" customFormat="false" ht="15" hidden="false" customHeight="false" outlineLevel="0" collapsed="false">
      <c r="N889" s="28"/>
      <c r="BZ889" s="2"/>
      <c r="CD889" s="2"/>
      <c r="CE889" s="2"/>
      <c r="CG889" s="2"/>
      <c r="CH889" s="2"/>
      <c r="CI889" s="2"/>
      <c r="CK889" s="2"/>
      <c r="CL889" s="2"/>
    </row>
    <row r="890" customFormat="false" ht="15" hidden="false" customHeight="false" outlineLevel="0" collapsed="false">
      <c r="N890" s="28"/>
      <c r="BZ890" s="2"/>
      <c r="CD890" s="2"/>
      <c r="CE890" s="2"/>
      <c r="CG890" s="2"/>
      <c r="CH890" s="2"/>
      <c r="CI890" s="2"/>
      <c r="CK890" s="2"/>
      <c r="CL890" s="2"/>
    </row>
    <row r="891" customFormat="false" ht="15" hidden="false" customHeight="false" outlineLevel="0" collapsed="false">
      <c r="N891" s="28"/>
      <c r="BZ891" s="2"/>
      <c r="CD891" s="2"/>
      <c r="CE891" s="2"/>
      <c r="CG891" s="2"/>
      <c r="CH891" s="2"/>
      <c r="CI891" s="2"/>
      <c r="CK891" s="2"/>
      <c r="CL891" s="2"/>
    </row>
    <row r="892" customFormat="false" ht="15" hidden="false" customHeight="false" outlineLevel="0" collapsed="false">
      <c r="N892" s="28"/>
      <c r="BZ892" s="2"/>
      <c r="CD892" s="2"/>
      <c r="CE892" s="2"/>
      <c r="CG892" s="2"/>
      <c r="CH892" s="2"/>
      <c r="CI892" s="2"/>
      <c r="CK892" s="2"/>
      <c r="CL892" s="2"/>
    </row>
    <row r="893" customFormat="false" ht="15" hidden="false" customHeight="false" outlineLevel="0" collapsed="false">
      <c r="N893" s="28"/>
      <c r="BZ893" s="2"/>
      <c r="CD893" s="2"/>
      <c r="CE893" s="2"/>
      <c r="CG893" s="2"/>
      <c r="CH893" s="2"/>
      <c r="CI893" s="2"/>
      <c r="CK893" s="2"/>
      <c r="CL893" s="2"/>
    </row>
    <row r="894" customFormat="false" ht="15" hidden="false" customHeight="false" outlineLevel="0" collapsed="false">
      <c r="N894" s="28"/>
      <c r="BZ894" s="2"/>
      <c r="CD894" s="2"/>
      <c r="CE894" s="2"/>
      <c r="CG894" s="2"/>
      <c r="CH894" s="2"/>
      <c r="CI894" s="2"/>
      <c r="CK894" s="2"/>
      <c r="CL894" s="2"/>
    </row>
    <row r="895" customFormat="false" ht="15" hidden="false" customHeight="false" outlineLevel="0" collapsed="false">
      <c r="N895" s="28"/>
      <c r="BZ895" s="2"/>
      <c r="CD895" s="2"/>
      <c r="CE895" s="2"/>
      <c r="CG895" s="2"/>
      <c r="CH895" s="2"/>
      <c r="CI895" s="2"/>
      <c r="CK895" s="2"/>
      <c r="CL895" s="2"/>
    </row>
    <row r="896" customFormat="false" ht="15" hidden="false" customHeight="false" outlineLevel="0" collapsed="false">
      <c r="N896" s="28"/>
      <c r="BZ896" s="2"/>
      <c r="CD896" s="2"/>
      <c r="CE896" s="2"/>
      <c r="CG896" s="2"/>
      <c r="CH896" s="2"/>
      <c r="CI896" s="2"/>
      <c r="CK896" s="2"/>
      <c r="CL896" s="2"/>
    </row>
    <row r="897" customFormat="false" ht="15" hidden="false" customHeight="false" outlineLevel="0" collapsed="false">
      <c r="N897" s="28"/>
      <c r="BZ897" s="2"/>
      <c r="CD897" s="2"/>
      <c r="CE897" s="2"/>
      <c r="CG897" s="2"/>
      <c r="CH897" s="2"/>
      <c r="CI897" s="2"/>
      <c r="CK897" s="2"/>
      <c r="CL897" s="2"/>
    </row>
    <row r="898" customFormat="false" ht="15" hidden="false" customHeight="false" outlineLevel="0" collapsed="false">
      <c r="N898" s="28"/>
      <c r="BZ898" s="2"/>
      <c r="CD898" s="2"/>
      <c r="CE898" s="2"/>
      <c r="CG898" s="2"/>
      <c r="CH898" s="2"/>
      <c r="CI898" s="2"/>
      <c r="CK898" s="2"/>
      <c r="CL898" s="2"/>
    </row>
    <row r="899" customFormat="false" ht="15" hidden="false" customHeight="false" outlineLevel="0" collapsed="false">
      <c r="N899" s="28"/>
      <c r="BZ899" s="2"/>
      <c r="CD899" s="2"/>
      <c r="CE899" s="2"/>
      <c r="CG899" s="2"/>
      <c r="CH899" s="2"/>
      <c r="CI899" s="2"/>
      <c r="CK899" s="2"/>
      <c r="CL899" s="2"/>
    </row>
    <row r="900" customFormat="false" ht="15" hidden="false" customHeight="false" outlineLevel="0" collapsed="false">
      <c r="N900" s="28"/>
      <c r="BZ900" s="2"/>
      <c r="CD900" s="2"/>
      <c r="CE900" s="2"/>
      <c r="CG900" s="2"/>
      <c r="CH900" s="2"/>
      <c r="CI900" s="2"/>
      <c r="CK900" s="2"/>
      <c r="CL900" s="2"/>
    </row>
    <row r="901" customFormat="false" ht="15" hidden="false" customHeight="false" outlineLevel="0" collapsed="false">
      <c r="N901" s="28"/>
      <c r="BZ901" s="2"/>
      <c r="CD901" s="2"/>
      <c r="CE901" s="2"/>
      <c r="CG901" s="2"/>
      <c r="CH901" s="2"/>
      <c r="CI901" s="2"/>
      <c r="CK901" s="2"/>
      <c r="CL901" s="2"/>
    </row>
    <row r="902" customFormat="false" ht="15" hidden="false" customHeight="false" outlineLevel="0" collapsed="false">
      <c r="N902" s="28"/>
      <c r="BZ902" s="2"/>
      <c r="CD902" s="2"/>
      <c r="CE902" s="2"/>
      <c r="CG902" s="2"/>
      <c r="CH902" s="2"/>
      <c r="CI902" s="2"/>
      <c r="CK902" s="2"/>
      <c r="CL902" s="2"/>
    </row>
    <row r="903" customFormat="false" ht="15" hidden="false" customHeight="false" outlineLevel="0" collapsed="false">
      <c r="N903" s="28"/>
      <c r="BZ903" s="2"/>
      <c r="CD903" s="2"/>
      <c r="CE903" s="2"/>
      <c r="CG903" s="2"/>
      <c r="CH903" s="2"/>
      <c r="CI903" s="2"/>
      <c r="CK903" s="2"/>
      <c r="CL903" s="2"/>
    </row>
    <row r="904" customFormat="false" ht="15" hidden="false" customHeight="false" outlineLevel="0" collapsed="false">
      <c r="N904" s="28"/>
      <c r="BZ904" s="2"/>
      <c r="CD904" s="2"/>
      <c r="CE904" s="2"/>
      <c r="CG904" s="2"/>
      <c r="CH904" s="2"/>
      <c r="CI904" s="2"/>
      <c r="CK904" s="2"/>
      <c r="CL904" s="2"/>
    </row>
    <row r="905" customFormat="false" ht="15" hidden="false" customHeight="false" outlineLevel="0" collapsed="false">
      <c r="N905" s="28"/>
      <c r="BZ905" s="2"/>
      <c r="CD905" s="2"/>
      <c r="CE905" s="2"/>
      <c r="CG905" s="2"/>
      <c r="CH905" s="2"/>
      <c r="CI905" s="2"/>
      <c r="CK905" s="2"/>
      <c r="CL905" s="2"/>
    </row>
    <row r="906" customFormat="false" ht="15" hidden="false" customHeight="false" outlineLevel="0" collapsed="false">
      <c r="N906" s="28"/>
      <c r="BZ906" s="2"/>
      <c r="CD906" s="2"/>
      <c r="CE906" s="2"/>
      <c r="CG906" s="2"/>
      <c r="CH906" s="2"/>
      <c r="CI906" s="2"/>
      <c r="CK906" s="2"/>
      <c r="CL906" s="2"/>
    </row>
    <row r="907" customFormat="false" ht="15" hidden="false" customHeight="false" outlineLevel="0" collapsed="false">
      <c r="N907" s="28"/>
      <c r="BZ907" s="2"/>
      <c r="CD907" s="2"/>
      <c r="CE907" s="2"/>
      <c r="CG907" s="2"/>
      <c r="CH907" s="2"/>
      <c r="CI907" s="2"/>
      <c r="CK907" s="2"/>
      <c r="CL907" s="2"/>
    </row>
    <row r="908" customFormat="false" ht="15" hidden="false" customHeight="false" outlineLevel="0" collapsed="false">
      <c r="N908" s="28"/>
      <c r="BZ908" s="2"/>
      <c r="CD908" s="2"/>
      <c r="CE908" s="2"/>
      <c r="CG908" s="2"/>
      <c r="CH908" s="2"/>
      <c r="CI908" s="2"/>
      <c r="CK908" s="2"/>
      <c r="CL908" s="2"/>
    </row>
    <row r="909" customFormat="false" ht="15" hidden="false" customHeight="false" outlineLevel="0" collapsed="false">
      <c r="N909" s="28"/>
      <c r="BZ909" s="2"/>
      <c r="CD909" s="2"/>
      <c r="CE909" s="2"/>
      <c r="CG909" s="2"/>
      <c r="CH909" s="2"/>
      <c r="CI909" s="2"/>
      <c r="CK909" s="2"/>
      <c r="CL909" s="2"/>
    </row>
    <row r="910" customFormat="false" ht="15" hidden="false" customHeight="false" outlineLevel="0" collapsed="false">
      <c r="N910" s="28"/>
      <c r="BZ910" s="2"/>
      <c r="CD910" s="2"/>
      <c r="CE910" s="2"/>
      <c r="CG910" s="2"/>
      <c r="CH910" s="2"/>
      <c r="CI910" s="2"/>
      <c r="CK910" s="2"/>
      <c r="CL910" s="2"/>
    </row>
    <row r="911" customFormat="false" ht="15" hidden="false" customHeight="false" outlineLevel="0" collapsed="false">
      <c r="N911" s="28"/>
      <c r="BZ911" s="2"/>
      <c r="CD911" s="2"/>
      <c r="CE911" s="2"/>
      <c r="CG911" s="2"/>
      <c r="CH911" s="2"/>
      <c r="CI911" s="2"/>
      <c r="CK911" s="2"/>
      <c r="CL911" s="2"/>
    </row>
    <row r="912" customFormat="false" ht="15" hidden="false" customHeight="false" outlineLevel="0" collapsed="false">
      <c r="N912" s="28"/>
      <c r="BZ912" s="2"/>
      <c r="CD912" s="2"/>
      <c r="CE912" s="2"/>
      <c r="CG912" s="2"/>
      <c r="CH912" s="2"/>
      <c r="CI912" s="2"/>
      <c r="CK912" s="2"/>
      <c r="CL912" s="2"/>
    </row>
    <row r="913" customFormat="false" ht="15" hidden="false" customHeight="false" outlineLevel="0" collapsed="false">
      <c r="N913" s="28"/>
      <c r="BZ913" s="2"/>
      <c r="CD913" s="2"/>
      <c r="CE913" s="2"/>
      <c r="CG913" s="2"/>
      <c r="CH913" s="2"/>
      <c r="CI913" s="2"/>
      <c r="CK913" s="2"/>
      <c r="CL913" s="2"/>
    </row>
    <row r="914" customFormat="false" ht="15" hidden="false" customHeight="false" outlineLevel="0" collapsed="false">
      <c r="N914" s="28"/>
      <c r="BZ914" s="2"/>
      <c r="CD914" s="2"/>
      <c r="CE914" s="2"/>
      <c r="CG914" s="2"/>
      <c r="CH914" s="2"/>
      <c r="CI914" s="2"/>
      <c r="CK914" s="2"/>
      <c r="CL914" s="2"/>
    </row>
    <row r="915" customFormat="false" ht="15" hidden="false" customHeight="false" outlineLevel="0" collapsed="false">
      <c r="N915" s="28"/>
      <c r="BZ915" s="2"/>
      <c r="CD915" s="2"/>
      <c r="CE915" s="2"/>
      <c r="CG915" s="2"/>
      <c r="CH915" s="2"/>
      <c r="CI915" s="2"/>
      <c r="CK915" s="2"/>
      <c r="CL915" s="2"/>
    </row>
    <row r="916" customFormat="false" ht="15" hidden="false" customHeight="false" outlineLevel="0" collapsed="false">
      <c r="N916" s="28"/>
      <c r="BZ916" s="2"/>
      <c r="CD916" s="2"/>
      <c r="CE916" s="2"/>
      <c r="CG916" s="2"/>
      <c r="CH916" s="2"/>
      <c r="CI916" s="2"/>
      <c r="CK916" s="2"/>
      <c r="CL916" s="2"/>
    </row>
    <row r="917" customFormat="false" ht="15" hidden="false" customHeight="false" outlineLevel="0" collapsed="false">
      <c r="N917" s="28"/>
      <c r="BZ917" s="2"/>
      <c r="CD917" s="2"/>
      <c r="CE917" s="2"/>
      <c r="CG917" s="2"/>
      <c r="CH917" s="2"/>
      <c r="CI917" s="2"/>
      <c r="CK917" s="2"/>
      <c r="CL917" s="2"/>
    </row>
    <row r="918" customFormat="false" ht="15" hidden="false" customHeight="false" outlineLevel="0" collapsed="false">
      <c r="N918" s="28"/>
      <c r="BZ918" s="2"/>
      <c r="CD918" s="2"/>
      <c r="CE918" s="2"/>
      <c r="CG918" s="2"/>
      <c r="CH918" s="2"/>
      <c r="CI918" s="2"/>
      <c r="CK918" s="2"/>
      <c r="CL918" s="2"/>
    </row>
    <row r="919" customFormat="false" ht="15" hidden="false" customHeight="false" outlineLevel="0" collapsed="false">
      <c r="N919" s="28"/>
      <c r="BZ919" s="2"/>
      <c r="CD919" s="2"/>
      <c r="CE919" s="2"/>
      <c r="CG919" s="2"/>
      <c r="CH919" s="2"/>
      <c r="CI919" s="2"/>
      <c r="CK919" s="2"/>
      <c r="CL919" s="2"/>
    </row>
    <row r="920" customFormat="false" ht="15" hidden="false" customHeight="false" outlineLevel="0" collapsed="false">
      <c r="N920" s="28"/>
      <c r="BZ920" s="2"/>
      <c r="CD920" s="2"/>
      <c r="CE920" s="2"/>
      <c r="CG920" s="2"/>
      <c r="CH920" s="2"/>
      <c r="CI920" s="2"/>
      <c r="CK920" s="2"/>
      <c r="CL920" s="2"/>
    </row>
    <row r="921" customFormat="false" ht="15" hidden="false" customHeight="false" outlineLevel="0" collapsed="false">
      <c r="N921" s="28"/>
      <c r="BZ921" s="2"/>
      <c r="CD921" s="2"/>
      <c r="CE921" s="2"/>
      <c r="CG921" s="2"/>
      <c r="CH921" s="2"/>
      <c r="CI921" s="2"/>
      <c r="CK921" s="2"/>
      <c r="CL921" s="2"/>
    </row>
    <row r="922" customFormat="false" ht="15" hidden="false" customHeight="false" outlineLevel="0" collapsed="false">
      <c r="N922" s="28"/>
      <c r="BZ922" s="2"/>
      <c r="CD922" s="2"/>
      <c r="CE922" s="2"/>
      <c r="CG922" s="2"/>
      <c r="CH922" s="2"/>
      <c r="CI922" s="2"/>
      <c r="CK922" s="2"/>
      <c r="CL922" s="2"/>
    </row>
    <row r="923" customFormat="false" ht="15" hidden="false" customHeight="false" outlineLevel="0" collapsed="false">
      <c r="N923" s="28"/>
      <c r="BZ923" s="2"/>
      <c r="CD923" s="2"/>
      <c r="CE923" s="2"/>
      <c r="CG923" s="2"/>
      <c r="CH923" s="2"/>
      <c r="CI923" s="2"/>
      <c r="CK923" s="2"/>
      <c r="CL923" s="2"/>
    </row>
    <row r="924" customFormat="false" ht="15" hidden="false" customHeight="false" outlineLevel="0" collapsed="false">
      <c r="N924" s="28"/>
      <c r="BZ924" s="2"/>
      <c r="CD924" s="2"/>
      <c r="CE924" s="2"/>
      <c r="CG924" s="2"/>
      <c r="CH924" s="2"/>
      <c r="CI924" s="2"/>
      <c r="CK924" s="2"/>
      <c r="CL924" s="2"/>
    </row>
    <row r="925" customFormat="false" ht="15" hidden="false" customHeight="false" outlineLevel="0" collapsed="false">
      <c r="N925" s="28"/>
      <c r="BZ925" s="2"/>
      <c r="CD925" s="2"/>
      <c r="CE925" s="2"/>
      <c r="CG925" s="2"/>
      <c r="CH925" s="2"/>
      <c r="CI925" s="2"/>
      <c r="CK925" s="2"/>
      <c r="CL925" s="2"/>
    </row>
    <row r="926" customFormat="false" ht="15" hidden="false" customHeight="false" outlineLevel="0" collapsed="false">
      <c r="N926" s="28"/>
      <c r="BZ926" s="2"/>
      <c r="CD926" s="2"/>
      <c r="CE926" s="2"/>
      <c r="CG926" s="2"/>
      <c r="CH926" s="2"/>
      <c r="CI926" s="2"/>
      <c r="CK926" s="2"/>
      <c r="CL926" s="2"/>
    </row>
    <row r="927" customFormat="false" ht="15" hidden="false" customHeight="false" outlineLevel="0" collapsed="false">
      <c r="N927" s="28"/>
      <c r="BZ927" s="2"/>
      <c r="CD927" s="2"/>
      <c r="CE927" s="2"/>
      <c r="CG927" s="2"/>
      <c r="CH927" s="2"/>
      <c r="CI927" s="2"/>
      <c r="CK927" s="2"/>
      <c r="CL927" s="2"/>
    </row>
    <row r="928" customFormat="false" ht="15" hidden="false" customHeight="false" outlineLevel="0" collapsed="false">
      <c r="N928" s="28"/>
      <c r="BZ928" s="2"/>
      <c r="CD928" s="2"/>
      <c r="CE928" s="2"/>
      <c r="CG928" s="2"/>
      <c r="CH928" s="2"/>
      <c r="CI928" s="2"/>
      <c r="CK928" s="2"/>
      <c r="CL928" s="2"/>
    </row>
    <row r="929" customFormat="false" ht="15" hidden="false" customHeight="false" outlineLevel="0" collapsed="false">
      <c r="N929" s="28"/>
      <c r="BZ929" s="2"/>
      <c r="CD929" s="2"/>
      <c r="CE929" s="2"/>
      <c r="CG929" s="2"/>
      <c r="CH929" s="2"/>
      <c r="CI929" s="2"/>
      <c r="CK929" s="2"/>
      <c r="CL929" s="2"/>
    </row>
    <row r="930" customFormat="false" ht="15" hidden="false" customHeight="false" outlineLevel="0" collapsed="false">
      <c r="N930" s="28"/>
      <c r="BZ930" s="2"/>
      <c r="CD930" s="2"/>
      <c r="CE930" s="2"/>
      <c r="CG930" s="2"/>
      <c r="CH930" s="2"/>
      <c r="CI930" s="2"/>
      <c r="CK930" s="2"/>
      <c r="CL930" s="2"/>
    </row>
    <row r="931" customFormat="false" ht="15" hidden="false" customHeight="false" outlineLevel="0" collapsed="false">
      <c r="N931" s="28"/>
      <c r="BZ931" s="2"/>
      <c r="CD931" s="2"/>
      <c r="CE931" s="2"/>
      <c r="CG931" s="2"/>
      <c r="CH931" s="2"/>
      <c r="CI931" s="2"/>
      <c r="CK931" s="2"/>
      <c r="CL931" s="2"/>
    </row>
    <row r="932" customFormat="false" ht="15" hidden="false" customHeight="false" outlineLevel="0" collapsed="false">
      <c r="N932" s="28"/>
      <c r="BZ932" s="2"/>
      <c r="CD932" s="2"/>
      <c r="CE932" s="2"/>
      <c r="CG932" s="2"/>
      <c r="CH932" s="2"/>
      <c r="CI932" s="2"/>
      <c r="CK932" s="2"/>
      <c r="CL932" s="2"/>
    </row>
    <row r="933" customFormat="false" ht="15" hidden="false" customHeight="false" outlineLevel="0" collapsed="false">
      <c r="N933" s="28"/>
      <c r="BZ933" s="2"/>
      <c r="CD933" s="2"/>
      <c r="CE933" s="2"/>
      <c r="CG933" s="2"/>
      <c r="CH933" s="2"/>
      <c r="CI933" s="2"/>
      <c r="CK933" s="2"/>
      <c r="CL933" s="2"/>
    </row>
    <row r="934" customFormat="false" ht="15" hidden="false" customHeight="false" outlineLevel="0" collapsed="false">
      <c r="N934" s="28"/>
      <c r="BZ934" s="2"/>
      <c r="CD934" s="2"/>
      <c r="CE934" s="2"/>
      <c r="CG934" s="2"/>
      <c r="CH934" s="2"/>
      <c r="CI934" s="2"/>
      <c r="CK934" s="2"/>
      <c r="CL934" s="2"/>
    </row>
    <row r="935" customFormat="false" ht="15" hidden="false" customHeight="false" outlineLevel="0" collapsed="false">
      <c r="N935" s="28"/>
      <c r="BZ935" s="2"/>
      <c r="CD935" s="2"/>
      <c r="CE935" s="2"/>
      <c r="CG935" s="2"/>
      <c r="CH935" s="2"/>
      <c r="CI935" s="2"/>
      <c r="CK935" s="2"/>
      <c r="CL935" s="2"/>
    </row>
    <row r="936" customFormat="false" ht="15" hidden="false" customHeight="false" outlineLevel="0" collapsed="false">
      <c r="N936" s="28"/>
      <c r="BZ936" s="2"/>
      <c r="CD936" s="2"/>
      <c r="CE936" s="2"/>
      <c r="CG936" s="2"/>
      <c r="CH936" s="2"/>
      <c r="CI936" s="2"/>
      <c r="CK936" s="2"/>
      <c r="CL936" s="2"/>
    </row>
    <row r="937" customFormat="false" ht="15" hidden="false" customHeight="false" outlineLevel="0" collapsed="false">
      <c r="N937" s="28"/>
      <c r="BZ937" s="2"/>
      <c r="CD937" s="2"/>
      <c r="CE937" s="2"/>
      <c r="CG937" s="2"/>
      <c r="CH937" s="2"/>
      <c r="CI937" s="2"/>
      <c r="CK937" s="2"/>
      <c r="CL937" s="2"/>
    </row>
    <row r="938" customFormat="false" ht="15" hidden="false" customHeight="false" outlineLevel="0" collapsed="false">
      <c r="N938" s="28"/>
      <c r="BZ938" s="2"/>
      <c r="CD938" s="2"/>
      <c r="CE938" s="2"/>
      <c r="CG938" s="2"/>
      <c r="CH938" s="2"/>
      <c r="CI938" s="2"/>
      <c r="CK938" s="2"/>
      <c r="CL938" s="2"/>
    </row>
    <row r="939" customFormat="false" ht="15" hidden="false" customHeight="false" outlineLevel="0" collapsed="false">
      <c r="N939" s="28"/>
      <c r="BZ939" s="2"/>
      <c r="CD939" s="2"/>
      <c r="CE939" s="2"/>
      <c r="CG939" s="2"/>
      <c r="CH939" s="2"/>
      <c r="CI939" s="2"/>
      <c r="CK939" s="2"/>
      <c r="CL939" s="2"/>
    </row>
    <row r="940" customFormat="false" ht="15" hidden="false" customHeight="false" outlineLevel="0" collapsed="false">
      <c r="N940" s="28"/>
      <c r="BZ940" s="2"/>
      <c r="CD940" s="2"/>
      <c r="CE940" s="2"/>
      <c r="CG940" s="2"/>
      <c r="CH940" s="2"/>
      <c r="CI940" s="2"/>
      <c r="CK940" s="2"/>
      <c r="CL940" s="2"/>
    </row>
    <row r="941" customFormat="false" ht="15" hidden="false" customHeight="false" outlineLevel="0" collapsed="false">
      <c r="N941" s="28"/>
      <c r="BZ941" s="2"/>
      <c r="CD941" s="2"/>
      <c r="CE941" s="2"/>
      <c r="CG941" s="2"/>
      <c r="CH941" s="2"/>
      <c r="CI941" s="2"/>
      <c r="CK941" s="2"/>
      <c r="CL941" s="2"/>
    </row>
    <row r="942" customFormat="false" ht="15" hidden="false" customHeight="false" outlineLevel="0" collapsed="false">
      <c r="N942" s="28"/>
      <c r="BZ942" s="2"/>
      <c r="CD942" s="2"/>
      <c r="CE942" s="2"/>
      <c r="CG942" s="2"/>
      <c r="CH942" s="2"/>
      <c r="CI942" s="2"/>
      <c r="CK942" s="2"/>
      <c r="CL942" s="2"/>
    </row>
    <row r="943" customFormat="false" ht="15" hidden="false" customHeight="false" outlineLevel="0" collapsed="false">
      <c r="N943" s="28"/>
      <c r="BZ943" s="2"/>
      <c r="CD943" s="2"/>
      <c r="CE943" s="2"/>
      <c r="CG943" s="2"/>
      <c r="CH943" s="2"/>
      <c r="CI943" s="2"/>
      <c r="CK943" s="2"/>
      <c r="CL943" s="2"/>
    </row>
    <row r="944" customFormat="false" ht="15" hidden="false" customHeight="false" outlineLevel="0" collapsed="false">
      <c r="N944" s="28"/>
      <c r="BZ944" s="2"/>
      <c r="CD944" s="2"/>
      <c r="CE944" s="2"/>
      <c r="CG944" s="2"/>
      <c r="CH944" s="2"/>
      <c r="CI944" s="2"/>
      <c r="CK944" s="2"/>
      <c r="CL944" s="2"/>
    </row>
    <row r="945" customFormat="false" ht="15" hidden="false" customHeight="false" outlineLevel="0" collapsed="false">
      <c r="N945" s="28"/>
      <c r="BZ945" s="2"/>
      <c r="CD945" s="2"/>
      <c r="CE945" s="2"/>
      <c r="CG945" s="2"/>
      <c r="CH945" s="2"/>
      <c r="CI945" s="2"/>
      <c r="CK945" s="2"/>
      <c r="CL945" s="2"/>
    </row>
    <row r="946" customFormat="false" ht="15" hidden="false" customHeight="false" outlineLevel="0" collapsed="false">
      <c r="N946" s="28"/>
      <c r="BZ946" s="2"/>
      <c r="CD946" s="2"/>
      <c r="CE946" s="2"/>
      <c r="CG946" s="2"/>
      <c r="CH946" s="2"/>
      <c r="CI946" s="2"/>
      <c r="CK946" s="2"/>
      <c r="CL946" s="2"/>
    </row>
    <row r="947" customFormat="false" ht="15" hidden="false" customHeight="false" outlineLevel="0" collapsed="false">
      <c r="N947" s="28"/>
      <c r="BZ947" s="2"/>
      <c r="CD947" s="2"/>
      <c r="CE947" s="2"/>
      <c r="CG947" s="2"/>
      <c r="CH947" s="2"/>
      <c r="CI947" s="2"/>
      <c r="CK947" s="2"/>
      <c r="CL947" s="2"/>
    </row>
    <row r="948" customFormat="false" ht="15" hidden="false" customHeight="false" outlineLevel="0" collapsed="false">
      <c r="N948" s="28"/>
      <c r="BZ948" s="2"/>
      <c r="CD948" s="2"/>
      <c r="CE948" s="2"/>
      <c r="CG948" s="2"/>
      <c r="CH948" s="2"/>
      <c r="CI948" s="2"/>
      <c r="CK948" s="2"/>
      <c r="CL948" s="2"/>
    </row>
    <row r="949" customFormat="false" ht="15" hidden="false" customHeight="false" outlineLevel="0" collapsed="false">
      <c r="N949" s="28"/>
      <c r="BZ949" s="2"/>
      <c r="CD949" s="2"/>
      <c r="CE949" s="2"/>
      <c r="CG949" s="2"/>
      <c r="CH949" s="2"/>
      <c r="CI949" s="2"/>
      <c r="CK949" s="2"/>
      <c r="CL949" s="2"/>
    </row>
    <row r="950" customFormat="false" ht="15" hidden="false" customHeight="false" outlineLevel="0" collapsed="false">
      <c r="N950" s="28"/>
      <c r="BZ950" s="2"/>
      <c r="CD950" s="2"/>
      <c r="CE950" s="2"/>
      <c r="CG950" s="2"/>
      <c r="CH950" s="2"/>
      <c r="CI950" s="2"/>
      <c r="CK950" s="2"/>
      <c r="CL950" s="2"/>
    </row>
    <row r="951" customFormat="false" ht="15" hidden="false" customHeight="false" outlineLevel="0" collapsed="false">
      <c r="N951" s="28"/>
      <c r="BZ951" s="2"/>
      <c r="CD951" s="2"/>
      <c r="CE951" s="2"/>
      <c r="CG951" s="2"/>
      <c r="CH951" s="2"/>
      <c r="CI951" s="2"/>
      <c r="CK951" s="2"/>
      <c r="CL951" s="2"/>
    </row>
    <row r="952" customFormat="false" ht="15" hidden="false" customHeight="false" outlineLevel="0" collapsed="false">
      <c r="N952" s="28"/>
      <c r="BZ952" s="2"/>
      <c r="CD952" s="2"/>
      <c r="CE952" s="2"/>
      <c r="CG952" s="2"/>
      <c r="CH952" s="2"/>
      <c r="CI952" s="2"/>
      <c r="CK952" s="2"/>
      <c r="CL952" s="2"/>
    </row>
    <row r="953" customFormat="false" ht="15" hidden="false" customHeight="false" outlineLevel="0" collapsed="false">
      <c r="N953" s="28"/>
      <c r="BZ953" s="2"/>
      <c r="CD953" s="2"/>
      <c r="CE953" s="2"/>
      <c r="CG953" s="2"/>
      <c r="CH953" s="2"/>
      <c r="CI953" s="2"/>
      <c r="CK953" s="2"/>
      <c r="CL953" s="2"/>
    </row>
    <row r="954" customFormat="false" ht="15" hidden="false" customHeight="false" outlineLevel="0" collapsed="false">
      <c r="N954" s="28"/>
      <c r="BZ954" s="2"/>
      <c r="CD954" s="2"/>
      <c r="CE954" s="2"/>
      <c r="CG954" s="2"/>
      <c r="CH954" s="2"/>
      <c r="CI954" s="2"/>
      <c r="CK954" s="2"/>
      <c r="CL954" s="2"/>
    </row>
    <row r="955" customFormat="false" ht="15" hidden="false" customHeight="false" outlineLevel="0" collapsed="false">
      <c r="N955" s="28"/>
      <c r="BZ955" s="2"/>
      <c r="CD955" s="2"/>
      <c r="CE955" s="2"/>
      <c r="CG955" s="2"/>
      <c r="CH955" s="2"/>
      <c r="CI955" s="2"/>
      <c r="CK955" s="2"/>
      <c r="CL955" s="2"/>
    </row>
    <row r="956" customFormat="false" ht="15" hidden="false" customHeight="false" outlineLevel="0" collapsed="false">
      <c r="N956" s="28"/>
      <c r="BZ956" s="2"/>
      <c r="CD956" s="2"/>
      <c r="CE956" s="2"/>
      <c r="CG956" s="2"/>
      <c r="CH956" s="2"/>
      <c r="CI956" s="2"/>
      <c r="CK956" s="2"/>
      <c r="CL956" s="2"/>
    </row>
    <row r="957" customFormat="false" ht="15" hidden="false" customHeight="false" outlineLevel="0" collapsed="false">
      <c r="N957" s="28"/>
      <c r="BZ957" s="2"/>
      <c r="CD957" s="2"/>
      <c r="CE957" s="2"/>
      <c r="CG957" s="2"/>
      <c r="CH957" s="2"/>
      <c r="CI957" s="2"/>
      <c r="CK957" s="2"/>
      <c r="CL957" s="2"/>
    </row>
    <row r="958" customFormat="false" ht="15" hidden="false" customHeight="false" outlineLevel="0" collapsed="false">
      <c r="N958" s="28"/>
      <c r="BZ958" s="2"/>
      <c r="CD958" s="2"/>
      <c r="CE958" s="2"/>
      <c r="CG958" s="2"/>
      <c r="CH958" s="2"/>
      <c r="CI958" s="2"/>
      <c r="CK958" s="2"/>
      <c r="CL958" s="2"/>
    </row>
    <row r="959" customFormat="false" ht="15" hidden="false" customHeight="false" outlineLevel="0" collapsed="false">
      <c r="N959" s="28"/>
      <c r="BZ959" s="2"/>
      <c r="CD959" s="2"/>
      <c r="CE959" s="2"/>
      <c r="CG959" s="2"/>
      <c r="CH959" s="2"/>
      <c r="CI959" s="2"/>
      <c r="CK959" s="2"/>
      <c r="CL959" s="2"/>
    </row>
    <row r="960" customFormat="false" ht="15" hidden="false" customHeight="false" outlineLevel="0" collapsed="false">
      <c r="N960" s="28"/>
      <c r="BZ960" s="2"/>
      <c r="CD960" s="2"/>
      <c r="CE960" s="2"/>
      <c r="CG960" s="2"/>
      <c r="CH960" s="2"/>
      <c r="CI960" s="2"/>
      <c r="CK960" s="2"/>
      <c r="CL960" s="2"/>
    </row>
    <row r="961" customFormat="false" ht="15" hidden="false" customHeight="false" outlineLevel="0" collapsed="false">
      <c r="N961" s="28"/>
      <c r="BZ961" s="2"/>
      <c r="CD961" s="2"/>
      <c r="CE961" s="2"/>
      <c r="CG961" s="2"/>
      <c r="CH961" s="2"/>
      <c r="CI961" s="2"/>
      <c r="CK961" s="2"/>
      <c r="CL961" s="2"/>
    </row>
    <row r="962" customFormat="false" ht="15" hidden="false" customHeight="false" outlineLevel="0" collapsed="false">
      <c r="N962" s="28"/>
      <c r="BZ962" s="2"/>
      <c r="CD962" s="2"/>
      <c r="CE962" s="2"/>
      <c r="CG962" s="2"/>
      <c r="CH962" s="2"/>
      <c r="CI962" s="2"/>
      <c r="CK962" s="2"/>
      <c r="CL962" s="2"/>
    </row>
    <row r="963" customFormat="false" ht="15" hidden="false" customHeight="false" outlineLevel="0" collapsed="false">
      <c r="N963" s="28"/>
      <c r="BZ963" s="2"/>
      <c r="CD963" s="2"/>
      <c r="CE963" s="2"/>
      <c r="CG963" s="2"/>
      <c r="CH963" s="2"/>
      <c r="CI963" s="2"/>
      <c r="CK963" s="2"/>
      <c r="CL963" s="2"/>
    </row>
    <row r="964" customFormat="false" ht="15" hidden="false" customHeight="false" outlineLevel="0" collapsed="false">
      <c r="N964" s="28"/>
      <c r="BZ964" s="2"/>
      <c r="CD964" s="2"/>
      <c r="CE964" s="2"/>
      <c r="CG964" s="2"/>
      <c r="CH964" s="2"/>
      <c r="CI964" s="2"/>
      <c r="CK964" s="2"/>
      <c r="CL964" s="2"/>
    </row>
    <row r="965" customFormat="false" ht="15" hidden="false" customHeight="false" outlineLevel="0" collapsed="false">
      <c r="N965" s="28"/>
      <c r="BZ965" s="2"/>
      <c r="CD965" s="2"/>
      <c r="CE965" s="2"/>
      <c r="CG965" s="2"/>
      <c r="CH965" s="2"/>
      <c r="CI965" s="2"/>
      <c r="CK965" s="2"/>
      <c r="CL965" s="2"/>
    </row>
    <row r="966" customFormat="false" ht="15" hidden="false" customHeight="false" outlineLevel="0" collapsed="false">
      <c r="N966" s="28"/>
      <c r="BZ966" s="2"/>
      <c r="CD966" s="2"/>
      <c r="CE966" s="2"/>
      <c r="CG966" s="2"/>
      <c r="CH966" s="2"/>
      <c r="CI966" s="2"/>
      <c r="CK966" s="2"/>
      <c r="CL966" s="2"/>
    </row>
    <row r="967" customFormat="false" ht="15" hidden="false" customHeight="false" outlineLevel="0" collapsed="false">
      <c r="N967" s="28"/>
      <c r="BZ967" s="2"/>
      <c r="CD967" s="2"/>
      <c r="CE967" s="2"/>
      <c r="CG967" s="2"/>
      <c r="CH967" s="2"/>
      <c r="CI967" s="2"/>
      <c r="CK967" s="2"/>
      <c r="CL967" s="2"/>
    </row>
    <row r="968" customFormat="false" ht="15" hidden="false" customHeight="false" outlineLevel="0" collapsed="false">
      <c r="N968" s="28"/>
      <c r="BZ968" s="2"/>
      <c r="CD968" s="2"/>
      <c r="CE968" s="2"/>
      <c r="CG968" s="2"/>
      <c r="CH968" s="2"/>
      <c r="CI968" s="2"/>
      <c r="CK968" s="2"/>
      <c r="CL968" s="2"/>
    </row>
    <row r="969" customFormat="false" ht="15" hidden="false" customHeight="false" outlineLevel="0" collapsed="false">
      <c r="N969" s="28"/>
      <c r="BZ969" s="2"/>
      <c r="CD969" s="2"/>
      <c r="CE969" s="2"/>
      <c r="CG969" s="2"/>
      <c r="CH969" s="2"/>
      <c r="CI969" s="2"/>
      <c r="CK969" s="2"/>
      <c r="CL969" s="2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  <row r="1051" customFormat="false" ht="15" hidden="false" customHeight="false" outlineLevel="0" collapsed="false">
      <c r="N1051" s="28"/>
    </row>
    <row r="1052" customFormat="false" ht="15" hidden="false" customHeight="false" outlineLevel="0" collapsed="false">
      <c r="N1052" s="28"/>
    </row>
    <row r="1053" customFormat="false" ht="15" hidden="false" customHeight="false" outlineLevel="0" collapsed="false">
      <c r="N1053" s="28"/>
    </row>
    <row r="1054" customFormat="false" ht="15" hidden="false" customHeight="false" outlineLevel="0" collapsed="false">
      <c r="N1054" s="28"/>
    </row>
    <row r="1055" customFormat="false" ht="15" hidden="false" customHeight="false" outlineLevel="0" collapsed="false">
      <c r="N1055" s="28"/>
    </row>
    <row r="1056" customFormat="false" ht="15" hidden="false" customHeight="false" outlineLevel="0" collapsed="false">
      <c r="N1056" s="28"/>
    </row>
    <row r="1057" customFormat="false" ht="15" hidden="false" customHeight="false" outlineLevel="0" collapsed="false">
      <c r="N1057" s="28"/>
    </row>
    <row r="1058" customFormat="false" ht="15" hidden="false" customHeight="false" outlineLevel="0" collapsed="false">
      <c r="N1058" s="28"/>
    </row>
    <row r="1059" customFormat="false" ht="15" hidden="false" customHeight="false" outlineLevel="0" collapsed="false">
      <c r="N1059" s="28"/>
    </row>
    <row r="1060" customFormat="false" ht="15" hidden="false" customHeight="false" outlineLevel="0" collapsed="false">
      <c r="N1060" s="28"/>
    </row>
    <row r="1061" customFormat="false" ht="15" hidden="false" customHeight="false" outlineLevel="0" collapsed="false">
      <c r="N1061" s="28"/>
    </row>
    <row r="1062" customFormat="false" ht="15" hidden="false" customHeight="false" outlineLevel="0" collapsed="false">
      <c r="N1062" s="28"/>
    </row>
    <row r="1063" customFormat="false" ht="15" hidden="false" customHeight="false" outlineLevel="0" collapsed="false">
      <c r="N1063" s="28"/>
    </row>
    <row r="1064" customFormat="false" ht="15" hidden="false" customHeight="false" outlineLevel="0" collapsed="false">
      <c r="N1064" s="28"/>
    </row>
    <row r="1065" customFormat="false" ht="15" hidden="false" customHeight="false" outlineLevel="0" collapsed="false">
      <c r="N1065" s="28"/>
    </row>
    <row r="1066" customFormat="false" ht="15" hidden="false" customHeight="false" outlineLevel="0" collapsed="false">
      <c r="N1066" s="28"/>
    </row>
    <row r="1067" customFormat="false" ht="15" hidden="false" customHeight="false" outlineLevel="0" collapsed="false">
      <c r="N1067" s="28"/>
    </row>
    <row r="1068" customFormat="false" ht="15" hidden="false" customHeight="false" outlineLevel="0" collapsed="false">
      <c r="N1068" s="28"/>
    </row>
    <row r="1069" customFormat="false" ht="15" hidden="false" customHeight="false" outlineLevel="0" collapsed="false">
      <c r="N1069" s="28"/>
    </row>
    <row r="1070" customFormat="false" ht="15" hidden="false" customHeight="false" outlineLevel="0" collapsed="false">
      <c r="N1070" s="28"/>
    </row>
    <row r="1071" customFormat="false" ht="15" hidden="false" customHeight="false" outlineLevel="0" collapsed="false">
      <c r="N1071" s="28"/>
    </row>
    <row r="1072" customFormat="false" ht="15" hidden="false" customHeight="false" outlineLevel="0" collapsed="false">
      <c r="N1072" s="28"/>
    </row>
    <row r="1073" customFormat="false" ht="15" hidden="false" customHeight="false" outlineLevel="0" collapsed="false">
      <c r="N1073" s="28"/>
    </row>
    <row r="1074" customFormat="false" ht="15" hidden="false" customHeight="false" outlineLevel="0" collapsed="false">
      <c r="N1074" s="28"/>
    </row>
    <row r="1075" customFormat="false" ht="15" hidden="false" customHeight="false" outlineLevel="0" collapsed="false">
      <c r="N1075" s="28"/>
    </row>
    <row r="1076" customFormat="false" ht="15" hidden="false" customHeight="false" outlineLevel="0" collapsed="false">
      <c r="N1076" s="28"/>
    </row>
    <row r="1077" customFormat="false" ht="15" hidden="false" customHeight="false" outlineLevel="0" collapsed="false">
      <c r="N1077" s="28"/>
    </row>
    <row r="1078" customFormat="false" ht="15" hidden="false" customHeight="false" outlineLevel="0" collapsed="false">
      <c r="N1078" s="28"/>
    </row>
    <row r="1079" customFormat="false" ht="15" hidden="false" customHeight="false" outlineLevel="0" collapsed="false">
      <c r="N1079" s="28"/>
    </row>
    <row r="1080" customFormat="false" ht="15" hidden="false" customHeight="false" outlineLevel="0" collapsed="false">
      <c r="N1080" s="28"/>
    </row>
    <row r="1081" customFormat="false" ht="15" hidden="false" customHeight="false" outlineLevel="0" collapsed="false">
      <c r="N1081" s="28"/>
    </row>
    <row r="1082" customFormat="false" ht="15" hidden="false" customHeight="false" outlineLevel="0" collapsed="false">
      <c r="N1082" s="28"/>
    </row>
    <row r="1083" customFormat="false" ht="15" hidden="false" customHeight="false" outlineLevel="0" collapsed="false">
      <c r="N1083" s="28"/>
    </row>
    <row r="1084" customFormat="false" ht="15" hidden="false" customHeight="false" outlineLevel="0" collapsed="false">
      <c r="N1084" s="28"/>
    </row>
    <row r="1085" customFormat="false" ht="15" hidden="false" customHeight="false" outlineLevel="0" collapsed="false">
      <c r="N1085" s="28"/>
    </row>
    <row r="1086" customFormat="false" ht="15" hidden="false" customHeight="false" outlineLevel="0" collapsed="false">
      <c r="N1086" s="28"/>
    </row>
    <row r="1087" customFormat="false" ht="15" hidden="false" customHeight="false" outlineLevel="0" collapsed="false">
      <c r="N1087" s="28"/>
    </row>
    <row r="1088" customFormat="false" ht="15" hidden="false" customHeight="false" outlineLevel="0" collapsed="false">
      <c r="N1088" s="28"/>
    </row>
    <row r="1089" customFormat="false" ht="15" hidden="false" customHeight="false" outlineLevel="0" collapsed="false">
      <c r="N1089" s="28"/>
    </row>
    <row r="1090" customFormat="false" ht="15" hidden="false" customHeight="false" outlineLevel="0" collapsed="false">
      <c r="N1090" s="28"/>
    </row>
    <row r="1091" customFormat="false" ht="15" hidden="false" customHeight="false" outlineLevel="0" collapsed="false">
      <c r="N1091" s="28"/>
    </row>
    <row r="1092" customFormat="false" ht="15" hidden="false" customHeight="false" outlineLevel="0" collapsed="false">
      <c r="N1092" s="28"/>
    </row>
    <row r="1093" customFormat="false" ht="15" hidden="false" customHeight="false" outlineLevel="0" collapsed="false">
      <c r="N1093" s="28"/>
    </row>
    <row r="1094" customFormat="false" ht="15" hidden="false" customHeight="false" outlineLevel="0" collapsed="false">
      <c r="N1094" s="28"/>
    </row>
    <row r="1095" customFormat="false" ht="15" hidden="false" customHeight="false" outlineLevel="0" collapsed="false">
      <c r="N1095" s="28"/>
    </row>
    <row r="1096" customFormat="false" ht="15" hidden="false" customHeight="false" outlineLevel="0" collapsed="false">
      <c r="N1096" s="28"/>
    </row>
    <row r="1097" customFormat="false" ht="15" hidden="false" customHeight="false" outlineLevel="0" collapsed="false">
      <c r="N1097" s="28"/>
    </row>
    <row r="1098" customFormat="false" ht="15" hidden="false" customHeight="false" outlineLevel="0" collapsed="false">
      <c r="N1098" s="28"/>
    </row>
    <row r="1099" customFormat="false" ht="15" hidden="false" customHeight="false" outlineLevel="0" collapsed="false">
      <c r="N1099" s="28"/>
    </row>
    <row r="1100" customFormat="false" ht="15" hidden="false" customHeight="false" outlineLevel="0" collapsed="false">
      <c r="N1100" s="28"/>
    </row>
    <row r="1101" customFormat="false" ht="15" hidden="false" customHeight="false" outlineLevel="0" collapsed="false">
      <c r="N1101" s="28"/>
    </row>
    <row r="1102" customFormat="false" ht="15" hidden="false" customHeight="false" outlineLevel="0" collapsed="false">
      <c r="N1102" s="28"/>
    </row>
    <row r="1103" customFormat="false" ht="15" hidden="false" customHeight="false" outlineLevel="0" collapsed="false">
      <c r="N1103" s="28"/>
    </row>
    <row r="1104" customFormat="false" ht="15" hidden="false" customHeight="false" outlineLevel="0" collapsed="false">
      <c r="N1104" s="28"/>
    </row>
    <row r="1105" customFormat="false" ht="15" hidden="false" customHeight="false" outlineLevel="0" collapsed="false">
      <c r="N1105" s="28"/>
    </row>
    <row r="1106" customFormat="false" ht="15" hidden="false" customHeight="false" outlineLevel="0" collapsed="false">
      <c r="N1106" s="28"/>
    </row>
    <row r="1107" customFormat="false" ht="15" hidden="false" customHeight="false" outlineLevel="0" collapsed="false">
      <c r="N1107" s="28"/>
    </row>
    <row r="1108" customFormat="false" ht="15" hidden="false" customHeight="false" outlineLevel="0" collapsed="false">
      <c r="N1108" s="28"/>
    </row>
    <row r="1109" customFormat="false" ht="15" hidden="false" customHeight="false" outlineLevel="0" collapsed="false">
      <c r="N1109" s="28"/>
    </row>
    <row r="1110" customFormat="false" ht="15" hidden="false" customHeight="false" outlineLevel="0" collapsed="false">
      <c r="N1110" s="28"/>
    </row>
    <row r="1111" customFormat="false" ht="15" hidden="false" customHeight="false" outlineLevel="0" collapsed="false">
      <c r="N1111" s="28"/>
    </row>
    <row r="1112" customFormat="false" ht="15" hidden="false" customHeight="false" outlineLevel="0" collapsed="false">
      <c r="N1112" s="28"/>
    </row>
    <row r="1113" customFormat="false" ht="15" hidden="false" customHeight="false" outlineLevel="0" collapsed="false">
      <c r="N1113" s="28"/>
    </row>
    <row r="1114" customFormat="false" ht="15" hidden="false" customHeight="false" outlineLevel="0" collapsed="false">
      <c r="N1114" s="28"/>
    </row>
    <row r="1115" customFormat="false" ht="15" hidden="false" customHeight="false" outlineLevel="0" collapsed="false">
      <c r="N1115" s="28"/>
    </row>
    <row r="1116" customFormat="false" ht="15" hidden="false" customHeight="false" outlineLevel="0" collapsed="false">
      <c r="N1116" s="28"/>
    </row>
    <row r="1117" customFormat="false" ht="15" hidden="false" customHeight="false" outlineLevel="0" collapsed="false">
      <c r="N1117" s="28"/>
    </row>
    <row r="1118" customFormat="false" ht="15" hidden="false" customHeight="false" outlineLevel="0" collapsed="false">
      <c r="N1118" s="28"/>
    </row>
    <row r="1119" customFormat="false" ht="15" hidden="false" customHeight="false" outlineLevel="0" collapsed="false">
      <c r="N1119" s="28"/>
    </row>
    <row r="1120" customFormat="false" ht="15" hidden="false" customHeight="false" outlineLevel="0" collapsed="false">
      <c r="N1120" s="28"/>
    </row>
    <row r="1121" customFormat="false" ht="15" hidden="false" customHeight="false" outlineLevel="0" collapsed="false">
      <c r="N1121" s="28"/>
    </row>
    <row r="1122" customFormat="false" ht="15" hidden="false" customHeight="false" outlineLevel="0" collapsed="false">
      <c r="N1122" s="28"/>
    </row>
    <row r="1123" customFormat="false" ht="15" hidden="false" customHeight="false" outlineLevel="0" collapsed="false">
      <c r="N1123" s="28"/>
    </row>
    <row r="1124" customFormat="false" ht="15" hidden="false" customHeight="false" outlineLevel="0" collapsed="false">
      <c r="N1124" s="28"/>
    </row>
    <row r="1125" customFormat="false" ht="15" hidden="false" customHeight="false" outlineLevel="0" collapsed="false">
      <c r="N1125" s="28"/>
    </row>
    <row r="1126" customFormat="false" ht="15" hidden="false" customHeight="false" outlineLevel="0" collapsed="false">
      <c r="N1126" s="28"/>
    </row>
    <row r="1127" customFormat="false" ht="15" hidden="false" customHeight="false" outlineLevel="0" collapsed="false">
      <c r="N1127" s="28"/>
    </row>
    <row r="1128" customFormat="false" ht="15" hidden="false" customHeight="false" outlineLevel="0" collapsed="false">
      <c r="N1128" s="28"/>
    </row>
    <row r="1129" customFormat="false" ht="15" hidden="false" customHeight="false" outlineLevel="0" collapsed="false">
      <c r="N1129" s="28"/>
    </row>
    <row r="1130" customFormat="false" ht="15" hidden="false" customHeight="false" outlineLevel="0" collapsed="false">
      <c r="N1130" s="28"/>
    </row>
    <row r="1131" customFormat="false" ht="15" hidden="false" customHeight="false" outlineLevel="0" collapsed="false">
      <c r="N1131" s="28"/>
    </row>
    <row r="1132" customFormat="false" ht="15" hidden="false" customHeight="false" outlineLevel="0" collapsed="false">
      <c r="N1132" s="28"/>
    </row>
    <row r="1133" customFormat="false" ht="15" hidden="false" customHeight="false" outlineLevel="0" collapsed="false">
      <c r="N1133" s="28"/>
    </row>
    <row r="1134" customFormat="false" ht="15" hidden="false" customHeight="false" outlineLevel="0" collapsed="false">
      <c r="N1134" s="28"/>
    </row>
    <row r="1135" customFormat="false" ht="15" hidden="false" customHeight="false" outlineLevel="0" collapsed="false">
      <c r="N1135" s="28"/>
    </row>
    <row r="1136" customFormat="false" ht="15" hidden="false" customHeight="false" outlineLevel="0" collapsed="false">
      <c r="N1136" s="28"/>
    </row>
    <row r="1137" customFormat="false" ht="15" hidden="false" customHeight="false" outlineLevel="0" collapsed="false">
      <c r="N1137" s="28"/>
    </row>
    <row r="1138" customFormat="false" ht="15" hidden="false" customHeight="false" outlineLevel="0" collapsed="false">
      <c r="N1138" s="28"/>
    </row>
    <row r="1139" customFormat="false" ht="15" hidden="false" customHeight="false" outlineLevel="0" collapsed="false">
      <c r="N1139" s="28"/>
    </row>
    <row r="1140" customFormat="false" ht="15" hidden="false" customHeight="false" outlineLevel="0" collapsed="false">
      <c r="N1140" s="28"/>
    </row>
    <row r="1141" customFormat="false" ht="15" hidden="false" customHeight="false" outlineLevel="0" collapsed="false">
      <c r="N1141" s="28"/>
    </row>
    <row r="1142" customFormat="false" ht="15" hidden="false" customHeight="false" outlineLevel="0" collapsed="false">
      <c r="N1142" s="28"/>
    </row>
    <row r="1143" customFormat="false" ht="15" hidden="false" customHeight="false" outlineLevel="0" collapsed="false">
      <c r="N1143" s="28"/>
    </row>
    <row r="1144" customFormat="false" ht="15" hidden="false" customHeight="false" outlineLevel="0" collapsed="false">
      <c r="N1144" s="28"/>
    </row>
    <row r="1145" customFormat="false" ht="15" hidden="false" customHeight="false" outlineLevel="0" collapsed="false">
      <c r="N1145" s="28"/>
    </row>
    <row r="1146" customFormat="false" ht="15" hidden="false" customHeight="false" outlineLevel="0" collapsed="false">
      <c r="N1146" s="28"/>
    </row>
    <row r="1147" customFormat="false" ht="15" hidden="false" customHeight="false" outlineLevel="0" collapsed="false">
      <c r="N1147" s="28"/>
    </row>
    <row r="1148" customFormat="false" ht="15" hidden="false" customHeight="false" outlineLevel="0" collapsed="false">
      <c r="N1148" s="28"/>
    </row>
    <row r="1149" customFormat="false" ht="15" hidden="false" customHeight="false" outlineLevel="0" collapsed="false">
      <c r="N1149" s="28"/>
    </row>
    <row r="1150" customFormat="false" ht="15" hidden="false" customHeight="false" outlineLevel="0" collapsed="false">
      <c r="N1150" s="28"/>
    </row>
    <row r="1151" customFormat="false" ht="15" hidden="false" customHeight="false" outlineLevel="0" collapsed="false">
      <c r="N1151" s="28"/>
    </row>
    <row r="1152" customFormat="false" ht="15" hidden="false" customHeight="false" outlineLevel="0" collapsed="false">
      <c r="N1152" s="28"/>
    </row>
    <row r="1153" customFormat="false" ht="15" hidden="false" customHeight="false" outlineLevel="0" collapsed="false">
      <c r="N1153" s="28"/>
    </row>
    <row r="1154" customFormat="false" ht="15" hidden="false" customHeight="false" outlineLevel="0" collapsed="false">
      <c r="N1154" s="28"/>
    </row>
    <row r="1155" customFormat="false" ht="15" hidden="false" customHeight="false" outlineLevel="0" collapsed="false">
      <c r="N1155" s="28"/>
    </row>
    <row r="1156" customFormat="false" ht="15" hidden="false" customHeight="false" outlineLevel="0" collapsed="false">
      <c r="N1156" s="28"/>
    </row>
    <row r="1157" customFormat="false" ht="15" hidden="false" customHeight="false" outlineLevel="0" collapsed="false">
      <c r="N1157" s="28"/>
    </row>
    <row r="1158" customFormat="false" ht="15" hidden="false" customHeight="false" outlineLevel="0" collapsed="false">
      <c r="N1158" s="28"/>
    </row>
    <row r="1159" customFormat="false" ht="15" hidden="false" customHeight="false" outlineLevel="0" collapsed="false">
      <c r="N1159" s="28"/>
    </row>
    <row r="1160" customFormat="false" ht="15" hidden="false" customHeight="false" outlineLevel="0" collapsed="false">
      <c r="N1160" s="28"/>
    </row>
    <row r="1161" customFormat="false" ht="15" hidden="false" customHeight="false" outlineLevel="0" collapsed="false">
      <c r="N1161" s="28"/>
    </row>
    <row r="1162" customFormat="false" ht="15" hidden="false" customHeight="false" outlineLevel="0" collapsed="false">
      <c r="N1162" s="28"/>
    </row>
    <row r="1163" customFormat="false" ht="15" hidden="false" customHeight="false" outlineLevel="0" collapsed="false">
      <c r="N1163" s="28"/>
    </row>
    <row r="1164" customFormat="false" ht="15" hidden="false" customHeight="false" outlineLevel="0" collapsed="false">
      <c r="N1164" s="28"/>
    </row>
    <row r="1165" customFormat="false" ht="15" hidden="false" customHeight="false" outlineLevel="0" collapsed="false">
      <c r="N1165" s="28"/>
    </row>
    <row r="1166" customFormat="false" ht="15" hidden="false" customHeight="false" outlineLevel="0" collapsed="false">
      <c r="N1166" s="28"/>
    </row>
    <row r="1167" customFormat="false" ht="15" hidden="false" customHeight="false" outlineLevel="0" collapsed="false">
      <c r="N1167" s="28"/>
    </row>
    <row r="1168" customFormat="false" ht="15" hidden="false" customHeight="false" outlineLevel="0" collapsed="false">
      <c r="N1168" s="28"/>
    </row>
    <row r="1169" customFormat="false" ht="15" hidden="false" customHeight="false" outlineLevel="0" collapsed="false">
      <c r="N1169" s="28"/>
    </row>
    <row r="1170" customFormat="false" ht="15" hidden="false" customHeight="false" outlineLevel="0" collapsed="false">
      <c r="N1170" s="28"/>
    </row>
    <row r="1171" customFormat="false" ht="15" hidden="false" customHeight="false" outlineLevel="0" collapsed="false">
      <c r="N1171" s="28"/>
    </row>
    <row r="1172" customFormat="false" ht="15" hidden="false" customHeight="false" outlineLevel="0" collapsed="false">
      <c r="N1172" s="28"/>
    </row>
    <row r="1173" customFormat="false" ht="15" hidden="false" customHeight="false" outlineLevel="0" collapsed="false">
      <c r="N1173" s="28"/>
    </row>
    <row r="1174" customFormat="false" ht="15" hidden="false" customHeight="false" outlineLevel="0" collapsed="false">
      <c r="N1174" s="28"/>
    </row>
    <row r="1175" customFormat="false" ht="15" hidden="false" customHeight="false" outlineLevel="0" collapsed="false">
      <c r="N1175" s="28"/>
    </row>
    <row r="1176" customFormat="false" ht="15" hidden="false" customHeight="false" outlineLevel="0" collapsed="false">
      <c r="N1176" s="28"/>
    </row>
    <row r="1177" customFormat="false" ht="15" hidden="false" customHeight="false" outlineLevel="0" collapsed="false">
      <c r="N1177" s="28"/>
    </row>
    <row r="1178" customFormat="false" ht="15" hidden="false" customHeight="false" outlineLevel="0" collapsed="false">
      <c r="N1178" s="28"/>
    </row>
    <row r="1179" customFormat="false" ht="15" hidden="false" customHeight="false" outlineLevel="0" collapsed="false">
      <c r="N1179" s="28"/>
    </row>
    <row r="1180" customFormat="false" ht="15" hidden="false" customHeight="false" outlineLevel="0" collapsed="false">
      <c r="N1180" s="28"/>
    </row>
    <row r="1181" customFormat="false" ht="15" hidden="false" customHeight="false" outlineLevel="0" collapsed="false">
      <c r="N1181" s="28"/>
    </row>
    <row r="1182" customFormat="false" ht="15" hidden="false" customHeight="false" outlineLevel="0" collapsed="false">
      <c r="N1182" s="28"/>
    </row>
    <row r="1183" customFormat="false" ht="15" hidden="false" customHeight="false" outlineLevel="0" collapsed="false">
      <c r="N1183" s="28"/>
    </row>
    <row r="1184" customFormat="false" ht="15" hidden="false" customHeight="false" outlineLevel="0" collapsed="false">
      <c r="N1184" s="28"/>
    </row>
    <row r="1185" customFormat="false" ht="15" hidden="false" customHeight="false" outlineLevel="0" collapsed="false">
      <c r="N1185" s="28"/>
    </row>
    <row r="1186" customFormat="false" ht="15" hidden="false" customHeight="false" outlineLevel="0" collapsed="false">
      <c r="N1186" s="28"/>
    </row>
    <row r="1187" customFormat="false" ht="15" hidden="false" customHeight="false" outlineLevel="0" collapsed="false">
      <c r="N1187" s="28"/>
    </row>
    <row r="1188" customFormat="false" ht="15" hidden="false" customHeight="false" outlineLevel="0" collapsed="false">
      <c r="N1188" s="28"/>
    </row>
    <row r="1189" customFormat="false" ht="15" hidden="false" customHeight="false" outlineLevel="0" collapsed="false">
      <c r="N1189" s="28"/>
    </row>
    <row r="1190" customFormat="false" ht="15" hidden="false" customHeight="false" outlineLevel="0" collapsed="false">
      <c r="N1190" s="28"/>
    </row>
    <row r="1191" customFormat="false" ht="15" hidden="false" customHeight="false" outlineLevel="0" collapsed="false">
      <c r="N1191" s="28"/>
    </row>
    <row r="1192" customFormat="false" ht="15" hidden="false" customHeight="false" outlineLevel="0" collapsed="false">
      <c r="N1192" s="28"/>
    </row>
    <row r="1193" customFormat="false" ht="15" hidden="false" customHeight="false" outlineLevel="0" collapsed="false">
      <c r="N1193" s="28"/>
    </row>
    <row r="1194" customFormat="false" ht="15" hidden="false" customHeight="false" outlineLevel="0" collapsed="false">
      <c r="N1194" s="28"/>
    </row>
    <row r="1195" customFormat="false" ht="15" hidden="false" customHeight="false" outlineLevel="0" collapsed="false">
      <c r="N1195" s="28"/>
    </row>
    <row r="1196" customFormat="false" ht="15" hidden="false" customHeight="false" outlineLevel="0" collapsed="false">
      <c r="N1196" s="28"/>
    </row>
    <row r="1197" customFormat="false" ht="15" hidden="false" customHeight="false" outlineLevel="0" collapsed="false">
      <c r="N1197" s="28"/>
    </row>
    <row r="1198" customFormat="false" ht="15" hidden="false" customHeight="false" outlineLevel="0" collapsed="false">
      <c r="N1198" s="28"/>
    </row>
    <row r="1199" customFormat="false" ht="15" hidden="false" customHeight="false" outlineLevel="0" collapsed="false">
      <c r="N1199" s="28"/>
    </row>
    <row r="1200" customFormat="false" ht="15" hidden="false" customHeight="false" outlineLevel="0" collapsed="false">
      <c r="N1200" s="28"/>
    </row>
    <row r="1201" customFormat="false" ht="15" hidden="false" customHeight="false" outlineLevel="0" collapsed="false">
      <c r="N1201" s="28"/>
    </row>
    <row r="1202" customFormat="false" ht="15" hidden="false" customHeight="false" outlineLevel="0" collapsed="false">
      <c r="N1202" s="28"/>
    </row>
    <row r="1203" customFormat="false" ht="15" hidden="false" customHeight="false" outlineLevel="0" collapsed="false">
      <c r="N1203" s="28"/>
    </row>
    <row r="1204" customFormat="false" ht="15" hidden="false" customHeight="false" outlineLevel="0" collapsed="false">
      <c r="N1204" s="28"/>
    </row>
    <row r="1205" customFormat="false" ht="15" hidden="false" customHeight="false" outlineLevel="0" collapsed="false">
      <c r="N1205" s="28"/>
    </row>
    <row r="1206" customFormat="false" ht="15" hidden="false" customHeight="false" outlineLevel="0" collapsed="false">
      <c r="N1206" s="28"/>
    </row>
    <row r="1207" customFormat="false" ht="15" hidden="false" customHeight="false" outlineLevel="0" collapsed="false">
      <c r="N1207" s="28"/>
    </row>
    <row r="1208" customFormat="false" ht="15" hidden="false" customHeight="false" outlineLevel="0" collapsed="false">
      <c r="N1208" s="28"/>
    </row>
    <row r="1209" customFormat="false" ht="15" hidden="false" customHeight="false" outlineLevel="0" collapsed="false">
      <c r="N1209" s="28"/>
    </row>
    <row r="1210" customFormat="false" ht="15" hidden="false" customHeight="false" outlineLevel="0" collapsed="false">
      <c r="N1210" s="28"/>
    </row>
    <row r="1211" customFormat="false" ht="15" hidden="false" customHeight="false" outlineLevel="0" collapsed="false">
      <c r="N1211" s="28"/>
    </row>
    <row r="1212" customFormat="false" ht="15" hidden="false" customHeight="false" outlineLevel="0" collapsed="false">
      <c r="N1212" s="28"/>
    </row>
    <row r="1213" customFormat="false" ht="15" hidden="false" customHeight="false" outlineLevel="0" collapsed="false">
      <c r="N1213" s="28"/>
    </row>
    <row r="1214" customFormat="false" ht="15" hidden="false" customHeight="false" outlineLevel="0" collapsed="false">
      <c r="N1214" s="28"/>
    </row>
    <row r="1215" customFormat="false" ht="15" hidden="false" customHeight="false" outlineLevel="0" collapsed="false">
      <c r="N1215" s="28"/>
    </row>
    <row r="1216" customFormat="false" ht="15" hidden="false" customHeight="false" outlineLevel="0" collapsed="false">
      <c r="N1216" s="28"/>
    </row>
    <row r="1217" customFormat="false" ht="15" hidden="false" customHeight="false" outlineLevel="0" collapsed="false">
      <c r="N1217" s="28"/>
    </row>
    <row r="1218" customFormat="false" ht="15" hidden="false" customHeight="false" outlineLevel="0" collapsed="false">
      <c r="N1218" s="28"/>
    </row>
    <row r="1219" customFormat="false" ht="15" hidden="false" customHeight="false" outlineLevel="0" collapsed="false">
      <c r="N1219" s="28"/>
    </row>
    <row r="1220" customFormat="false" ht="15" hidden="false" customHeight="false" outlineLevel="0" collapsed="false">
      <c r="N1220" s="28"/>
    </row>
    <row r="1221" customFormat="false" ht="15" hidden="false" customHeight="false" outlineLevel="0" collapsed="false">
      <c r="N1221" s="28"/>
    </row>
    <row r="1222" customFormat="false" ht="15" hidden="false" customHeight="false" outlineLevel="0" collapsed="false">
      <c r="N1222" s="28"/>
    </row>
    <row r="1223" customFormat="false" ht="15" hidden="false" customHeight="false" outlineLevel="0" collapsed="false">
      <c r="N1223" s="28"/>
    </row>
    <row r="1224" customFormat="false" ht="15" hidden="false" customHeight="false" outlineLevel="0" collapsed="false">
      <c r="N1224" s="28"/>
    </row>
    <row r="1225" customFormat="false" ht="15" hidden="false" customHeight="false" outlineLevel="0" collapsed="false">
      <c r="N1225" s="28"/>
    </row>
    <row r="1226" customFormat="false" ht="15" hidden="false" customHeight="false" outlineLevel="0" collapsed="false">
      <c r="N1226" s="28"/>
    </row>
    <row r="1227" customFormat="false" ht="15" hidden="false" customHeight="false" outlineLevel="0" collapsed="false">
      <c r="N1227" s="28"/>
    </row>
    <row r="1228" customFormat="false" ht="15" hidden="false" customHeight="false" outlineLevel="0" collapsed="false">
      <c r="N1228" s="28"/>
    </row>
    <row r="1229" customFormat="false" ht="15" hidden="false" customHeight="false" outlineLevel="0" collapsed="false">
      <c r="N1229" s="28"/>
    </row>
    <row r="1230" customFormat="false" ht="15" hidden="false" customHeight="false" outlineLevel="0" collapsed="false">
      <c r="N1230" s="28"/>
    </row>
    <row r="1231" customFormat="false" ht="15" hidden="false" customHeight="false" outlineLevel="0" collapsed="false">
      <c r="N1231" s="28"/>
    </row>
    <row r="1232" customFormat="false" ht="15" hidden="false" customHeight="false" outlineLevel="0" collapsed="false">
      <c r="N1232" s="28"/>
    </row>
    <row r="1233" customFormat="false" ht="15" hidden="false" customHeight="false" outlineLevel="0" collapsed="false">
      <c r="N1233" s="28"/>
    </row>
    <row r="1234" customFormat="false" ht="15" hidden="false" customHeight="false" outlineLevel="0" collapsed="false">
      <c r="N1234" s="28"/>
    </row>
    <row r="1235" customFormat="false" ht="15" hidden="false" customHeight="false" outlineLevel="0" collapsed="false">
      <c r="N1235" s="28"/>
    </row>
    <row r="1236" customFormat="false" ht="15" hidden="false" customHeight="false" outlineLevel="0" collapsed="false">
      <c r="N1236" s="28"/>
    </row>
    <row r="1237" customFormat="false" ht="15" hidden="false" customHeight="false" outlineLevel="0" collapsed="false">
      <c r="N1237" s="28"/>
    </row>
    <row r="1238" customFormat="false" ht="15" hidden="false" customHeight="false" outlineLevel="0" collapsed="false">
      <c r="N1238" s="28"/>
    </row>
    <row r="1239" customFormat="false" ht="15" hidden="false" customHeight="false" outlineLevel="0" collapsed="false">
      <c r="N1239" s="28"/>
    </row>
    <row r="1240" customFormat="false" ht="15" hidden="false" customHeight="false" outlineLevel="0" collapsed="false">
      <c r="N1240" s="28"/>
    </row>
    <row r="1241" customFormat="false" ht="15" hidden="false" customHeight="false" outlineLevel="0" collapsed="false">
      <c r="N1241" s="28"/>
    </row>
    <row r="1242" customFormat="false" ht="15" hidden="false" customHeight="false" outlineLevel="0" collapsed="false">
      <c r="N1242" s="28"/>
    </row>
    <row r="1243" customFormat="false" ht="15" hidden="false" customHeight="false" outlineLevel="0" collapsed="false">
      <c r="N1243" s="28"/>
    </row>
    <row r="1244" customFormat="false" ht="15" hidden="false" customHeight="false" outlineLevel="0" collapsed="false">
      <c r="N1244" s="28"/>
    </row>
    <row r="1245" customFormat="false" ht="15" hidden="false" customHeight="false" outlineLevel="0" collapsed="false">
      <c r="N1245" s="28"/>
    </row>
    <row r="1246" customFormat="false" ht="15" hidden="false" customHeight="false" outlineLevel="0" collapsed="false">
      <c r="N1246" s="28"/>
    </row>
    <row r="1247" customFormat="false" ht="15" hidden="false" customHeight="false" outlineLevel="0" collapsed="false">
      <c r="N1247" s="28"/>
    </row>
    <row r="1248" customFormat="false" ht="15" hidden="false" customHeight="false" outlineLevel="0" collapsed="false">
      <c r="N1248" s="28"/>
    </row>
    <row r="1249" customFormat="false" ht="15" hidden="false" customHeight="false" outlineLevel="0" collapsed="false">
      <c r="N1249" s="28"/>
    </row>
    <row r="1250" customFormat="false" ht="15" hidden="false" customHeight="false" outlineLevel="0" collapsed="false">
      <c r="N1250" s="28"/>
    </row>
    <row r="1251" customFormat="false" ht="15" hidden="false" customHeight="false" outlineLevel="0" collapsed="false">
      <c r="N1251" s="28"/>
    </row>
    <row r="1252" customFormat="false" ht="15" hidden="false" customHeight="false" outlineLevel="0" collapsed="false">
      <c r="N1252" s="28"/>
    </row>
    <row r="1253" customFormat="false" ht="15" hidden="false" customHeight="false" outlineLevel="0" collapsed="false">
      <c r="N1253" s="28"/>
    </row>
    <row r="1254" customFormat="false" ht="15" hidden="false" customHeight="false" outlineLevel="0" collapsed="false">
      <c r="N1254" s="28"/>
    </row>
    <row r="1255" customFormat="false" ht="15" hidden="false" customHeight="false" outlineLevel="0" collapsed="false">
      <c r="N1255" s="28"/>
    </row>
    <row r="1256" customFormat="false" ht="15" hidden="false" customHeight="false" outlineLevel="0" collapsed="false">
      <c r="N1256" s="28"/>
    </row>
    <row r="1257" customFormat="false" ht="15" hidden="false" customHeight="false" outlineLevel="0" collapsed="false">
      <c r="N1257" s="28"/>
    </row>
    <row r="1258" customFormat="false" ht="15" hidden="false" customHeight="false" outlineLevel="0" collapsed="false">
      <c r="N1258" s="28"/>
    </row>
    <row r="1259" customFormat="false" ht="15" hidden="false" customHeight="false" outlineLevel="0" collapsed="false">
      <c r="N1259" s="28"/>
    </row>
    <row r="1260" customFormat="false" ht="15" hidden="false" customHeight="false" outlineLevel="0" collapsed="false">
      <c r="N1260" s="28"/>
    </row>
    <row r="1261" customFormat="false" ht="15" hidden="false" customHeight="false" outlineLevel="0" collapsed="false">
      <c r="N1261" s="28"/>
    </row>
    <row r="1262" customFormat="false" ht="15" hidden="false" customHeight="false" outlineLevel="0" collapsed="false">
      <c r="N1262" s="28"/>
    </row>
    <row r="1263" customFormat="false" ht="15" hidden="false" customHeight="false" outlineLevel="0" collapsed="false">
      <c r="N1263" s="28"/>
    </row>
    <row r="1264" customFormat="false" ht="15" hidden="false" customHeight="false" outlineLevel="0" collapsed="false">
      <c r="N1264" s="28"/>
    </row>
    <row r="1265" customFormat="false" ht="15" hidden="false" customHeight="false" outlineLevel="0" collapsed="false">
      <c r="N1265" s="28"/>
    </row>
    <row r="1266" customFormat="false" ht="15" hidden="false" customHeight="false" outlineLevel="0" collapsed="false">
      <c r="N1266" s="28"/>
    </row>
    <row r="1267" customFormat="false" ht="15" hidden="false" customHeight="false" outlineLevel="0" collapsed="false">
      <c r="N1267" s="28"/>
    </row>
    <row r="1268" customFormat="false" ht="15" hidden="false" customHeight="false" outlineLevel="0" collapsed="false">
      <c r="N1268" s="28"/>
    </row>
    <row r="1269" customFormat="false" ht="15" hidden="false" customHeight="false" outlineLevel="0" collapsed="false">
      <c r="N1269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I1065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67.14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7.86"/>
    <col collapsed="false" customWidth="true" hidden="false" outlineLevel="0" max="12" min="12" style="1" width="11.71"/>
    <col collapsed="false" customWidth="true" hidden="false" outlineLevel="0" max="13" min="13" style="1" width="11.85"/>
    <col collapsed="false" customWidth="true" hidden="false" outlineLevel="0" max="14" min="14" style="1" width="20"/>
    <col collapsed="false" customWidth="true" hidden="false" outlineLevel="0" max="15" min="15" style="26" width="4.71"/>
    <col collapsed="false" customWidth="true" hidden="false" outlineLevel="0" max="16" min="16" style="26" width="9.71"/>
    <col collapsed="false" customWidth="true" hidden="false" outlineLevel="0" max="18" min="17" style="27" width="9.71"/>
    <col collapsed="false" customWidth="true" hidden="false" outlineLevel="0" max="19" min="19" style="26" width="23"/>
    <col collapsed="false" customWidth="true" hidden="false" outlineLevel="0" max="20" min="20" style="27" width="9.71"/>
    <col collapsed="false" customWidth="true" hidden="false" outlineLevel="0" max="21" min="21" style="27" width="2.57"/>
    <col collapsed="false" customWidth="true" hidden="false" outlineLevel="0" max="22" min="22" style="26" width="21.71"/>
    <col collapsed="false" customWidth="true" hidden="false" outlineLevel="0" max="23" min="23" style="26" width="16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44" min="43" style="2" width="3.71"/>
    <col collapsed="false" customWidth="true" hidden="false" outlineLevel="0" max="45" min="45" style="2" width="4.29"/>
    <col collapsed="false" customWidth="true" hidden="false" outlineLevel="0" max="56" min="46" style="2" width="3.71"/>
    <col collapsed="false" customWidth="true" hidden="false" outlineLevel="0" max="57" min="57" style="2" width="4.29"/>
    <col collapsed="false" customWidth="true" hidden="false" outlineLevel="0" max="61" min="58" style="2" width="3.71"/>
    <col collapsed="false" customWidth="true" hidden="false" outlineLevel="0" max="62" min="62" style="26" width="5.71"/>
    <col collapsed="false" customWidth="true" hidden="false" outlineLevel="0" max="63" min="63" style="2" width="13.71"/>
    <col collapsed="false" customWidth="true" hidden="false" outlineLevel="0" max="64" min="64" style="2" width="15"/>
    <col collapsed="false" customWidth="true" hidden="false" outlineLevel="0" max="65" min="65" style="2" width="15.14"/>
    <col collapsed="false" customWidth="true" hidden="false" outlineLevel="0" max="66" min="66" style="2" width="12.71"/>
    <col collapsed="false" customWidth="true" hidden="false" outlineLevel="0" max="67" min="67" style="2" width="16.71"/>
    <col collapsed="false" customWidth="true" hidden="false" outlineLevel="0" max="68" min="68" style="25" width="19"/>
    <col collapsed="false" customWidth="true" hidden="false" outlineLevel="0" max="69" min="69" style="26" width="5.71"/>
    <col collapsed="false" customWidth="true" hidden="false" outlineLevel="0" max="70" min="70" style="25" width="10.71"/>
    <col collapsed="false" customWidth="true" hidden="false" outlineLevel="0" max="71" min="71" style="28" width="5.14"/>
    <col collapsed="false" customWidth="true" hidden="false" outlineLevel="0" max="72" min="72" style="28" width="11"/>
    <col collapsed="false" customWidth="true" hidden="false" outlineLevel="0" max="73" min="73" style="28" width="7"/>
    <col collapsed="false" customWidth="true" hidden="false" outlineLevel="0" max="74" min="74" style="25" width="6.71"/>
    <col collapsed="false" customWidth="true" hidden="false" outlineLevel="0" max="75" min="75" style="25" width="17.86"/>
    <col collapsed="false" customWidth="true" hidden="false" outlineLevel="0" max="76" min="76" style="28" width="6.14"/>
    <col collapsed="false" customWidth="true" hidden="false" outlineLevel="0" max="77" min="77" style="28" width="6.71"/>
    <col collapsed="false" customWidth="true" hidden="false" outlineLevel="0" max="78" min="78" style="28" width="10.14"/>
    <col collapsed="false" customWidth="true" hidden="false" outlineLevel="0" max="79" min="79" style="28" width="18.29"/>
    <col collapsed="false" customWidth="true" hidden="false" outlineLevel="0" max="80" min="80" style="28" width="7.16"/>
    <col collapsed="false" customWidth="true" hidden="false" outlineLevel="0" max="81" min="81" style="28" width="7.42"/>
    <col collapsed="false" customWidth="true" hidden="false" outlineLevel="0" max="82" min="82" style="2" width="8.57"/>
    <col collapsed="false" customWidth="true" hidden="false" outlineLevel="0" max="83" min="83" style="26" width="5.71"/>
    <col collapsed="false" customWidth="true" hidden="false" outlineLevel="0" max="84" min="84" style="25" width="6.57"/>
    <col collapsed="false" customWidth="true" hidden="false" outlineLevel="0" max="85" min="85" style="3" width="6.71"/>
    <col collapsed="false" customWidth="true" hidden="false" outlineLevel="0" max="86" min="86" style="2" width="21.71"/>
    <col collapsed="false" customWidth="true" hidden="false" outlineLevel="0" max="87" min="87" style="3" width="10.57"/>
    <col collapsed="false" customWidth="true" hidden="false" outlineLevel="0" max="88" min="88" style="3" width="6.71"/>
    <col collapsed="false" customWidth="true" hidden="false" outlineLevel="0" max="89" min="89" style="2" width="21.71"/>
    <col collapsed="false" customWidth="true" hidden="false" outlineLevel="0" max="90" min="90" style="3" width="3.57"/>
    <col collapsed="false" customWidth="true" hidden="false" outlineLevel="0" max="91" min="91" style="3" width="6.71"/>
    <col collapsed="false" customWidth="true" hidden="false" outlineLevel="0" max="92" min="92" style="2" width="21.71"/>
    <col collapsed="false" customWidth="true" hidden="false" outlineLevel="0" max="93" min="93" style="3" width="4.42"/>
    <col collapsed="false" customWidth="true" hidden="false" outlineLevel="0" max="94" min="94" style="26" width="5.71"/>
    <col collapsed="false" customWidth="true" hidden="false" outlineLevel="0" max="95" min="95" style="26" width="19.86"/>
    <col collapsed="false" customWidth="true" hidden="false" outlineLevel="0" max="96" min="96" style="1" width="5.29"/>
    <col collapsed="false" customWidth="true" hidden="false" outlineLevel="0" max="97" min="97" style="26" width="4.71"/>
    <col collapsed="false" customWidth="true" hidden="false" outlineLevel="0" max="98" min="98" style="26" width="19.29"/>
    <col collapsed="false" customWidth="true" hidden="false" outlineLevel="0" max="99" min="99" style="1" width="5.14"/>
    <col collapsed="false" customWidth="true" hidden="false" outlineLevel="0" max="100" min="100" style="1" width="2.42"/>
    <col collapsed="false" customWidth="true" hidden="false" outlineLevel="0" max="101" min="101" style="1" width="5"/>
    <col collapsed="false" customWidth="true" hidden="false" outlineLevel="0" max="102" min="102" style="1" width="2.29"/>
    <col collapsed="false" customWidth="true" hidden="false" outlineLevel="0" max="103" min="103" style="1" width="5.86"/>
    <col collapsed="false" customWidth="true" hidden="false" outlineLevel="0" max="104" min="104" style="26" width="5.14"/>
    <col collapsed="false" customWidth="true" hidden="false" outlineLevel="0" max="105" min="105" style="26" width="19.71"/>
    <col collapsed="false" customWidth="true" hidden="false" outlineLevel="0" max="106" min="106" style="1" width="6"/>
    <col collapsed="false" customWidth="true" hidden="false" outlineLevel="0" max="107" min="107" style="26" width="5.71"/>
    <col collapsed="false" customWidth="true" hidden="false" outlineLevel="0" max="108" min="108" style="2" width="23.71"/>
    <col collapsed="false" customWidth="true" hidden="false" outlineLevel="0" max="109" min="109" style="28" width="5.71"/>
    <col collapsed="false" customWidth="true" hidden="false" outlineLevel="0" max="110" min="110" style="26" width="1.42"/>
    <col collapsed="false" customWidth="true" hidden="false" outlineLevel="0" max="111" min="111" style="2" width="23.71"/>
    <col collapsed="false" customWidth="true" hidden="false" outlineLevel="0" max="112" min="112" style="28" width="5.71"/>
    <col collapsed="false" customWidth="true" hidden="false" outlineLevel="0" max="113" min="113" style="26" width="5.71"/>
    <col collapsed="false" customWidth="false" hidden="false" outlineLevel="0" max="16384" min="114" style="2" width="9.14"/>
  </cols>
  <sheetData>
    <row r="1" s="30" customFormat="true" ht="19.5" hidden="false" customHeight="true" outlineLevel="0" collapsed="false">
      <c r="A1" s="29" t="s">
        <v>837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K1" s="30" t="s">
        <v>374</v>
      </c>
      <c r="BP1" s="31"/>
      <c r="BR1" s="31" t="s">
        <v>221</v>
      </c>
      <c r="BS1" s="32"/>
      <c r="BT1" s="32"/>
      <c r="BU1" s="32"/>
      <c r="BV1" s="31"/>
      <c r="BW1" s="31"/>
      <c r="BX1" s="32"/>
      <c r="BY1" s="32"/>
      <c r="BZ1" s="32"/>
      <c r="CA1" s="32"/>
      <c r="CB1" s="32"/>
      <c r="CC1" s="32"/>
      <c r="CF1" s="31" t="s">
        <v>222</v>
      </c>
      <c r="CG1" s="33"/>
      <c r="CI1" s="33"/>
      <c r="CJ1" s="33"/>
      <c r="CL1" s="33"/>
      <c r="CM1" s="33"/>
      <c r="CO1" s="33"/>
      <c r="CQ1" s="30" t="s">
        <v>223</v>
      </c>
      <c r="CR1" s="32"/>
      <c r="CU1" s="32"/>
      <c r="CV1" s="32"/>
      <c r="CW1" s="32"/>
      <c r="CX1" s="32"/>
      <c r="CY1" s="32"/>
      <c r="DB1" s="32"/>
      <c r="DD1" s="30" t="s">
        <v>224</v>
      </c>
      <c r="DE1" s="37"/>
      <c r="DF1" s="34"/>
      <c r="DG1" s="34"/>
      <c r="DH1" s="37"/>
    </row>
    <row r="2" s="2" customFormat="true" ht="15" hidden="false" customHeight="false" outlineLevel="0" collapsed="false">
      <c r="A2" s="2" t="s">
        <v>838</v>
      </c>
      <c r="B2" s="25" t="s">
        <v>839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37" t="s">
        <v>237</v>
      </c>
      <c r="N2" s="38" t="s">
        <v>238</v>
      </c>
      <c r="P2" s="39" t="s">
        <v>840</v>
      </c>
      <c r="Q2" s="40"/>
      <c r="R2" s="40"/>
      <c r="S2" s="40"/>
      <c r="T2" s="41"/>
      <c r="U2" s="27"/>
      <c r="V2" s="35" t="s">
        <v>240</v>
      </c>
      <c r="W2" s="42"/>
      <c r="Y2" s="132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6"/>
      <c r="BK2" s="35" t="s">
        <v>841</v>
      </c>
      <c r="BL2" s="47"/>
      <c r="BM2" s="47"/>
      <c r="BN2" s="47"/>
      <c r="BO2" s="47"/>
      <c r="BP2" s="48"/>
      <c r="BR2" s="49" t="s">
        <v>191</v>
      </c>
      <c r="BS2" s="37" t="s">
        <v>248</v>
      </c>
      <c r="BT2" s="37" t="s">
        <v>249</v>
      </c>
      <c r="BU2" s="37" t="s">
        <v>250</v>
      </c>
      <c r="BV2" s="36"/>
      <c r="BW2" s="36" t="s">
        <v>251</v>
      </c>
      <c r="BX2" s="37"/>
      <c r="BY2" s="37"/>
      <c r="BZ2" s="37"/>
      <c r="CA2" s="34" t="s">
        <v>252</v>
      </c>
      <c r="CB2" s="37"/>
      <c r="CC2" s="37"/>
      <c r="CD2" s="55"/>
      <c r="CF2" s="52" t="s">
        <v>253</v>
      </c>
      <c r="CG2" s="50"/>
      <c r="CH2" s="36"/>
      <c r="CI2" s="34"/>
      <c r="CJ2" s="50"/>
      <c r="CK2" s="36"/>
      <c r="CL2" s="47"/>
      <c r="CM2" s="50"/>
      <c r="CN2" s="47"/>
      <c r="CO2" s="133"/>
      <c r="CQ2" s="35" t="s">
        <v>227</v>
      </c>
      <c r="CR2" s="37"/>
      <c r="CS2" s="34"/>
      <c r="CT2" s="34"/>
      <c r="CU2" s="37"/>
      <c r="CV2" s="37"/>
      <c r="CW2" s="37"/>
      <c r="CX2" s="37"/>
      <c r="CY2" s="37"/>
      <c r="CZ2" s="34"/>
      <c r="DA2" s="34"/>
      <c r="DB2" s="51"/>
      <c r="DC2" s="26"/>
      <c r="DD2" s="134"/>
      <c r="DE2" s="37" t="n">
        <v>133</v>
      </c>
      <c r="DF2" s="34"/>
      <c r="DG2" s="34"/>
      <c r="DH2" s="51" t="n">
        <v>62</v>
      </c>
      <c r="DI2" s="26"/>
    </row>
    <row r="3" customFormat="false" ht="15" hidden="false" customHeight="false" outlineLevel="0" collapsed="false">
      <c r="A3" s="2" t="s">
        <v>256</v>
      </c>
      <c r="B3" s="2" t="s">
        <v>842</v>
      </c>
      <c r="C3" s="58" t="s">
        <v>843</v>
      </c>
      <c r="D3" s="59" t="n">
        <v>37337</v>
      </c>
      <c r="E3" s="2" t="s">
        <v>259</v>
      </c>
      <c r="F3" s="28" t="n">
        <v>123</v>
      </c>
      <c r="G3" s="28" t="n">
        <v>0</v>
      </c>
      <c r="H3" s="74" t="n">
        <v>7</v>
      </c>
      <c r="I3" s="74" t="n">
        <v>39</v>
      </c>
      <c r="J3" s="74" t="n">
        <v>174</v>
      </c>
      <c r="K3" s="119" t="n">
        <v>0.515</v>
      </c>
      <c r="L3" s="28" t="s">
        <v>844</v>
      </c>
      <c r="M3" s="28" t="s">
        <v>261</v>
      </c>
      <c r="N3" s="136" t="s">
        <v>845</v>
      </c>
      <c r="O3" s="2"/>
      <c r="P3" s="62" t="n">
        <v>2024</v>
      </c>
      <c r="Q3" s="63" t="s">
        <v>263</v>
      </c>
      <c r="R3" s="63" t="s">
        <v>29</v>
      </c>
      <c r="S3" s="64" t="s">
        <v>846</v>
      </c>
      <c r="T3" s="63" t="n">
        <v>31</v>
      </c>
      <c r="U3" s="3"/>
      <c r="V3" s="58" t="s">
        <v>514</v>
      </c>
      <c r="W3" s="83" t="s">
        <v>847</v>
      </c>
      <c r="X3" s="2"/>
      <c r="Y3" s="132" t="s">
        <v>472</v>
      </c>
      <c r="Z3" s="62" t="s">
        <v>14</v>
      </c>
      <c r="AA3" s="62" t="s">
        <v>14</v>
      </c>
      <c r="AB3" s="62" t="s">
        <v>14</v>
      </c>
      <c r="AC3" s="62" t="s">
        <v>14</v>
      </c>
      <c r="AD3" s="62" t="n">
        <v>3</v>
      </c>
      <c r="AE3" s="62" t="s">
        <v>14</v>
      </c>
      <c r="AF3" s="62" t="s">
        <v>14</v>
      </c>
      <c r="AG3" s="62" t="s">
        <v>14</v>
      </c>
      <c r="AH3" s="62" t="n">
        <v>5</v>
      </c>
      <c r="AI3" s="62" t="n">
        <v>4</v>
      </c>
      <c r="AJ3" s="2"/>
      <c r="AK3" s="58" t="s">
        <v>254</v>
      </c>
      <c r="AL3" s="28" t="n">
        <v>4</v>
      </c>
      <c r="AM3" s="28" t="n">
        <v>5</v>
      </c>
      <c r="AN3" s="28" t="n">
        <v>6</v>
      </c>
      <c r="AO3" s="28" t="n">
        <v>15</v>
      </c>
      <c r="AP3" s="28"/>
      <c r="AQ3" s="82" t="n">
        <v>79</v>
      </c>
      <c r="AR3" s="82" t="n">
        <v>80</v>
      </c>
      <c r="AS3" s="82" t="n">
        <v>81</v>
      </c>
      <c r="AT3" s="82" t="s">
        <v>848</v>
      </c>
      <c r="AU3" s="69" t="s">
        <v>268</v>
      </c>
      <c r="AV3" s="69" t="n">
        <v>83</v>
      </c>
      <c r="AW3" s="69" t="n">
        <v>92</v>
      </c>
      <c r="AX3" s="69" t="n">
        <v>94</v>
      </c>
      <c r="AY3" s="69" t="n">
        <v>96</v>
      </c>
      <c r="AZ3" s="69" t="n">
        <v>99</v>
      </c>
      <c r="BA3" s="69" t="s">
        <v>268</v>
      </c>
      <c r="BB3" s="69" t="n">
        <v>78</v>
      </c>
      <c r="BC3" s="69" t="n">
        <v>82</v>
      </c>
      <c r="BD3" s="69" t="n">
        <v>87</v>
      </c>
      <c r="BE3" s="69" t="n">
        <v>89</v>
      </c>
      <c r="BF3" s="69" t="n">
        <v>90</v>
      </c>
      <c r="BG3" s="69" t="s">
        <v>457</v>
      </c>
      <c r="BH3" s="69"/>
      <c r="BI3" s="137"/>
      <c r="BJ3" s="2"/>
      <c r="BK3" s="71" t="s">
        <v>191</v>
      </c>
      <c r="BL3" s="1" t="s">
        <v>270</v>
      </c>
      <c r="BM3" s="1" t="s">
        <v>271</v>
      </c>
      <c r="BN3" s="1" t="s">
        <v>272</v>
      </c>
      <c r="BO3" s="1" t="s">
        <v>273</v>
      </c>
      <c r="BP3" s="72" t="s">
        <v>274</v>
      </c>
      <c r="BQ3" s="2"/>
      <c r="BR3" s="73" t="n">
        <v>1973</v>
      </c>
      <c r="BS3" s="28" t="n">
        <v>11</v>
      </c>
      <c r="BT3" s="28" t="n">
        <v>25033</v>
      </c>
      <c r="BU3" s="74" t="n">
        <v>2275.72727272727</v>
      </c>
      <c r="BV3" s="2"/>
      <c r="BW3" s="2" t="s">
        <v>849</v>
      </c>
      <c r="BX3" s="28" t="n">
        <v>4100</v>
      </c>
      <c r="BY3" s="28" t="n">
        <v>2</v>
      </c>
      <c r="CA3" s="2" t="s">
        <v>850</v>
      </c>
      <c r="CB3" s="28" t="n">
        <v>780</v>
      </c>
      <c r="CC3" s="28" t="n">
        <v>1</v>
      </c>
      <c r="CD3" s="81"/>
      <c r="CE3" s="2"/>
      <c r="CF3" s="65"/>
      <c r="CH3" s="26" t="s">
        <v>277</v>
      </c>
      <c r="CK3" s="26" t="s">
        <v>278</v>
      </c>
      <c r="CN3" s="26" t="s">
        <v>279</v>
      </c>
      <c r="CO3" s="83"/>
      <c r="CP3" s="2"/>
      <c r="CQ3" s="76" t="s">
        <v>280</v>
      </c>
      <c r="CT3" s="26" t="s">
        <v>281</v>
      </c>
      <c r="CZ3" s="1"/>
      <c r="DA3" s="26" t="s">
        <v>282</v>
      </c>
      <c r="DB3" s="78"/>
      <c r="DD3" s="76" t="s">
        <v>283</v>
      </c>
      <c r="DE3" s="1" t="s">
        <v>284</v>
      </c>
      <c r="DG3" s="26" t="s">
        <v>422</v>
      </c>
      <c r="DH3" s="78" t="s">
        <v>423</v>
      </c>
    </row>
    <row r="4" s="2" customFormat="true" ht="15" hidden="false" customHeight="false" outlineLevel="0" collapsed="false">
      <c r="A4" s="2" t="s">
        <v>285</v>
      </c>
      <c r="B4" s="57" t="s">
        <v>851</v>
      </c>
      <c r="C4" s="58" t="s">
        <v>852</v>
      </c>
      <c r="D4" s="59" t="n">
        <v>38035</v>
      </c>
      <c r="E4" s="25" t="s">
        <v>853</v>
      </c>
      <c r="F4" s="28" t="n">
        <v>57</v>
      </c>
      <c r="G4" s="28" t="n">
        <v>7</v>
      </c>
      <c r="H4" s="28" t="n">
        <v>111</v>
      </c>
      <c r="I4" s="28" t="n">
        <v>15</v>
      </c>
      <c r="J4" s="28" t="n">
        <v>162</v>
      </c>
      <c r="K4" s="60" t="n">
        <v>0.449</v>
      </c>
      <c r="L4" s="28" t="s">
        <v>854</v>
      </c>
      <c r="M4" s="75" t="s">
        <v>261</v>
      </c>
      <c r="N4" s="136" t="s">
        <v>855</v>
      </c>
      <c r="P4" s="62" t="n">
        <v>2023</v>
      </c>
      <c r="Q4" s="63" t="s">
        <v>263</v>
      </c>
      <c r="R4" s="63" t="s">
        <v>29</v>
      </c>
      <c r="S4" s="64" t="s">
        <v>498</v>
      </c>
      <c r="T4" s="63" t="n">
        <v>31</v>
      </c>
      <c r="U4" s="3"/>
      <c r="V4" s="58" t="s">
        <v>856</v>
      </c>
      <c r="W4" s="83" t="s">
        <v>857</v>
      </c>
      <c r="Y4" s="132" t="s">
        <v>500</v>
      </c>
      <c r="Z4" s="62" t="n">
        <v>1</v>
      </c>
      <c r="AA4" s="140" t="n">
        <v>10</v>
      </c>
      <c r="AB4" s="62" t="n">
        <v>2</v>
      </c>
      <c r="AC4" s="62" t="n">
        <v>4</v>
      </c>
      <c r="AD4" s="62" t="n">
        <v>2</v>
      </c>
      <c r="AE4" s="62" t="n">
        <v>1</v>
      </c>
      <c r="AF4" s="140" t="n">
        <v>8</v>
      </c>
      <c r="AG4" s="140" t="n">
        <v>10</v>
      </c>
      <c r="AH4" s="62" t="n">
        <v>1</v>
      </c>
      <c r="AI4" s="140" t="n">
        <v>10</v>
      </c>
      <c r="AK4" s="58" t="s">
        <v>858</v>
      </c>
      <c r="AL4" s="28" t="n">
        <v>0</v>
      </c>
      <c r="AM4" s="28" t="n">
        <v>1</v>
      </c>
      <c r="AN4" s="28" t="n">
        <v>0</v>
      </c>
      <c r="AO4" s="28" t="n">
        <v>1</v>
      </c>
      <c r="AP4" s="28"/>
      <c r="AQ4" s="69" t="s">
        <v>268</v>
      </c>
      <c r="AR4" s="69" t="s">
        <v>549</v>
      </c>
      <c r="AS4" s="69" t="s">
        <v>268</v>
      </c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137"/>
      <c r="BK4" s="71" t="s">
        <v>291</v>
      </c>
      <c r="BL4" s="82" t="s">
        <v>859</v>
      </c>
      <c r="BM4" s="82" t="s">
        <v>860</v>
      </c>
      <c r="BN4" s="82" t="s">
        <v>861</v>
      </c>
      <c r="BO4" s="82" t="s">
        <v>862</v>
      </c>
      <c r="BP4" s="70"/>
      <c r="BR4" s="73" t="n">
        <v>1975</v>
      </c>
      <c r="BS4" s="28" t="n">
        <v>11</v>
      </c>
      <c r="BT4" s="28" t="n">
        <v>17577</v>
      </c>
      <c r="BU4" s="74" t="n">
        <v>1597.90909090909</v>
      </c>
      <c r="BW4" s="2" t="s">
        <v>863</v>
      </c>
      <c r="BX4" s="28" t="n">
        <v>2436</v>
      </c>
      <c r="BY4" s="28"/>
      <c r="BZ4" s="28"/>
      <c r="CA4" s="2" t="s">
        <v>864</v>
      </c>
      <c r="CB4" s="28" t="n">
        <v>1202</v>
      </c>
      <c r="CC4" s="28"/>
      <c r="CD4" s="81"/>
      <c r="CF4" s="65"/>
      <c r="CG4" s="3"/>
      <c r="CH4" s="26" t="s">
        <v>865</v>
      </c>
      <c r="CI4" s="3"/>
      <c r="CJ4" s="3"/>
      <c r="CK4" s="26" t="s">
        <v>866</v>
      </c>
      <c r="CL4" s="3"/>
      <c r="CM4" s="3"/>
      <c r="CN4" s="26" t="s">
        <v>867</v>
      </c>
      <c r="CO4" s="83"/>
      <c r="CQ4" s="58" t="s">
        <v>868</v>
      </c>
      <c r="CR4" s="28" t="n">
        <v>626</v>
      </c>
      <c r="CT4" s="2" t="s">
        <v>868</v>
      </c>
      <c r="CU4" s="28" t="n">
        <v>102</v>
      </c>
      <c r="CV4" s="28" t="s">
        <v>298</v>
      </c>
      <c r="CW4" s="28" t="n">
        <v>993</v>
      </c>
      <c r="CX4" s="28" t="s">
        <v>299</v>
      </c>
      <c r="CY4" s="28" t="n">
        <f aca="false">PRODUCT(CU4+CW4)</f>
        <v>1095</v>
      </c>
      <c r="DA4" s="2" t="s">
        <v>868</v>
      </c>
      <c r="DB4" s="75" t="n">
        <v>102</v>
      </c>
      <c r="DD4" s="65" t="s">
        <v>869</v>
      </c>
      <c r="DE4" s="28" t="n">
        <v>12</v>
      </c>
      <c r="DF4" s="26"/>
      <c r="DG4" s="25" t="s">
        <v>869</v>
      </c>
      <c r="DH4" s="75" t="n">
        <v>10</v>
      </c>
    </row>
    <row r="5" s="2" customFormat="true" ht="15" hidden="false" customHeight="false" outlineLevel="0" collapsed="false">
      <c r="A5" s="2" t="s">
        <v>302</v>
      </c>
      <c r="B5" s="2" t="s">
        <v>870</v>
      </c>
      <c r="C5" s="58" t="s">
        <v>871</v>
      </c>
      <c r="D5" s="59" t="n">
        <v>35030</v>
      </c>
      <c r="E5" s="2" t="s">
        <v>872</v>
      </c>
      <c r="F5" s="28" t="n">
        <v>319</v>
      </c>
      <c r="G5" s="28" t="n">
        <v>14</v>
      </c>
      <c r="H5" s="28" t="n">
        <v>259</v>
      </c>
      <c r="I5" s="28" t="n">
        <v>117</v>
      </c>
      <c r="J5" s="28" t="n">
        <v>1073</v>
      </c>
      <c r="K5" s="60" t="n">
        <v>0.518</v>
      </c>
      <c r="L5" s="69" t="s">
        <v>349</v>
      </c>
      <c r="M5" s="28" t="s">
        <v>261</v>
      </c>
      <c r="N5" s="136" t="s">
        <v>873</v>
      </c>
      <c r="P5" s="62" t="n">
        <v>2022</v>
      </c>
      <c r="Q5" s="63" t="s">
        <v>263</v>
      </c>
      <c r="R5" s="63" t="s">
        <v>19</v>
      </c>
      <c r="S5" s="64" t="s">
        <v>874</v>
      </c>
      <c r="T5" s="63" t="n">
        <v>41</v>
      </c>
      <c r="U5" s="3"/>
      <c r="V5" s="58" t="s">
        <v>875</v>
      </c>
      <c r="W5" s="83" t="s">
        <v>876</v>
      </c>
      <c r="Y5" s="132" t="s">
        <v>516</v>
      </c>
      <c r="Z5" s="62" t="n">
        <v>1</v>
      </c>
      <c r="AA5" s="140" t="n">
        <v>7</v>
      </c>
      <c r="AB5" s="140" t="n">
        <v>1</v>
      </c>
      <c r="AC5" s="63" t="n">
        <v>10</v>
      </c>
      <c r="AD5" s="140" t="n">
        <v>1</v>
      </c>
      <c r="AE5" s="63" t="n">
        <v>8</v>
      </c>
      <c r="AF5" s="63" t="n">
        <v>6</v>
      </c>
      <c r="AG5" s="63" t="n">
        <v>4</v>
      </c>
      <c r="AH5" s="63" t="n">
        <v>3</v>
      </c>
      <c r="AI5" s="63" t="n">
        <v>1</v>
      </c>
      <c r="AK5" s="58" t="s">
        <v>433</v>
      </c>
      <c r="AL5" s="28" t="n">
        <v>2</v>
      </c>
      <c r="AM5" s="28" t="n">
        <v>1</v>
      </c>
      <c r="AN5" s="28" t="n">
        <v>4</v>
      </c>
      <c r="AO5" s="28" t="n">
        <v>7</v>
      </c>
      <c r="AP5" s="28"/>
      <c r="AQ5" s="82" t="n">
        <v>79</v>
      </c>
      <c r="AR5" s="82" t="n">
        <v>83</v>
      </c>
      <c r="AS5" s="69" t="s">
        <v>268</v>
      </c>
      <c r="AT5" s="69" t="s">
        <v>517</v>
      </c>
      <c r="AU5" s="69" t="s">
        <v>268</v>
      </c>
      <c r="AV5" s="69" t="s">
        <v>548</v>
      </c>
      <c r="AW5" s="69" t="s">
        <v>485</v>
      </c>
      <c r="AX5" s="69" t="s">
        <v>478</v>
      </c>
      <c r="AY5" s="69" t="s">
        <v>534</v>
      </c>
      <c r="AZ5" s="69"/>
      <c r="BA5" s="69"/>
      <c r="BB5" s="69"/>
      <c r="BC5" s="69"/>
      <c r="BD5" s="69"/>
      <c r="BE5" s="69"/>
      <c r="BF5" s="69"/>
      <c r="BG5" s="69"/>
      <c r="BH5" s="69"/>
      <c r="BI5" s="137"/>
      <c r="BK5" s="73" t="s">
        <v>877</v>
      </c>
      <c r="BL5" s="2" t="s">
        <v>878</v>
      </c>
      <c r="BM5" s="2" t="s">
        <v>879</v>
      </c>
      <c r="BN5" s="2" t="s">
        <v>880</v>
      </c>
      <c r="BP5" s="66" t="s">
        <v>881</v>
      </c>
      <c r="BR5" s="73" t="n">
        <v>1976</v>
      </c>
      <c r="BS5" s="28" t="n">
        <v>11</v>
      </c>
      <c r="BT5" s="28" t="n">
        <v>22040</v>
      </c>
      <c r="BU5" s="74" t="n">
        <v>2003.63636363636</v>
      </c>
      <c r="BW5" s="2" t="s">
        <v>882</v>
      </c>
      <c r="BX5" s="28" t="n">
        <v>2668</v>
      </c>
      <c r="BY5" s="28"/>
      <c r="BZ5" s="28"/>
      <c r="CA5" s="2" t="s">
        <v>883</v>
      </c>
      <c r="CB5" s="28" t="n">
        <v>1296</v>
      </c>
      <c r="CC5" s="28"/>
      <c r="CD5" s="81"/>
      <c r="CF5" s="138" t="s">
        <v>219</v>
      </c>
      <c r="CG5" s="3"/>
      <c r="CH5" s="139" t="s">
        <v>884</v>
      </c>
      <c r="CI5" s="3"/>
      <c r="CJ5" s="3"/>
      <c r="CK5" s="1" t="s">
        <v>885</v>
      </c>
      <c r="CL5" s="3"/>
      <c r="CM5" s="3"/>
      <c r="CN5" s="1" t="s">
        <v>886</v>
      </c>
      <c r="CO5" s="83"/>
      <c r="CQ5" s="58" t="s">
        <v>887</v>
      </c>
      <c r="CR5" s="28" t="n">
        <v>426</v>
      </c>
      <c r="CT5" s="2" t="s">
        <v>887</v>
      </c>
      <c r="CU5" s="28" t="n">
        <v>54</v>
      </c>
      <c r="CV5" s="28" t="s">
        <v>298</v>
      </c>
      <c r="CW5" s="28" t="n">
        <v>776</v>
      </c>
      <c r="CX5" s="28" t="s">
        <v>299</v>
      </c>
      <c r="CY5" s="28" t="n">
        <f aca="false">PRODUCT(CU5+CW5)</f>
        <v>830</v>
      </c>
      <c r="DA5" s="2" t="s">
        <v>888</v>
      </c>
      <c r="DB5" s="75" t="n">
        <v>54</v>
      </c>
      <c r="DD5" s="65" t="s">
        <v>889</v>
      </c>
      <c r="DE5" s="28" t="n">
        <v>10</v>
      </c>
      <c r="DF5" s="26"/>
      <c r="DG5" s="25" t="s">
        <v>890</v>
      </c>
      <c r="DH5" s="75" t="n">
        <v>7</v>
      </c>
    </row>
    <row r="6" s="2" customFormat="true" ht="15" hidden="false" customHeight="false" outlineLevel="0" collapsed="false">
      <c r="A6" s="2" t="s">
        <v>319</v>
      </c>
      <c r="B6" s="2" t="s">
        <v>891</v>
      </c>
      <c r="C6" s="58" t="s">
        <v>892</v>
      </c>
      <c r="D6" s="59" t="n">
        <v>38730</v>
      </c>
      <c r="E6" s="2" t="s">
        <v>893</v>
      </c>
      <c r="F6" s="28" t="n">
        <v>2</v>
      </c>
      <c r="G6" s="28" t="n">
        <v>0</v>
      </c>
      <c r="H6" s="28" t="n">
        <v>1</v>
      </c>
      <c r="I6" s="28" t="n">
        <v>0</v>
      </c>
      <c r="J6" s="28" t="n">
        <v>1</v>
      </c>
      <c r="K6" s="60" t="n">
        <v>0.333</v>
      </c>
      <c r="L6" s="28" t="s">
        <v>331</v>
      </c>
      <c r="M6" s="75" t="s">
        <v>261</v>
      </c>
      <c r="N6" s="136" t="s">
        <v>894</v>
      </c>
      <c r="P6" s="62" t="n">
        <v>2021</v>
      </c>
      <c r="Q6" s="63" t="s">
        <v>263</v>
      </c>
      <c r="R6" s="63" t="s">
        <v>29</v>
      </c>
      <c r="S6" s="64" t="s">
        <v>895</v>
      </c>
      <c r="T6" s="63" t="n">
        <v>27</v>
      </c>
      <c r="U6" s="3"/>
      <c r="V6" s="58" t="s">
        <v>881</v>
      </c>
      <c r="W6" s="83" t="s">
        <v>896</v>
      </c>
      <c r="Y6" s="132" t="s">
        <v>531</v>
      </c>
      <c r="Z6" s="63" t="n">
        <v>1</v>
      </c>
      <c r="AA6" s="63" t="n">
        <v>1</v>
      </c>
      <c r="AB6" s="63" t="n">
        <v>3</v>
      </c>
      <c r="AC6" s="63" t="n">
        <v>2</v>
      </c>
      <c r="AD6" s="63" t="n">
        <v>9</v>
      </c>
      <c r="AE6" s="63" t="n">
        <v>9</v>
      </c>
      <c r="AF6" s="63" t="n">
        <v>7</v>
      </c>
      <c r="AG6" s="63" t="n">
        <v>3</v>
      </c>
      <c r="AH6" s="63" t="n">
        <v>8</v>
      </c>
      <c r="AI6" s="63" t="n">
        <v>3</v>
      </c>
      <c r="AK6" s="58" t="s">
        <v>451</v>
      </c>
      <c r="AL6" s="28" t="n">
        <v>5</v>
      </c>
      <c r="AM6" s="28" t="n">
        <v>1</v>
      </c>
      <c r="AN6" s="28" t="n">
        <v>0</v>
      </c>
      <c r="AO6" s="28" t="n">
        <v>6</v>
      </c>
      <c r="AP6" s="28"/>
      <c r="AQ6" s="82" t="s">
        <v>487</v>
      </c>
      <c r="AR6" s="82" t="s">
        <v>504</v>
      </c>
      <c r="AS6" s="82" t="s">
        <v>484</v>
      </c>
      <c r="AT6" s="82" t="s">
        <v>479</v>
      </c>
      <c r="AU6" s="82" t="s">
        <v>897</v>
      </c>
      <c r="AV6" s="69" t="s">
        <v>268</v>
      </c>
      <c r="AW6" s="69" t="s">
        <v>898</v>
      </c>
      <c r="AX6" s="69" t="s">
        <v>268</v>
      </c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137"/>
      <c r="BK6" s="73" t="s">
        <v>899</v>
      </c>
      <c r="BL6" s="2" t="s">
        <v>900</v>
      </c>
      <c r="BP6" s="66" t="s">
        <v>881</v>
      </c>
      <c r="BR6" s="73" t="n">
        <v>1977</v>
      </c>
      <c r="BS6" s="28" t="n">
        <v>11</v>
      </c>
      <c r="BT6" s="28" t="n">
        <v>21287</v>
      </c>
      <c r="BU6" s="74" t="n">
        <v>1935.18181818182</v>
      </c>
      <c r="BW6" s="2" t="s">
        <v>901</v>
      </c>
      <c r="BX6" s="28" t="n">
        <v>3323</v>
      </c>
      <c r="BY6" s="28" t="n">
        <v>1</v>
      </c>
      <c r="BZ6" s="28"/>
      <c r="CA6" s="2" t="s">
        <v>902</v>
      </c>
      <c r="CB6" s="28" t="n">
        <v>464</v>
      </c>
      <c r="CC6" s="28" t="n">
        <v>1</v>
      </c>
      <c r="CD6" s="81"/>
      <c r="CF6" s="73" t="n">
        <v>1973</v>
      </c>
      <c r="CG6" s="3" t="s">
        <v>49</v>
      </c>
      <c r="CH6" s="2" t="s">
        <v>903</v>
      </c>
      <c r="CI6" s="3" t="s">
        <v>904</v>
      </c>
      <c r="CJ6" s="3" t="s">
        <v>33</v>
      </c>
      <c r="CK6" s="2" t="s">
        <v>905</v>
      </c>
      <c r="CL6" s="3" t="n">
        <v>25</v>
      </c>
      <c r="CM6" s="3"/>
      <c r="CO6" s="83"/>
      <c r="CQ6" s="58" t="s">
        <v>906</v>
      </c>
      <c r="CR6" s="28" t="n">
        <v>352</v>
      </c>
      <c r="CT6" s="2" t="s">
        <v>907</v>
      </c>
      <c r="CU6" s="28" t="n">
        <v>52</v>
      </c>
      <c r="CV6" s="28" t="s">
        <v>298</v>
      </c>
      <c r="CW6" s="28" t="n">
        <v>386</v>
      </c>
      <c r="CX6" s="28" t="s">
        <v>299</v>
      </c>
      <c r="CY6" s="28" t="n">
        <f aca="false">PRODUCT(CU6+CW6)</f>
        <v>438</v>
      </c>
      <c r="DA6" s="2" t="s">
        <v>887</v>
      </c>
      <c r="DB6" s="75" t="n">
        <v>54</v>
      </c>
      <c r="DD6" s="65" t="s">
        <v>888</v>
      </c>
      <c r="DE6" s="28" t="n">
        <v>7</v>
      </c>
      <c r="DF6" s="26"/>
      <c r="DG6" s="25" t="s">
        <v>903</v>
      </c>
      <c r="DH6" s="75" t="n">
        <v>7</v>
      </c>
    </row>
    <row r="7" s="2" customFormat="true" ht="15" hidden="false" customHeight="false" outlineLevel="0" collapsed="false">
      <c r="C7" s="58" t="s">
        <v>908</v>
      </c>
      <c r="D7" s="59" t="n">
        <v>37896</v>
      </c>
      <c r="E7" s="25" t="s">
        <v>909</v>
      </c>
      <c r="F7" s="28" t="n">
        <v>113</v>
      </c>
      <c r="G7" s="28" t="n">
        <v>3</v>
      </c>
      <c r="H7" s="28" t="n">
        <v>8</v>
      </c>
      <c r="I7" s="28" t="n">
        <v>38</v>
      </c>
      <c r="J7" s="28" t="n">
        <v>223</v>
      </c>
      <c r="K7" s="60" t="n">
        <v>0.429</v>
      </c>
      <c r="L7" s="28" t="s">
        <v>854</v>
      </c>
      <c r="M7" s="75" t="s">
        <v>261</v>
      </c>
      <c r="N7" s="136" t="s">
        <v>910</v>
      </c>
      <c r="P7" s="62" t="n">
        <v>2020</v>
      </c>
      <c r="Q7" s="63" t="s">
        <v>263</v>
      </c>
      <c r="R7" s="63" t="s">
        <v>23</v>
      </c>
      <c r="S7" s="64" t="s">
        <v>895</v>
      </c>
      <c r="T7" s="63" t="n">
        <v>26</v>
      </c>
      <c r="U7" s="3"/>
      <c r="V7" s="58" t="s">
        <v>895</v>
      </c>
      <c r="W7" s="83" t="s">
        <v>911</v>
      </c>
      <c r="Y7" s="132" t="s">
        <v>546</v>
      </c>
      <c r="Z7" s="63" t="n">
        <v>3</v>
      </c>
      <c r="AA7" s="63" t="n">
        <v>4</v>
      </c>
      <c r="AB7" s="63" t="n">
        <v>2</v>
      </c>
      <c r="AC7" s="63" t="n">
        <v>5</v>
      </c>
      <c r="AD7" s="63" t="n">
        <v>2</v>
      </c>
      <c r="AE7" s="63" t="n">
        <v>4</v>
      </c>
      <c r="AF7" s="63" t="n">
        <v>2</v>
      </c>
      <c r="AG7" s="63" t="n">
        <v>4</v>
      </c>
      <c r="AH7" s="63" t="n">
        <v>9</v>
      </c>
      <c r="AI7" s="63" t="n">
        <v>2</v>
      </c>
      <c r="AK7" s="58" t="s">
        <v>255</v>
      </c>
      <c r="AL7" s="28" t="n">
        <v>5</v>
      </c>
      <c r="AM7" s="28" t="n">
        <v>4</v>
      </c>
      <c r="AN7" s="28" t="n">
        <v>4</v>
      </c>
      <c r="AO7" s="28" t="n">
        <v>13</v>
      </c>
      <c r="AP7" s="28"/>
      <c r="AQ7" s="82" t="s">
        <v>486</v>
      </c>
      <c r="AR7" s="82" t="s">
        <v>912</v>
      </c>
      <c r="AS7" s="82" t="s">
        <v>913</v>
      </c>
      <c r="AT7" s="82" t="s">
        <v>914</v>
      </c>
      <c r="AU7" s="82" t="s">
        <v>577</v>
      </c>
      <c r="AV7" s="69" t="s">
        <v>268</v>
      </c>
      <c r="AW7" s="69" t="s">
        <v>478</v>
      </c>
      <c r="AX7" s="69" t="s">
        <v>534</v>
      </c>
      <c r="AY7" s="69" t="s">
        <v>487</v>
      </c>
      <c r="AZ7" s="69" t="s">
        <v>537</v>
      </c>
      <c r="BA7" s="69" t="s">
        <v>268</v>
      </c>
      <c r="BB7" s="69" t="s">
        <v>483</v>
      </c>
      <c r="BC7" s="69" t="s">
        <v>915</v>
      </c>
      <c r="BD7" s="69" t="s">
        <v>916</v>
      </c>
      <c r="BE7" s="69" t="s">
        <v>519</v>
      </c>
      <c r="BF7" s="69"/>
      <c r="BG7" s="69"/>
      <c r="BH7" s="69"/>
      <c r="BI7" s="137"/>
      <c r="BK7" s="73" t="s">
        <v>917</v>
      </c>
      <c r="BL7" s="2" t="s">
        <v>918</v>
      </c>
      <c r="BM7" s="2" t="s">
        <v>919</v>
      </c>
      <c r="BN7" s="2" t="s">
        <v>920</v>
      </c>
      <c r="BP7" s="66" t="s">
        <v>881</v>
      </c>
      <c r="BR7" s="73" t="n">
        <v>1978</v>
      </c>
      <c r="BS7" s="28" t="n">
        <v>11</v>
      </c>
      <c r="BT7" s="28" t="n">
        <v>20369</v>
      </c>
      <c r="BU7" s="74" t="n">
        <v>1851.72727272727</v>
      </c>
      <c r="BW7" s="2" t="s">
        <v>921</v>
      </c>
      <c r="BX7" s="28" t="n">
        <v>2535</v>
      </c>
      <c r="BY7" s="28"/>
      <c r="BZ7" s="28"/>
      <c r="CA7" s="2" t="s">
        <v>922</v>
      </c>
      <c r="CB7" s="28" t="n">
        <v>1420</v>
      </c>
      <c r="CC7" s="28"/>
      <c r="CD7" s="81"/>
      <c r="CF7" s="73" t="n">
        <v>1975</v>
      </c>
      <c r="CG7" s="3" t="s">
        <v>31</v>
      </c>
      <c r="CH7" s="25" t="s">
        <v>890</v>
      </c>
      <c r="CI7" s="3" t="s">
        <v>923</v>
      </c>
      <c r="CJ7" s="3" t="s">
        <v>37</v>
      </c>
      <c r="CK7" s="25" t="s">
        <v>924</v>
      </c>
      <c r="CL7" s="3" t="n">
        <v>22</v>
      </c>
      <c r="CM7" s="3"/>
      <c r="CN7" s="25"/>
      <c r="CO7" s="83"/>
      <c r="CQ7" s="58" t="s">
        <v>925</v>
      </c>
      <c r="CR7" s="28" t="n">
        <v>344</v>
      </c>
      <c r="CT7" s="2" t="s">
        <v>926</v>
      </c>
      <c r="CU7" s="28" t="n">
        <v>18</v>
      </c>
      <c r="CV7" s="28" t="s">
        <v>298</v>
      </c>
      <c r="CW7" s="28" t="n">
        <v>336</v>
      </c>
      <c r="CX7" s="28" t="s">
        <v>299</v>
      </c>
      <c r="CY7" s="28" t="n">
        <f aca="false">PRODUCT(CU7+CW7)</f>
        <v>354</v>
      </c>
      <c r="DA7" s="2" t="s">
        <v>907</v>
      </c>
      <c r="DB7" s="75" t="n">
        <v>52</v>
      </c>
      <c r="DD7" s="58" t="s">
        <v>604</v>
      </c>
      <c r="DE7" s="28" t="n">
        <v>7</v>
      </c>
      <c r="DF7" s="26"/>
      <c r="DG7" s="25" t="s">
        <v>888</v>
      </c>
      <c r="DH7" s="75" t="n">
        <v>6</v>
      </c>
    </row>
    <row r="8" s="2" customFormat="true" ht="15" hidden="false" customHeight="false" outlineLevel="0" collapsed="false">
      <c r="B8" s="26" t="s">
        <v>511</v>
      </c>
      <c r="C8" s="58" t="s">
        <v>927</v>
      </c>
      <c r="D8" s="59" t="n">
        <v>35141</v>
      </c>
      <c r="E8" s="25" t="s">
        <v>928</v>
      </c>
      <c r="F8" s="28" t="n">
        <v>225</v>
      </c>
      <c r="G8" s="28" t="n">
        <v>19</v>
      </c>
      <c r="H8" s="28" t="n">
        <v>67</v>
      </c>
      <c r="I8" s="28" t="n">
        <v>181</v>
      </c>
      <c r="J8" s="28" t="n">
        <v>751</v>
      </c>
      <c r="K8" s="60" t="n">
        <v>0.545</v>
      </c>
      <c r="L8" s="172" t="s">
        <v>350</v>
      </c>
      <c r="M8" s="28" t="s">
        <v>261</v>
      </c>
      <c r="N8" s="136" t="s">
        <v>929</v>
      </c>
      <c r="P8" s="62" t="n">
        <v>2019</v>
      </c>
      <c r="Q8" s="63" t="s">
        <v>263</v>
      </c>
      <c r="R8" s="63" t="s">
        <v>21</v>
      </c>
      <c r="S8" s="64" t="s">
        <v>930</v>
      </c>
      <c r="T8" s="63" t="n">
        <v>26</v>
      </c>
      <c r="U8" s="27"/>
      <c r="V8" s="58" t="s">
        <v>931</v>
      </c>
      <c r="W8" s="83" t="s">
        <v>932</v>
      </c>
      <c r="Y8" s="132" t="s">
        <v>561</v>
      </c>
      <c r="Z8" s="63" t="n">
        <v>4</v>
      </c>
      <c r="AA8" s="63" t="n">
        <v>4</v>
      </c>
      <c r="AB8" s="63" t="n">
        <v>3</v>
      </c>
      <c r="AC8" s="63" t="n">
        <v>5</v>
      </c>
      <c r="AD8" s="63" t="n">
        <v>4</v>
      </c>
      <c r="AE8" s="63" t="n">
        <v>4</v>
      </c>
      <c r="AF8" s="63" t="n">
        <v>7</v>
      </c>
      <c r="AG8" s="63" t="n">
        <v>1</v>
      </c>
      <c r="AH8" s="63" t="n">
        <v>7</v>
      </c>
      <c r="AI8" s="63" t="n">
        <v>8</v>
      </c>
      <c r="AK8" s="58" t="s">
        <v>501</v>
      </c>
      <c r="AL8" s="28" t="n">
        <v>4</v>
      </c>
      <c r="AM8" s="28" t="n">
        <v>2</v>
      </c>
      <c r="AN8" s="28" t="n">
        <v>5</v>
      </c>
      <c r="AO8" s="28" t="n">
        <v>11</v>
      </c>
      <c r="AP8" s="28"/>
      <c r="AQ8" s="82" t="s">
        <v>933</v>
      </c>
      <c r="AR8" s="82" t="n">
        <v>94</v>
      </c>
      <c r="AS8" s="82" t="s">
        <v>934</v>
      </c>
      <c r="AT8" s="82" t="s">
        <v>550</v>
      </c>
      <c r="AU8" s="69" t="s">
        <v>268</v>
      </c>
      <c r="AV8" s="69" t="s">
        <v>478</v>
      </c>
      <c r="AW8" s="69" t="s">
        <v>484</v>
      </c>
      <c r="AX8" s="69" t="s">
        <v>268</v>
      </c>
      <c r="AY8" s="69" t="s">
        <v>534</v>
      </c>
      <c r="AZ8" s="69" t="s">
        <v>504</v>
      </c>
      <c r="BA8" s="69" t="s">
        <v>913</v>
      </c>
      <c r="BB8" s="69" t="s">
        <v>935</v>
      </c>
      <c r="BC8" s="69" t="s">
        <v>577</v>
      </c>
      <c r="BD8" s="69"/>
      <c r="BE8" s="69"/>
      <c r="BF8" s="69"/>
      <c r="BG8" s="69"/>
      <c r="BH8" s="69"/>
      <c r="BI8" s="137"/>
      <c r="BK8" s="73" t="s">
        <v>936</v>
      </c>
      <c r="BL8" s="2" t="s">
        <v>937</v>
      </c>
      <c r="BM8" s="2" t="s">
        <v>938</v>
      </c>
      <c r="BN8" s="2" t="s">
        <v>939</v>
      </c>
      <c r="BP8" s="66" t="s">
        <v>881</v>
      </c>
      <c r="BR8" s="73" t="n">
        <v>1979</v>
      </c>
      <c r="BS8" s="28" t="n">
        <v>14</v>
      </c>
      <c r="BT8" s="28" t="n">
        <v>41958</v>
      </c>
      <c r="BU8" s="74" t="n">
        <v>2997</v>
      </c>
      <c r="BW8" s="2" t="s">
        <v>940</v>
      </c>
      <c r="BX8" s="28" t="n">
        <v>7600</v>
      </c>
      <c r="BY8" s="28" t="n">
        <v>3</v>
      </c>
      <c r="BZ8" s="28"/>
      <c r="CA8" s="2" t="s">
        <v>941</v>
      </c>
      <c r="CB8" s="28" t="n">
        <v>1435</v>
      </c>
      <c r="CC8" s="28"/>
      <c r="CD8" s="81"/>
      <c r="CF8" s="73" t="n">
        <v>1976</v>
      </c>
      <c r="CG8" s="3" t="s">
        <v>15</v>
      </c>
      <c r="CH8" s="25" t="s">
        <v>890</v>
      </c>
      <c r="CI8" s="3" t="s">
        <v>942</v>
      </c>
      <c r="CJ8" s="3" t="s">
        <v>21</v>
      </c>
      <c r="CK8" s="25" t="s">
        <v>924</v>
      </c>
      <c r="CL8" s="3" t="n">
        <v>28</v>
      </c>
      <c r="CM8" s="3"/>
      <c r="CN8" s="25"/>
      <c r="CO8" s="83"/>
      <c r="CQ8" s="58" t="s">
        <v>943</v>
      </c>
      <c r="CR8" s="28" t="n">
        <v>341</v>
      </c>
      <c r="CT8" s="2" t="s">
        <v>888</v>
      </c>
      <c r="CU8" s="28" t="n">
        <v>54</v>
      </c>
      <c r="CV8" s="28" t="s">
        <v>298</v>
      </c>
      <c r="CW8" s="28" t="n">
        <v>272</v>
      </c>
      <c r="CX8" s="28" t="s">
        <v>299</v>
      </c>
      <c r="CY8" s="28" t="n">
        <f aca="false">PRODUCT(CU8+CW8)</f>
        <v>326</v>
      </c>
      <c r="DA8" s="2" t="s">
        <v>944</v>
      </c>
      <c r="DB8" s="75" t="n">
        <v>35</v>
      </c>
      <c r="DD8" s="65" t="s">
        <v>945</v>
      </c>
      <c r="DE8" s="28" t="n">
        <v>7</v>
      </c>
      <c r="DF8" s="26"/>
      <c r="DG8" s="25" t="s">
        <v>946</v>
      </c>
      <c r="DH8" s="75" t="n">
        <v>6</v>
      </c>
    </row>
    <row r="9" s="2" customFormat="true" ht="15" hidden="false" customHeight="false" outlineLevel="0" collapsed="false">
      <c r="B9" s="2" t="s">
        <v>947</v>
      </c>
      <c r="C9" s="58" t="s">
        <v>948</v>
      </c>
      <c r="D9" s="59" t="n">
        <v>35718</v>
      </c>
      <c r="E9" s="2" t="s">
        <v>949</v>
      </c>
      <c r="F9" s="28" t="n">
        <v>158</v>
      </c>
      <c r="G9" s="28" t="n">
        <v>5</v>
      </c>
      <c r="H9" s="28" t="n">
        <v>25</v>
      </c>
      <c r="I9" s="28" t="n">
        <v>117</v>
      </c>
      <c r="J9" s="28" t="n">
        <v>452</v>
      </c>
      <c r="K9" s="60" t="n">
        <v>0.578</v>
      </c>
      <c r="L9" s="28" t="s">
        <v>950</v>
      </c>
      <c r="M9" s="28" t="s">
        <v>261</v>
      </c>
      <c r="N9" s="136" t="s">
        <v>951</v>
      </c>
      <c r="P9" s="62"/>
      <c r="Q9" s="63"/>
      <c r="R9" s="63"/>
      <c r="S9" s="64" t="s">
        <v>952</v>
      </c>
      <c r="T9" s="63" t="n">
        <v>7</v>
      </c>
      <c r="U9" s="73"/>
      <c r="V9" s="58" t="s">
        <v>953</v>
      </c>
      <c r="W9" s="83" t="s">
        <v>954</v>
      </c>
      <c r="Y9" s="132" t="s">
        <v>574</v>
      </c>
      <c r="Z9" s="63" t="n">
        <v>5</v>
      </c>
      <c r="AA9" s="63" t="n">
        <v>7</v>
      </c>
      <c r="AB9" s="63" t="n">
        <v>6</v>
      </c>
      <c r="AC9" s="63" t="n">
        <v>5</v>
      </c>
      <c r="AD9" s="63" t="n">
        <v>4</v>
      </c>
      <c r="AE9" s="63" t="n">
        <v>7</v>
      </c>
      <c r="AF9" s="63" t="n">
        <v>7</v>
      </c>
      <c r="AG9" s="63" t="n">
        <v>8</v>
      </c>
      <c r="AH9" s="63" t="n">
        <v>11</v>
      </c>
      <c r="AI9" s="63" t="n">
        <v>5</v>
      </c>
      <c r="AK9" s="58" t="s">
        <v>267</v>
      </c>
      <c r="AL9" s="28" t="n">
        <v>4</v>
      </c>
      <c r="AM9" s="28" t="n">
        <v>7</v>
      </c>
      <c r="AN9" s="28" t="n">
        <v>5</v>
      </c>
      <c r="AO9" s="28" t="n">
        <v>16</v>
      </c>
      <c r="AP9" s="28"/>
      <c r="AQ9" s="82" t="s">
        <v>487</v>
      </c>
      <c r="AR9" s="82" t="s">
        <v>914</v>
      </c>
      <c r="AS9" s="82" t="s">
        <v>955</v>
      </c>
      <c r="AT9" s="82" t="s">
        <v>916</v>
      </c>
      <c r="AU9" s="69" t="s">
        <v>268</v>
      </c>
      <c r="AV9" s="69" t="s">
        <v>956</v>
      </c>
      <c r="AW9" s="69" t="s">
        <v>534</v>
      </c>
      <c r="AX9" s="69" t="s">
        <v>484</v>
      </c>
      <c r="AY9" s="69" t="s">
        <v>898</v>
      </c>
      <c r="AZ9" s="69" t="s">
        <v>453</v>
      </c>
      <c r="BA9" s="69" t="s">
        <v>590</v>
      </c>
      <c r="BB9" s="69" t="s">
        <v>579</v>
      </c>
      <c r="BC9" s="69" t="s">
        <v>268</v>
      </c>
      <c r="BD9" s="69" t="s">
        <v>486</v>
      </c>
      <c r="BE9" s="69" t="s">
        <v>897</v>
      </c>
      <c r="BF9" s="69" t="s">
        <v>913</v>
      </c>
      <c r="BG9" s="69" t="s">
        <v>550</v>
      </c>
      <c r="BH9" s="69" t="s">
        <v>577</v>
      </c>
      <c r="BI9" s="137"/>
      <c r="BK9" s="73" t="s">
        <v>957</v>
      </c>
      <c r="BL9" s="2" t="s">
        <v>958</v>
      </c>
      <c r="BM9" s="2" t="s">
        <v>938</v>
      </c>
      <c r="BN9" s="2" t="s">
        <v>959</v>
      </c>
      <c r="BP9" s="66" t="s">
        <v>953</v>
      </c>
      <c r="BR9" s="73" t="n">
        <v>1980</v>
      </c>
      <c r="BS9" s="28" t="n">
        <v>14</v>
      </c>
      <c r="BT9" s="28" t="n">
        <v>36964</v>
      </c>
      <c r="BU9" s="74" t="n">
        <v>2640.28571428571</v>
      </c>
      <c r="BW9" s="2" t="s">
        <v>960</v>
      </c>
      <c r="BX9" s="28" t="n">
        <v>4003</v>
      </c>
      <c r="BY9" s="28" t="n">
        <v>6</v>
      </c>
      <c r="BZ9" s="28"/>
      <c r="CA9" s="2" t="s">
        <v>961</v>
      </c>
      <c r="CB9" s="28" t="n">
        <v>950</v>
      </c>
      <c r="CC9" s="28" t="n">
        <v>1</v>
      </c>
      <c r="CD9" s="81"/>
      <c r="CF9" s="73" t="n">
        <v>1977</v>
      </c>
      <c r="CG9" s="3" t="s">
        <v>19</v>
      </c>
      <c r="CH9" s="25" t="s">
        <v>890</v>
      </c>
      <c r="CI9" s="3" t="s">
        <v>962</v>
      </c>
      <c r="CJ9" s="3" t="s">
        <v>17</v>
      </c>
      <c r="CK9" s="25" t="s">
        <v>924</v>
      </c>
      <c r="CL9" s="3" t="n">
        <v>31</v>
      </c>
      <c r="CM9" s="3" t="s">
        <v>17</v>
      </c>
      <c r="CN9" s="25" t="s">
        <v>890</v>
      </c>
      <c r="CO9" s="83" t="n">
        <v>130</v>
      </c>
      <c r="CQ9" s="58" t="s">
        <v>604</v>
      </c>
      <c r="CR9" s="28" t="n">
        <v>332</v>
      </c>
      <c r="CT9" s="2" t="s">
        <v>963</v>
      </c>
      <c r="CU9" s="28" t="n">
        <v>7</v>
      </c>
      <c r="CV9" s="28" t="s">
        <v>298</v>
      </c>
      <c r="CW9" s="28" t="n">
        <v>316</v>
      </c>
      <c r="CX9" s="28" t="s">
        <v>299</v>
      </c>
      <c r="CY9" s="28" t="n">
        <f aca="false">PRODUCT(CU9+CW9)</f>
        <v>323</v>
      </c>
      <c r="DA9" s="2" t="s">
        <v>964</v>
      </c>
      <c r="DB9" s="75" t="n">
        <v>33</v>
      </c>
      <c r="DD9" s="65" t="s">
        <v>890</v>
      </c>
      <c r="DE9" s="28" t="n">
        <v>5</v>
      </c>
      <c r="DF9" s="26"/>
      <c r="DG9" s="25" t="s">
        <v>881</v>
      </c>
      <c r="DH9" s="75" t="n">
        <v>4</v>
      </c>
    </row>
    <row r="10" s="2" customFormat="true" ht="15" hidden="false" customHeight="false" outlineLevel="0" collapsed="false">
      <c r="B10" s="2" t="s">
        <v>965</v>
      </c>
      <c r="C10" s="58" t="s">
        <v>966</v>
      </c>
      <c r="D10" s="59" t="n">
        <v>37803</v>
      </c>
      <c r="E10" s="2" t="s">
        <v>949</v>
      </c>
      <c r="F10" s="28" t="n">
        <v>59</v>
      </c>
      <c r="G10" s="28" t="n">
        <v>3</v>
      </c>
      <c r="H10" s="74" t="n">
        <v>15</v>
      </c>
      <c r="I10" s="74" t="n">
        <v>22</v>
      </c>
      <c r="J10" s="74" t="n">
        <v>137</v>
      </c>
      <c r="K10" s="119" t="n">
        <v>0.496</v>
      </c>
      <c r="L10" s="28" t="s">
        <v>331</v>
      </c>
      <c r="M10" s="28" t="s">
        <v>261</v>
      </c>
      <c r="N10" s="136" t="s">
        <v>967</v>
      </c>
      <c r="P10" s="62" t="n">
        <v>2018</v>
      </c>
      <c r="Q10" s="63" t="s">
        <v>263</v>
      </c>
      <c r="R10" s="63" t="s">
        <v>33</v>
      </c>
      <c r="S10" s="64" t="s">
        <v>930</v>
      </c>
      <c r="T10" s="63" t="n">
        <v>38</v>
      </c>
      <c r="U10" s="28"/>
      <c r="V10" s="58" t="s">
        <v>930</v>
      </c>
      <c r="W10" s="83" t="s">
        <v>968</v>
      </c>
      <c r="Y10" s="132" t="s">
        <v>266</v>
      </c>
      <c r="Z10" s="63" t="n">
        <v>6</v>
      </c>
      <c r="AA10" s="63" t="n">
        <v>9</v>
      </c>
      <c r="AB10" s="63" t="n">
        <v>4</v>
      </c>
      <c r="AC10" s="63" t="n">
        <v>9</v>
      </c>
      <c r="AD10" s="63" t="n">
        <v>9</v>
      </c>
      <c r="AE10" s="67"/>
      <c r="AF10" s="67"/>
      <c r="AG10" s="67"/>
      <c r="AH10" s="67"/>
      <c r="AI10" s="67"/>
      <c r="AK10" s="58" t="s">
        <v>532</v>
      </c>
      <c r="AL10" s="28" t="n">
        <v>4</v>
      </c>
      <c r="AM10" s="28" t="n">
        <v>5</v>
      </c>
      <c r="AN10" s="28" t="n">
        <v>5</v>
      </c>
      <c r="AO10" s="28" t="n">
        <v>14</v>
      </c>
      <c r="AP10" s="28"/>
      <c r="AQ10" s="82" t="s">
        <v>933</v>
      </c>
      <c r="AR10" s="82" t="s">
        <v>484</v>
      </c>
      <c r="AS10" s="82" t="s">
        <v>578</v>
      </c>
      <c r="AT10" s="82" t="s">
        <v>848</v>
      </c>
      <c r="AU10" s="69" t="s">
        <v>268</v>
      </c>
      <c r="AV10" s="69" t="s">
        <v>452</v>
      </c>
      <c r="AW10" s="69" t="s">
        <v>478</v>
      </c>
      <c r="AX10" s="69" t="s">
        <v>479</v>
      </c>
      <c r="AY10" s="69" t="s">
        <v>912</v>
      </c>
      <c r="AZ10" s="69" t="s">
        <v>577</v>
      </c>
      <c r="BA10" s="69" t="s">
        <v>268</v>
      </c>
      <c r="BB10" s="69" t="s">
        <v>956</v>
      </c>
      <c r="BC10" s="69" t="s">
        <v>505</v>
      </c>
      <c r="BD10" s="69" t="s">
        <v>914</v>
      </c>
      <c r="BE10" s="69" t="s">
        <v>915</v>
      </c>
      <c r="BF10" s="69" t="s">
        <v>269</v>
      </c>
      <c r="BG10" s="69"/>
      <c r="BH10" s="69"/>
      <c r="BI10" s="137"/>
      <c r="BK10" s="73" t="s">
        <v>969</v>
      </c>
      <c r="BL10" s="2" t="s">
        <v>970</v>
      </c>
      <c r="BM10" s="2" t="s">
        <v>937</v>
      </c>
      <c r="BO10" s="2" t="s">
        <v>971</v>
      </c>
      <c r="BP10" s="66" t="s">
        <v>953</v>
      </c>
      <c r="BR10" s="73" t="n">
        <v>1981</v>
      </c>
      <c r="BS10" s="28" t="n">
        <v>14</v>
      </c>
      <c r="BT10" s="28" t="n">
        <v>37727</v>
      </c>
      <c r="BU10" s="74" t="n">
        <v>2694.78571428571</v>
      </c>
      <c r="BW10" s="2" t="s">
        <v>972</v>
      </c>
      <c r="BX10" s="28" t="n">
        <v>4330</v>
      </c>
      <c r="BY10" s="28" t="n">
        <v>5</v>
      </c>
      <c r="BZ10" s="28"/>
      <c r="CA10" s="2" t="s">
        <v>973</v>
      </c>
      <c r="CB10" s="28" t="n">
        <v>1270</v>
      </c>
      <c r="CC10" s="28"/>
      <c r="CD10" s="81"/>
      <c r="CF10" s="73" t="n">
        <v>1978</v>
      </c>
      <c r="CG10" s="3" t="s">
        <v>12</v>
      </c>
      <c r="CH10" s="25" t="s">
        <v>890</v>
      </c>
      <c r="CI10" s="3" t="s">
        <v>974</v>
      </c>
      <c r="CJ10" s="3" t="s">
        <v>19</v>
      </c>
      <c r="CK10" s="25" t="s">
        <v>924</v>
      </c>
      <c r="CL10" s="3" t="n">
        <v>30</v>
      </c>
      <c r="CM10" s="3" t="s">
        <v>15</v>
      </c>
      <c r="CN10" s="25" t="s">
        <v>890</v>
      </c>
      <c r="CO10" s="83" t="n">
        <v>152</v>
      </c>
      <c r="CQ10" s="58" t="s">
        <v>975</v>
      </c>
      <c r="CR10" s="28" t="n">
        <v>315</v>
      </c>
      <c r="CT10" s="2" t="s">
        <v>964</v>
      </c>
      <c r="CU10" s="28" t="n">
        <v>33</v>
      </c>
      <c r="CV10" s="28" t="s">
        <v>298</v>
      </c>
      <c r="CW10" s="28" t="n">
        <v>258</v>
      </c>
      <c r="CX10" s="28" t="s">
        <v>299</v>
      </c>
      <c r="CY10" s="28" t="n">
        <f aca="false">PRODUCT(CU10+CW10)</f>
        <v>291</v>
      </c>
      <c r="DA10" s="2" t="s">
        <v>604</v>
      </c>
      <c r="DB10" s="75" t="n">
        <v>31</v>
      </c>
      <c r="DD10" s="65" t="s">
        <v>903</v>
      </c>
      <c r="DE10" s="28" t="n">
        <v>5</v>
      </c>
      <c r="DF10" s="26"/>
      <c r="DG10" s="25" t="s">
        <v>953</v>
      </c>
      <c r="DH10" s="75" t="n">
        <v>3</v>
      </c>
    </row>
    <row r="11" customFormat="false" ht="15" hidden="false" customHeight="false" outlineLevel="0" collapsed="false">
      <c r="B11" s="2" t="s">
        <v>976</v>
      </c>
      <c r="C11" s="58" t="s">
        <v>977</v>
      </c>
      <c r="D11" s="59" t="n">
        <v>32361</v>
      </c>
      <c r="E11" s="113" t="s">
        <v>978</v>
      </c>
      <c r="F11" s="28" t="n">
        <v>504</v>
      </c>
      <c r="G11" s="28" t="n">
        <v>59</v>
      </c>
      <c r="H11" s="28" t="n">
        <v>1317</v>
      </c>
      <c r="I11" s="28" t="n">
        <v>100</v>
      </c>
      <c r="J11" s="28" t="n">
        <v>1981</v>
      </c>
      <c r="K11" s="60" t="n">
        <v>0.486</v>
      </c>
      <c r="L11" s="69" t="s">
        <v>979</v>
      </c>
      <c r="M11" s="151" t="s">
        <v>980</v>
      </c>
      <c r="N11" s="136" t="s">
        <v>981</v>
      </c>
      <c r="O11" s="2"/>
      <c r="P11" s="62" t="n">
        <v>2017</v>
      </c>
      <c r="Q11" s="63" t="s">
        <v>263</v>
      </c>
      <c r="R11" s="63" t="s">
        <v>27</v>
      </c>
      <c r="S11" s="64" t="s">
        <v>875</v>
      </c>
      <c r="T11" s="63" t="n">
        <v>36</v>
      </c>
      <c r="U11" s="2"/>
      <c r="V11" s="58" t="s">
        <v>874</v>
      </c>
      <c r="W11" s="83" t="s">
        <v>982</v>
      </c>
      <c r="X11" s="2"/>
      <c r="AJ11" s="2"/>
      <c r="AK11" s="58" t="s">
        <v>547</v>
      </c>
      <c r="AL11" s="28" t="n">
        <v>4</v>
      </c>
      <c r="AM11" s="28" t="n">
        <v>5</v>
      </c>
      <c r="AN11" s="28" t="n">
        <v>3</v>
      </c>
      <c r="AO11" s="28" t="n">
        <v>12</v>
      </c>
      <c r="AP11" s="28"/>
      <c r="AQ11" s="82" t="s">
        <v>452</v>
      </c>
      <c r="AR11" s="82" t="s">
        <v>487</v>
      </c>
      <c r="AS11" s="82" t="s">
        <v>983</v>
      </c>
      <c r="AT11" s="82" t="s">
        <v>914</v>
      </c>
      <c r="AU11" s="69" t="s">
        <v>268</v>
      </c>
      <c r="AV11" s="69" t="s">
        <v>956</v>
      </c>
      <c r="AW11" s="69" t="s">
        <v>534</v>
      </c>
      <c r="AX11" s="69" t="s">
        <v>578</v>
      </c>
      <c r="AY11" s="69" t="s">
        <v>984</v>
      </c>
      <c r="AZ11" s="69" t="s">
        <v>550</v>
      </c>
      <c r="BA11" s="69" t="s">
        <v>268</v>
      </c>
      <c r="BB11" s="69" t="s">
        <v>912</v>
      </c>
      <c r="BC11" s="69" t="s">
        <v>913</v>
      </c>
      <c r="BD11" s="69" t="s">
        <v>506</v>
      </c>
      <c r="BE11" s="69"/>
      <c r="BF11" s="69"/>
      <c r="BG11" s="69"/>
      <c r="BH11" s="69"/>
      <c r="BI11" s="137"/>
      <c r="BJ11" s="2"/>
      <c r="BK11" s="73" t="s">
        <v>985</v>
      </c>
      <c r="BL11" s="2" t="s">
        <v>986</v>
      </c>
      <c r="BP11" s="66" t="s">
        <v>953</v>
      </c>
      <c r="BQ11" s="2"/>
      <c r="BR11" s="73" t="n">
        <v>1982</v>
      </c>
      <c r="BS11" s="28" t="n">
        <v>14</v>
      </c>
      <c r="BT11" s="28" t="n">
        <v>34097</v>
      </c>
      <c r="BU11" s="74" t="n">
        <v>2435.5</v>
      </c>
      <c r="BV11" s="2"/>
      <c r="BW11" s="2" t="s">
        <v>987</v>
      </c>
      <c r="BX11" s="28" t="n">
        <v>4150</v>
      </c>
      <c r="BY11" s="28" t="n">
        <v>2</v>
      </c>
      <c r="CA11" s="2" t="s">
        <v>988</v>
      </c>
      <c r="CB11" s="28" t="n">
        <v>1740</v>
      </c>
      <c r="CD11" s="81"/>
      <c r="CE11" s="2"/>
      <c r="CF11" s="73" t="n">
        <v>1979</v>
      </c>
      <c r="CG11" s="3" t="s">
        <v>27</v>
      </c>
      <c r="CH11" s="25" t="s">
        <v>890</v>
      </c>
      <c r="CI11" s="3" t="s">
        <v>989</v>
      </c>
      <c r="CJ11" s="3" t="s">
        <v>23</v>
      </c>
      <c r="CK11" s="25" t="s">
        <v>924</v>
      </c>
      <c r="CL11" s="3" t="n">
        <v>33</v>
      </c>
      <c r="CM11" s="3" t="s">
        <v>33</v>
      </c>
      <c r="CN11" s="25" t="s">
        <v>924</v>
      </c>
      <c r="CO11" s="83" t="n">
        <v>119</v>
      </c>
      <c r="CP11" s="2"/>
      <c r="CQ11" s="58" t="s">
        <v>990</v>
      </c>
      <c r="CR11" s="28" t="n">
        <v>279</v>
      </c>
      <c r="CS11" s="2"/>
      <c r="CT11" s="2" t="s">
        <v>991</v>
      </c>
      <c r="CU11" s="28" t="n">
        <v>12</v>
      </c>
      <c r="CV11" s="28" t="s">
        <v>298</v>
      </c>
      <c r="CW11" s="28" t="n">
        <v>230</v>
      </c>
      <c r="CX11" s="28" t="s">
        <v>299</v>
      </c>
      <c r="CY11" s="28" t="n">
        <f aca="false">PRODUCT(CU11+CW11)</f>
        <v>242</v>
      </c>
      <c r="CZ11" s="2"/>
      <c r="DA11" s="2" t="s">
        <v>943</v>
      </c>
      <c r="DB11" s="75" t="n">
        <v>30</v>
      </c>
      <c r="DC11" s="2"/>
      <c r="DD11" s="65" t="s">
        <v>887</v>
      </c>
      <c r="DE11" s="28" t="n">
        <v>5</v>
      </c>
      <c r="DG11" s="25" t="s">
        <v>924</v>
      </c>
      <c r="DH11" s="75" t="n">
        <v>2</v>
      </c>
      <c r="DI11" s="2"/>
    </row>
    <row r="12" s="2" customFormat="true" ht="15" hidden="false" customHeight="false" outlineLevel="0" collapsed="false">
      <c r="B12" s="2" t="s">
        <v>992</v>
      </c>
      <c r="C12" s="58" t="s">
        <v>993</v>
      </c>
      <c r="D12" s="59" t="n">
        <v>34914</v>
      </c>
      <c r="E12" s="2" t="s">
        <v>994</v>
      </c>
      <c r="F12" s="28" t="n">
        <v>329</v>
      </c>
      <c r="G12" s="28" t="n">
        <v>19</v>
      </c>
      <c r="H12" s="28" t="n">
        <v>22</v>
      </c>
      <c r="I12" s="28" t="n">
        <v>413</v>
      </c>
      <c r="J12" s="28" t="n">
        <v>1344</v>
      </c>
      <c r="K12" s="60" t="n">
        <v>0.69</v>
      </c>
      <c r="L12" s="69" t="s">
        <v>995</v>
      </c>
      <c r="M12" s="28" t="s">
        <v>331</v>
      </c>
      <c r="N12" s="136" t="s">
        <v>996</v>
      </c>
      <c r="P12" s="62" t="n">
        <v>2016</v>
      </c>
      <c r="Q12" s="63" t="s">
        <v>263</v>
      </c>
      <c r="R12" s="63" t="s">
        <v>25</v>
      </c>
      <c r="S12" s="64" t="s">
        <v>875</v>
      </c>
      <c r="T12" s="63" t="n">
        <v>33</v>
      </c>
      <c r="V12" s="58" t="s">
        <v>846</v>
      </c>
      <c r="W12" s="83" t="s">
        <v>997</v>
      </c>
      <c r="Y12" s="142" t="s">
        <v>206</v>
      </c>
      <c r="Z12" s="173"/>
      <c r="AA12" s="173"/>
      <c r="AB12" s="47" t="s">
        <v>998</v>
      </c>
      <c r="AC12" s="174"/>
      <c r="AD12" s="34"/>
      <c r="AE12" s="34"/>
      <c r="AF12" s="34"/>
      <c r="AG12" s="34"/>
      <c r="AH12" s="34"/>
      <c r="AI12" s="55"/>
      <c r="AK12" s="58" t="s">
        <v>562</v>
      </c>
      <c r="AL12" s="28" t="n">
        <v>2</v>
      </c>
      <c r="AM12" s="28" t="n">
        <v>3</v>
      </c>
      <c r="AN12" s="28" t="n">
        <v>7</v>
      </c>
      <c r="AO12" s="28" t="n">
        <v>12</v>
      </c>
      <c r="AP12" s="28"/>
      <c r="AQ12" s="82" t="s">
        <v>456</v>
      </c>
      <c r="AR12" s="82" t="s">
        <v>912</v>
      </c>
      <c r="AS12" s="69" t="s">
        <v>268</v>
      </c>
      <c r="AT12" s="69" t="s">
        <v>452</v>
      </c>
      <c r="AU12" s="69" t="s">
        <v>505</v>
      </c>
      <c r="AV12" s="69" t="s">
        <v>478</v>
      </c>
      <c r="AW12" s="69" t="s">
        <v>268</v>
      </c>
      <c r="AX12" s="69" t="s">
        <v>503</v>
      </c>
      <c r="AY12" s="69" t="s">
        <v>956</v>
      </c>
      <c r="AZ12" s="69" t="s">
        <v>933</v>
      </c>
      <c r="BA12" s="69" t="s">
        <v>518</v>
      </c>
      <c r="BB12" s="69" t="s">
        <v>897</v>
      </c>
      <c r="BC12" s="69" t="s">
        <v>983</v>
      </c>
      <c r="BD12" s="69" t="s">
        <v>914</v>
      </c>
      <c r="BE12" s="69"/>
      <c r="BF12" s="69"/>
      <c r="BG12" s="69"/>
      <c r="BH12" s="69"/>
      <c r="BI12" s="137"/>
      <c r="BK12" s="73" t="s">
        <v>999</v>
      </c>
      <c r="BL12" s="2" t="s">
        <v>1000</v>
      </c>
      <c r="BM12" s="2" t="s">
        <v>1001</v>
      </c>
      <c r="BO12" s="2" t="s">
        <v>1002</v>
      </c>
      <c r="BP12" s="66" t="s">
        <v>514</v>
      </c>
      <c r="BR12" s="73" t="n">
        <v>1983</v>
      </c>
      <c r="BS12" s="28" t="n">
        <v>14</v>
      </c>
      <c r="BT12" s="28" t="n">
        <v>30645</v>
      </c>
      <c r="BU12" s="74" t="n">
        <v>2188.92857142857</v>
      </c>
      <c r="BW12" s="2" t="s">
        <v>1003</v>
      </c>
      <c r="BX12" s="28" t="n">
        <v>5033</v>
      </c>
      <c r="BY12" s="28" t="n">
        <v>2</v>
      </c>
      <c r="BZ12" s="28"/>
      <c r="CA12" s="2" t="s">
        <v>1004</v>
      </c>
      <c r="CB12" s="28" t="n">
        <v>201</v>
      </c>
      <c r="CC12" s="28" t="n">
        <v>1</v>
      </c>
      <c r="CD12" s="81"/>
      <c r="CF12" s="73" t="n">
        <v>1980</v>
      </c>
      <c r="CG12" s="3" t="s">
        <v>12</v>
      </c>
      <c r="CH12" s="25" t="s">
        <v>890</v>
      </c>
      <c r="CI12" s="3" t="s">
        <v>1005</v>
      </c>
      <c r="CJ12" s="3" t="s">
        <v>12</v>
      </c>
      <c r="CK12" s="25" t="s">
        <v>888</v>
      </c>
      <c r="CL12" s="3" t="n">
        <v>46</v>
      </c>
      <c r="CM12" s="3" t="s">
        <v>17</v>
      </c>
      <c r="CN12" s="25" t="s">
        <v>888</v>
      </c>
      <c r="CO12" s="83" t="n">
        <v>146</v>
      </c>
      <c r="CQ12" s="58" t="s">
        <v>907</v>
      </c>
      <c r="CR12" s="28" t="n">
        <v>277</v>
      </c>
      <c r="CT12" s="2" t="s">
        <v>881</v>
      </c>
      <c r="CU12" s="28" t="n">
        <v>21</v>
      </c>
      <c r="CV12" s="28" t="s">
        <v>298</v>
      </c>
      <c r="CW12" s="28" t="n">
        <v>218</v>
      </c>
      <c r="CX12" s="28" t="s">
        <v>299</v>
      </c>
      <c r="CY12" s="28" t="n">
        <f aca="false">PRODUCT(CU12+CW12)</f>
        <v>239</v>
      </c>
      <c r="DA12" s="2" t="s">
        <v>903</v>
      </c>
      <c r="DB12" s="75" t="n">
        <v>29</v>
      </c>
      <c r="DD12" s="65" t="s">
        <v>881</v>
      </c>
      <c r="DE12" s="28" t="n">
        <v>4</v>
      </c>
      <c r="DF12" s="26"/>
      <c r="DG12" s="25" t="s">
        <v>1006</v>
      </c>
      <c r="DH12" s="75" t="n">
        <v>2</v>
      </c>
    </row>
    <row r="13" s="2" customFormat="true" ht="15" hidden="false" customHeight="false" outlineLevel="0" collapsed="false">
      <c r="C13" s="58" t="s">
        <v>1007</v>
      </c>
      <c r="D13" s="59" t="n">
        <v>35886</v>
      </c>
      <c r="E13" s="2" t="s">
        <v>831</v>
      </c>
      <c r="F13" s="28" t="n">
        <v>235</v>
      </c>
      <c r="G13" s="28" t="n">
        <v>12</v>
      </c>
      <c r="H13" s="28" t="n">
        <v>111</v>
      </c>
      <c r="I13" s="28" t="n">
        <v>112</v>
      </c>
      <c r="J13" s="28" t="n">
        <v>652</v>
      </c>
      <c r="K13" s="60" t="n">
        <v>0.519</v>
      </c>
      <c r="L13" s="28" t="s">
        <v>306</v>
      </c>
      <c r="M13" s="28" t="s">
        <v>261</v>
      </c>
      <c r="N13" s="136" t="s">
        <v>1008</v>
      </c>
      <c r="P13" s="62" t="n">
        <v>2015</v>
      </c>
      <c r="Q13" s="63" t="s">
        <v>263</v>
      </c>
      <c r="R13" s="63" t="s">
        <v>25</v>
      </c>
      <c r="S13" s="64" t="s">
        <v>875</v>
      </c>
      <c r="T13" s="63" t="n">
        <v>33</v>
      </c>
      <c r="V13" s="58" t="s">
        <v>498</v>
      </c>
      <c r="W13" s="83" t="s">
        <v>1009</v>
      </c>
      <c r="Y13" s="175" t="s">
        <v>629</v>
      </c>
      <c r="Z13" s="176"/>
      <c r="AA13" s="176"/>
      <c r="AB13" s="2" t="s">
        <v>1010</v>
      </c>
      <c r="AC13" s="177"/>
      <c r="AD13" s="26"/>
      <c r="AE13" s="26"/>
      <c r="AF13" s="26"/>
      <c r="AG13" s="26"/>
      <c r="AH13" s="26"/>
      <c r="AI13" s="77"/>
      <c r="AK13" s="58" t="s">
        <v>1011</v>
      </c>
      <c r="AL13" s="28" t="n">
        <v>5</v>
      </c>
      <c r="AM13" s="28" t="n">
        <v>1</v>
      </c>
      <c r="AN13" s="28" t="n">
        <v>4</v>
      </c>
      <c r="AO13" s="28" t="n">
        <v>10</v>
      </c>
      <c r="AP13" s="28"/>
      <c r="AQ13" s="82" t="s">
        <v>956</v>
      </c>
      <c r="AR13" s="82" t="s">
        <v>505</v>
      </c>
      <c r="AS13" s="82" t="s">
        <v>478</v>
      </c>
      <c r="AT13" s="82" t="s">
        <v>479</v>
      </c>
      <c r="AU13" s="82" t="s">
        <v>898</v>
      </c>
      <c r="AV13" s="69" t="s">
        <v>268</v>
      </c>
      <c r="AW13" s="69" t="s">
        <v>484</v>
      </c>
      <c r="AX13" s="69" t="s">
        <v>268</v>
      </c>
      <c r="AY13" s="69" t="s">
        <v>486</v>
      </c>
      <c r="AZ13" s="69" t="s">
        <v>897</v>
      </c>
      <c r="BA13" s="69" t="s">
        <v>550</v>
      </c>
      <c r="BB13" s="69" t="s">
        <v>916</v>
      </c>
      <c r="BC13" s="69"/>
      <c r="BD13" s="69"/>
      <c r="BE13" s="69"/>
      <c r="BF13" s="69"/>
      <c r="BG13" s="69"/>
      <c r="BH13" s="69"/>
      <c r="BI13" s="137"/>
      <c r="BK13" s="73" t="s">
        <v>1012</v>
      </c>
      <c r="BL13" s="2" t="s">
        <v>1013</v>
      </c>
      <c r="BM13" s="2" t="s">
        <v>1014</v>
      </c>
      <c r="BN13" s="2" t="s">
        <v>1015</v>
      </c>
      <c r="BP13" s="66" t="s">
        <v>514</v>
      </c>
      <c r="BR13" s="73" t="n">
        <v>1984</v>
      </c>
      <c r="BS13" s="28" t="n">
        <v>14</v>
      </c>
      <c r="BT13" s="28" t="n">
        <v>22748</v>
      </c>
      <c r="BU13" s="74" t="n">
        <v>1624.85714285714</v>
      </c>
      <c r="BW13" s="2" t="s">
        <v>1016</v>
      </c>
      <c r="BX13" s="28" t="n">
        <v>3050</v>
      </c>
      <c r="BY13" s="28" t="n">
        <v>1</v>
      </c>
      <c r="BZ13" s="28"/>
      <c r="CA13" s="2" t="s">
        <v>1017</v>
      </c>
      <c r="CB13" s="28" t="n">
        <v>1001</v>
      </c>
      <c r="CC13" s="28"/>
      <c r="CD13" s="81"/>
      <c r="CF13" s="73" t="n">
        <v>1981</v>
      </c>
      <c r="CG13" s="3" t="s">
        <v>12</v>
      </c>
      <c r="CH13" s="25" t="s">
        <v>890</v>
      </c>
      <c r="CI13" s="3" t="s">
        <v>1018</v>
      </c>
      <c r="CJ13" s="3" t="s">
        <v>12</v>
      </c>
      <c r="CK13" s="25" t="s">
        <v>888</v>
      </c>
      <c r="CL13" s="3" t="n">
        <v>48</v>
      </c>
      <c r="CM13" s="3" t="s">
        <v>17</v>
      </c>
      <c r="CN13" s="25" t="s">
        <v>888</v>
      </c>
      <c r="CO13" s="83" t="n">
        <v>136</v>
      </c>
      <c r="CQ13" s="58" t="s">
        <v>1019</v>
      </c>
      <c r="CR13" s="28" t="n">
        <v>276</v>
      </c>
      <c r="CT13" s="2" t="s">
        <v>903</v>
      </c>
      <c r="CU13" s="28" t="n">
        <v>29</v>
      </c>
      <c r="CV13" s="28" t="s">
        <v>298</v>
      </c>
      <c r="CW13" s="28" t="n">
        <v>201</v>
      </c>
      <c r="CX13" s="28" t="s">
        <v>299</v>
      </c>
      <c r="CY13" s="28" t="n">
        <f aca="false">PRODUCT(CU13+CW13)</f>
        <v>230</v>
      </c>
      <c r="DA13" s="2" t="s">
        <v>906</v>
      </c>
      <c r="DB13" s="75" t="n">
        <v>29</v>
      </c>
      <c r="DD13" s="65" t="s">
        <v>924</v>
      </c>
      <c r="DE13" s="28" t="n">
        <v>4</v>
      </c>
      <c r="DF13" s="26"/>
      <c r="DG13" s="25" t="s">
        <v>1020</v>
      </c>
      <c r="DH13" s="75" t="n">
        <v>2</v>
      </c>
    </row>
    <row r="14" customFormat="false" ht="15" hidden="false" customHeight="false" outlineLevel="0" collapsed="false">
      <c r="B14" s="26" t="s">
        <v>598</v>
      </c>
      <c r="C14" s="58" t="s">
        <v>1021</v>
      </c>
      <c r="D14" s="59" t="n">
        <v>37355</v>
      </c>
      <c r="E14" s="2" t="s">
        <v>1022</v>
      </c>
      <c r="F14" s="28" t="n">
        <v>162</v>
      </c>
      <c r="G14" s="28" t="n">
        <v>7</v>
      </c>
      <c r="H14" s="28" t="n">
        <v>18</v>
      </c>
      <c r="I14" s="28" t="n">
        <v>104</v>
      </c>
      <c r="J14" s="28" t="n">
        <v>455</v>
      </c>
      <c r="K14" s="60" t="n">
        <v>0.481</v>
      </c>
      <c r="L14" s="28" t="s">
        <v>413</v>
      </c>
      <c r="M14" s="28" t="s">
        <v>261</v>
      </c>
      <c r="N14" s="136" t="s">
        <v>1023</v>
      </c>
      <c r="O14" s="2"/>
      <c r="P14" s="62" t="n">
        <v>2014</v>
      </c>
      <c r="Q14" s="63" t="s">
        <v>263</v>
      </c>
      <c r="R14" s="63" t="s">
        <v>19</v>
      </c>
      <c r="S14" s="64" t="s">
        <v>875</v>
      </c>
      <c r="T14" s="63" t="n">
        <v>40</v>
      </c>
      <c r="U14" s="2"/>
      <c r="V14" s="58" t="s">
        <v>1024</v>
      </c>
      <c r="W14" s="83" t="s">
        <v>1025</v>
      </c>
      <c r="X14" s="2"/>
      <c r="Y14" s="76" t="s">
        <v>1026</v>
      </c>
      <c r="Z14" s="26"/>
      <c r="AA14" s="26"/>
      <c r="AB14" s="2" t="s">
        <v>1027</v>
      </c>
      <c r="AC14" s="177"/>
      <c r="AD14" s="26"/>
      <c r="AE14" s="26"/>
      <c r="AF14" s="26"/>
      <c r="AG14" s="26"/>
      <c r="AH14" s="26"/>
      <c r="AI14" s="77"/>
      <c r="AJ14" s="2"/>
      <c r="AK14" s="58" t="s">
        <v>575</v>
      </c>
      <c r="AL14" s="28" t="n">
        <v>1</v>
      </c>
      <c r="AM14" s="28" t="n">
        <v>2</v>
      </c>
      <c r="AN14" s="28" t="n">
        <v>4</v>
      </c>
      <c r="AO14" s="28" t="n">
        <v>7</v>
      </c>
      <c r="AP14" s="28"/>
      <c r="AQ14" s="82" t="s">
        <v>456</v>
      </c>
      <c r="AR14" s="69" t="s">
        <v>268</v>
      </c>
      <c r="AS14" s="69" t="s">
        <v>934</v>
      </c>
      <c r="AT14" s="69" t="s">
        <v>611</v>
      </c>
      <c r="AU14" s="69" t="s">
        <v>268</v>
      </c>
      <c r="AV14" s="69" t="s">
        <v>956</v>
      </c>
      <c r="AW14" s="69" t="s">
        <v>478</v>
      </c>
      <c r="AX14" s="69" t="s">
        <v>484</v>
      </c>
      <c r="AY14" s="69" t="s">
        <v>897</v>
      </c>
      <c r="AZ14" s="69"/>
      <c r="BA14" s="69"/>
      <c r="BB14" s="69"/>
      <c r="BC14" s="69"/>
      <c r="BD14" s="69"/>
      <c r="BE14" s="69"/>
      <c r="BF14" s="69"/>
      <c r="BG14" s="69"/>
      <c r="BH14" s="69"/>
      <c r="BI14" s="137"/>
      <c r="BJ14" s="2"/>
      <c r="BK14" s="73" t="s">
        <v>1028</v>
      </c>
      <c r="BL14" s="2" t="s">
        <v>1029</v>
      </c>
      <c r="BM14" s="2" t="s">
        <v>1030</v>
      </c>
      <c r="BO14" s="2" t="s">
        <v>971</v>
      </c>
      <c r="BP14" s="66" t="s">
        <v>856</v>
      </c>
      <c r="BQ14" s="2"/>
      <c r="BR14" s="73" t="n">
        <v>1985</v>
      </c>
      <c r="BS14" s="28" t="n">
        <v>14</v>
      </c>
      <c r="BT14" s="28" t="n">
        <v>22535</v>
      </c>
      <c r="BU14" s="74" t="n">
        <v>1609.64285714286</v>
      </c>
      <c r="BV14" s="2"/>
      <c r="BW14" s="2" t="s">
        <v>1031</v>
      </c>
      <c r="BX14" s="28" t="n">
        <v>2170</v>
      </c>
      <c r="CA14" s="2" t="s">
        <v>1032</v>
      </c>
      <c r="CB14" s="28" t="n">
        <v>850</v>
      </c>
      <c r="CC14" s="28" t="n">
        <v>1</v>
      </c>
      <c r="CD14" s="81"/>
      <c r="CE14" s="2"/>
      <c r="CF14" s="73" t="n">
        <v>1982</v>
      </c>
      <c r="CG14" s="3" t="s">
        <v>12</v>
      </c>
      <c r="CH14" s="25" t="s">
        <v>890</v>
      </c>
      <c r="CI14" s="3" t="s">
        <v>1033</v>
      </c>
      <c r="CJ14" s="3" t="s">
        <v>12</v>
      </c>
      <c r="CK14" s="25" t="s">
        <v>888</v>
      </c>
      <c r="CL14" s="3" t="n">
        <v>43</v>
      </c>
      <c r="CM14" s="3" t="s">
        <v>17</v>
      </c>
      <c r="CN14" s="25" t="s">
        <v>890</v>
      </c>
      <c r="CO14" s="83" t="n">
        <v>141</v>
      </c>
      <c r="CP14" s="2"/>
      <c r="CQ14" s="76"/>
      <c r="DB14" s="78"/>
      <c r="DC14" s="2"/>
      <c r="DD14" s="65" t="s">
        <v>1034</v>
      </c>
      <c r="DE14" s="28" t="n">
        <v>4</v>
      </c>
      <c r="DG14" s="25" t="s">
        <v>1035</v>
      </c>
      <c r="DH14" s="75" t="n">
        <v>2</v>
      </c>
      <c r="DI14" s="2"/>
    </row>
    <row r="15" s="2" customFormat="true" ht="15" hidden="false" customHeight="false" outlineLevel="0" collapsed="false">
      <c r="B15" s="2" t="s">
        <v>1036</v>
      </c>
      <c r="C15" s="58" t="s">
        <v>1037</v>
      </c>
      <c r="D15" s="59" t="n">
        <v>37176</v>
      </c>
      <c r="E15" s="2" t="s">
        <v>1038</v>
      </c>
      <c r="F15" s="28" t="n">
        <v>69</v>
      </c>
      <c r="G15" s="28" t="n">
        <v>2</v>
      </c>
      <c r="H15" s="74" t="n">
        <v>4</v>
      </c>
      <c r="I15" s="74" t="n">
        <v>16</v>
      </c>
      <c r="J15" s="74" t="n">
        <v>108</v>
      </c>
      <c r="K15" s="119" t="n">
        <v>0.486</v>
      </c>
      <c r="L15" s="28" t="s">
        <v>261</v>
      </c>
      <c r="M15" s="28" t="s">
        <v>261</v>
      </c>
      <c r="N15" s="136" t="s">
        <v>1039</v>
      </c>
      <c r="P15" s="62" t="n">
        <v>2013</v>
      </c>
      <c r="Q15" s="63" t="s">
        <v>263</v>
      </c>
      <c r="R15" s="63" t="s">
        <v>21</v>
      </c>
      <c r="S15" s="64" t="s">
        <v>856</v>
      </c>
      <c r="T15" s="63" t="n">
        <v>31</v>
      </c>
      <c r="V15" s="58" t="s">
        <v>1040</v>
      </c>
      <c r="W15" s="83" t="s">
        <v>1041</v>
      </c>
      <c r="Y15" s="58"/>
      <c r="AI15" s="81"/>
      <c r="AK15" s="58" t="s">
        <v>589</v>
      </c>
      <c r="AL15" s="28" t="n">
        <v>4</v>
      </c>
      <c r="AM15" s="28" t="n">
        <v>1</v>
      </c>
      <c r="AN15" s="28" t="n">
        <v>4</v>
      </c>
      <c r="AO15" s="28" t="n">
        <v>9</v>
      </c>
      <c r="AP15" s="28"/>
      <c r="AQ15" s="82" t="s">
        <v>505</v>
      </c>
      <c r="AR15" s="82" t="s">
        <v>518</v>
      </c>
      <c r="AS15" s="82" t="s">
        <v>484</v>
      </c>
      <c r="AT15" s="82" t="s">
        <v>915</v>
      </c>
      <c r="AU15" s="69" t="s">
        <v>268</v>
      </c>
      <c r="AV15" s="69" t="s">
        <v>478</v>
      </c>
      <c r="AW15" s="69" t="s">
        <v>268</v>
      </c>
      <c r="AX15" s="69" t="s">
        <v>486</v>
      </c>
      <c r="AY15" s="69" t="s">
        <v>479</v>
      </c>
      <c r="AZ15" s="69" t="s">
        <v>983</v>
      </c>
      <c r="BA15" s="69" t="s">
        <v>590</v>
      </c>
      <c r="BB15" s="69"/>
      <c r="BC15" s="69"/>
      <c r="BD15" s="69"/>
      <c r="BE15" s="69"/>
      <c r="BF15" s="69"/>
      <c r="BG15" s="69"/>
      <c r="BH15" s="69"/>
      <c r="BI15" s="137"/>
      <c r="BK15" s="73" t="s">
        <v>1042</v>
      </c>
      <c r="BL15" s="2" t="s">
        <v>1043</v>
      </c>
      <c r="BM15" s="2" t="s">
        <v>1044</v>
      </c>
      <c r="BN15" s="2" t="s">
        <v>1045</v>
      </c>
      <c r="BP15" s="66" t="s">
        <v>856</v>
      </c>
      <c r="BR15" s="73" t="n">
        <v>1986</v>
      </c>
      <c r="BS15" s="28" t="n">
        <v>14</v>
      </c>
      <c r="BT15" s="28" t="n">
        <v>23758</v>
      </c>
      <c r="BU15" s="74" t="n">
        <v>1697</v>
      </c>
      <c r="BW15" s="2" t="s">
        <v>1046</v>
      </c>
      <c r="BX15" s="28" t="n">
        <v>4375</v>
      </c>
      <c r="BY15" s="28" t="n">
        <v>1</v>
      </c>
      <c r="BZ15" s="28"/>
      <c r="CA15" s="2" t="s">
        <v>1047</v>
      </c>
      <c r="CB15" s="28" t="n">
        <v>740</v>
      </c>
      <c r="CC15" s="28" t="n">
        <v>4</v>
      </c>
      <c r="CD15" s="81"/>
      <c r="CF15" s="73" t="n">
        <v>1983</v>
      </c>
      <c r="CG15" s="3" t="s">
        <v>12</v>
      </c>
      <c r="CH15" s="25" t="s">
        <v>890</v>
      </c>
      <c r="CI15" s="3" t="s">
        <v>1048</v>
      </c>
      <c r="CJ15" s="3" t="s">
        <v>12</v>
      </c>
      <c r="CK15" s="25" t="s">
        <v>869</v>
      </c>
      <c r="CL15" s="3" t="n">
        <v>50</v>
      </c>
      <c r="CM15" s="3" t="s">
        <v>21</v>
      </c>
      <c r="CN15" s="25" t="s">
        <v>869</v>
      </c>
      <c r="CO15" s="83" t="n">
        <v>143</v>
      </c>
      <c r="CQ15" s="76" t="s">
        <v>364</v>
      </c>
      <c r="CR15" s="1"/>
      <c r="CS15" s="26"/>
      <c r="CT15" s="26" t="s">
        <v>365</v>
      </c>
      <c r="CU15" s="1"/>
      <c r="CV15" s="1"/>
      <c r="CW15" s="1"/>
      <c r="CX15" s="1"/>
      <c r="CY15" s="1"/>
      <c r="CZ15" s="1"/>
      <c r="DA15" s="26" t="s">
        <v>366</v>
      </c>
      <c r="DB15" s="78"/>
      <c r="DD15" s="65" t="s">
        <v>1049</v>
      </c>
      <c r="DE15" s="28" t="n">
        <v>4</v>
      </c>
      <c r="DF15" s="26"/>
      <c r="DG15" s="25" t="s">
        <v>856</v>
      </c>
      <c r="DH15" s="75" t="n">
        <v>2</v>
      </c>
    </row>
    <row r="16" s="2" customFormat="true" ht="15" hidden="false" customHeight="false" outlineLevel="0" collapsed="false">
      <c r="B16" s="2" t="s">
        <v>1050</v>
      </c>
      <c r="C16" s="58" t="s">
        <v>1051</v>
      </c>
      <c r="D16" s="59" t="n">
        <v>38886</v>
      </c>
      <c r="E16" s="2" t="s">
        <v>1052</v>
      </c>
      <c r="F16" s="28" t="n">
        <v>8</v>
      </c>
      <c r="G16" s="28" t="n">
        <v>0</v>
      </c>
      <c r="H16" s="74" t="n">
        <v>1</v>
      </c>
      <c r="I16" s="74" t="n">
        <v>0</v>
      </c>
      <c r="J16" s="74" t="n">
        <v>6</v>
      </c>
      <c r="K16" s="119" t="n">
        <v>0.214</v>
      </c>
      <c r="L16" s="28" t="s">
        <v>261</v>
      </c>
      <c r="M16" s="28" t="s">
        <v>261</v>
      </c>
      <c r="N16" s="136" t="s">
        <v>1053</v>
      </c>
      <c r="P16" s="62" t="n">
        <v>2012</v>
      </c>
      <c r="Q16" s="63" t="s">
        <v>263</v>
      </c>
      <c r="R16" s="63" t="s">
        <v>23</v>
      </c>
      <c r="S16" s="64" t="s">
        <v>856</v>
      </c>
      <c r="T16" s="63" t="n">
        <v>31</v>
      </c>
      <c r="V16" s="58" t="s">
        <v>952</v>
      </c>
      <c r="W16" s="83" t="s">
        <v>1054</v>
      </c>
      <c r="Y16" s="58"/>
      <c r="AI16" s="81"/>
      <c r="AK16" s="58" t="s">
        <v>610</v>
      </c>
      <c r="AL16" s="28" t="n">
        <v>6</v>
      </c>
      <c r="AM16" s="28" t="n">
        <v>4</v>
      </c>
      <c r="AN16" s="28" t="n">
        <v>1</v>
      </c>
      <c r="AO16" s="28" t="n">
        <v>11</v>
      </c>
      <c r="AP16" s="28"/>
      <c r="AQ16" s="82" t="s">
        <v>505</v>
      </c>
      <c r="AR16" s="82" t="s">
        <v>486</v>
      </c>
      <c r="AS16" s="82" t="s">
        <v>518</v>
      </c>
      <c r="AT16" s="82" t="s">
        <v>487</v>
      </c>
      <c r="AU16" s="82" t="s">
        <v>479</v>
      </c>
      <c r="AV16" s="82" t="s">
        <v>506</v>
      </c>
      <c r="AW16" s="69" t="s">
        <v>268</v>
      </c>
      <c r="AX16" s="69" t="s">
        <v>478</v>
      </c>
      <c r="AY16" s="69" t="s">
        <v>534</v>
      </c>
      <c r="AZ16" s="69" t="s">
        <v>484</v>
      </c>
      <c r="BA16" s="69" t="s">
        <v>983</v>
      </c>
      <c r="BB16" s="69" t="s">
        <v>268</v>
      </c>
      <c r="BC16" s="69" t="s">
        <v>504</v>
      </c>
      <c r="BD16" s="69"/>
      <c r="BE16" s="69"/>
      <c r="BF16" s="69"/>
      <c r="BG16" s="69"/>
      <c r="BH16" s="69"/>
      <c r="BI16" s="137"/>
      <c r="BK16" s="73" t="s">
        <v>1055</v>
      </c>
      <c r="BL16" s="2" t="s">
        <v>1056</v>
      </c>
      <c r="BM16" s="2" t="s">
        <v>1030</v>
      </c>
      <c r="BO16" s="2" t="s">
        <v>1044</v>
      </c>
      <c r="BP16" s="66" t="s">
        <v>856</v>
      </c>
      <c r="BR16" s="73" t="n">
        <v>1987</v>
      </c>
      <c r="BS16" s="28" t="n">
        <v>14</v>
      </c>
      <c r="BT16" s="28" t="n">
        <v>27381</v>
      </c>
      <c r="BU16" s="74" t="n">
        <v>1955.78571428571</v>
      </c>
      <c r="BW16" s="2" t="s">
        <v>1057</v>
      </c>
      <c r="BX16" s="28" t="n">
        <v>3265</v>
      </c>
      <c r="BY16" s="28" t="n">
        <v>2</v>
      </c>
      <c r="BZ16" s="28"/>
      <c r="CA16" s="2" t="s">
        <v>1058</v>
      </c>
      <c r="CB16" s="28" t="n">
        <v>800</v>
      </c>
      <c r="CC16" s="28" t="n">
        <v>1</v>
      </c>
      <c r="CD16" s="81"/>
      <c r="CF16" s="73" t="n">
        <v>1984</v>
      </c>
      <c r="CG16" s="3" t="s">
        <v>15</v>
      </c>
      <c r="CH16" s="25" t="s">
        <v>890</v>
      </c>
      <c r="CI16" s="3" t="s">
        <v>1059</v>
      </c>
      <c r="CJ16" s="3" t="s">
        <v>15</v>
      </c>
      <c r="CK16" s="25" t="s">
        <v>869</v>
      </c>
      <c r="CL16" s="3" t="n">
        <v>36</v>
      </c>
      <c r="CM16" s="3" t="s">
        <v>15</v>
      </c>
      <c r="CN16" s="25" t="s">
        <v>869</v>
      </c>
      <c r="CO16" s="83" t="n">
        <v>147</v>
      </c>
      <c r="CQ16" s="58" t="s">
        <v>945</v>
      </c>
      <c r="CR16" s="28" t="n">
        <v>543</v>
      </c>
      <c r="CT16" s="2" t="s">
        <v>889</v>
      </c>
      <c r="CU16" s="28" t="n">
        <v>1095</v>
      </c>
      <c r="CV16" s="28" t="s">
        <v>298</v>
      </c>
      <c r="CW16" s="28" t="n">
        <v>398</v>
      </c>
      <c r="CX16" s="28" t="s">
        <v>299</v>
      </c>
      <c r="CY16" s="28" t="n">
        <f aca="false">PRODUCT(CU16+CW16)</f>
        <v>1493</v>
      </c>
      <c r="DA16" s="2" t="s">
        <v>889</v>
      </c>
      <c r="DB16" s="75" t="n">
        <v>3265</v>
      </c>
      <c r="DD16" s="65" t="s">
        <v>946</v>
      </c>
      <c r="DE16" s="28" t="n">
        <v>3</v>
      </c>
      <c r="DF16" s="26"/>
      <c r="DG16" s="25" t="s">
        <v>1060</v>
      </c>
      <c r="DH16" s="75" t="n">
        <v>2</v>
      </c>
    </row>
    <row r="17" s="2" customFormat="true" ht="15" hidden="false" customHeight="false" outlineLevel="0" collapsed="false">
      <c r="B17" s="2" t="s">
        <v>1061</v>
      </c>
      <c r="C17" s="90" t="s">
        <v>1062</v>
      </c>
      <c r="D17" s="114" t="n">
        <v>34425</v>
      </c>
      <c r="E17" s="102" t="s">
        <v>513</v>
      </c>
      <c r="F17" s="91" t="n">
        <v>124</v>
      </c>
      <c r="G17" s="91" t="n">
        <v>4</v>
      </c>
      <c r="H17" s="178" t="n">
        <v>7</v>
      </c>
      <c r="I17" s="178" t="n">
        <v>118</v>
      </c>
      <c r="J17" s="178" t="n">
        <v>382</v>
      </c>
      <c r="K17" s="161" t="n">
        <v>0.588</v>
      </c>
      <c r="L17" s="92" t="s">
        <v>350</v>
      </c>
      <c r="M17" s="92" t="s">
        <v>1063</v>
      </c>
      <c r="N17" s="164" t="s">
        <v>1064</v>
      </c>
      <c r="P17" s="62" t="n">
        <v>2011</v>
      </c>
      <c r="Q17" s="63" t="s">
        <v>263</v>
      </c>
      <c r="R17" s="63" t="s">
        <v>25</v>
      </c>
      <c r="S17" s="64" t="s">
        <v>856</v>
      </c>
      <c r="T17" s="63" t="n">
        <v>30</v>
      </c>
      <c r="V17" s="90" t="s">
        <v>1065</v>
      </c>
      <c r="W17" s="153" t="s">
        <v>1066</v>
      </c>
      <c r="Y17" s="58"/>
      <c r="AI17" s="81"/>
      <c r="AK17" s="58" t="s">
        <v>1067</v>
      </c>
      <c r="AL17" s="28" t="n">
        <v>0</v>
      </c>
      <c r="AM17" s="28" t="n">
        <v>0</v>
      </c>
      <c r="AN17" s="28" t="n">
        <v>1</v>
      </c>
      <c r="AO17" s="28" t="n">
        <v>1</v>
      </c>
      <c r="AP17" s="28"/>
      <c r="AQ17" s="69" t="s">
        <v>268</v>
      </c>
      <c r="AR17" s="69" t="s">
        <v>268</v>
      </c>
      <c r="AS17" s="69" t="s">
        <v>578</v>
      </c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137"/>
      <c r="BK17" s="73" t="s">
        <v>1068</v>
      </c>
      <c r="BL17" s="2" t="s">
        <v>1069</v>
      </c>
      <c r="BM17" s="2" t="s">
        <v>1070</v>
      </c>
      <c r="BN17" s="2" t="s">
        <v>1071</v>
      </c>
      <c r="BP17" s="66" t="s">
        <v>856</v>
      </c>
      <c r="BR17" s="73" t="n">
        <v>1988</v>
      </c>
      <c r="BS17" s="28" t="n">
        <v>12</v>
      </c>
      <c r="BT17" s="28" t="n">
        <v>25197</v>
      </c>
      <c r="BU17" s="74" t="n">
        <v>2099.75</v>
      </c>
      <c r="BW17" s="2" t="s">
        <v>1072</v>
      </c>
      <c r="BX17" s="28" t="n">
        <v>3309</v>
      </c>
      <c r="BY17" s="28" t="n">
        <v>1</v>
      </c>
      <c r="BZ17" s="28"/>
      <c r="CA17" s="2" t="s">
        <v>1073</v>
      </c>
      <c r="CB17" s="28" t="n">
        <v>1575</v>
      </c>
      <c r="CC17" s="28"/>
      <c r="CD17" s="81"/>
      <c r="CF17" s="73" t="n">
        <v>1985</v>
      </c>
      <c r="CG17" s="3" t="s">
        <v>23</v>
      </c>
      <c r="CH17" s="25" t="s">
        <v>890</v>
      </c>
      <c r="CI17" s="3" t="s">
        <v>1074</v>
      </c>
      <c r="CJ17" s="3" t="s">
        <v>17</v>
      </c>
      <c r="CK17" s="25" t="s">
        <v>498</v>
      </c>
      <c r="CL17" s="3" t="n">
        <v>37</v>
      </c>
      <c r="CM17" s="3" t="s">
        <v>15</v>
      </c>
      <c r="CN17" s="25" t="s">
        <v>869</v>
      </c>
      <c r="CO17" s="83" t="n">
        <v>155</v>
      </c>
      <c r="CQ17" s="58" t="s">
        <v>943</v>
      </c>
      <c r="CR17" s="28" t="n">
        <v>464</v>
      </c>
      <c r="CT17" s="2" t="s">
        <v>887</v>
      </c>
      <c r="CU17" s="28" t="n">
        <v>830</v>
      </c>
      <c r="CV17" s="28" t="s">
        <v>298</v>
      </c>
      <c r="CW17" s="28" t="n">
        <v>192</v>
      </c>
      <c r="CX17" s="28" t="s">
        <v>299</v>
      </c>
      <c r="CY17" s="28" t="n">
        <f aca="false">PRODUCT(CU17+CW17)</f>
        <v>1022</v>
      </c>
      <c r="DA17" s="2" t="s">
        <v>943</v>
      </c>
      <c r="DB17" s="75" t="n">
        <v>2275</v>
      </c>
      <c r="DD17" s="65" t="s">
        <v>1075</v>
      </c>
      <c r="DE17" s="28" t="n">
        <v>3</v>
      </c>
      <c r="DF17" s="26"/>
      <c r="DG17" s="25" t="s">
        <v>889</v>
      </c>
      <c r="DH17" s="75" t="n">
        <v>1</v>
      </c>
    </row>
    <row r="18" s="2" customFormat="true" ht="15" hidden="false" customHeight="false" outlineLevel="0" collapsed="false">
      <c r="B18" s="2" t="s">
        <v>1076</v>
      </c>
      <c r="D18" s="59"/>
      <c r="F18" s="28"/>
      <c r="G18" s="28"/>
      <c r="H18" s="74"/>
      <c r="I18" s="74"/>
      <c r="J18" s="74"/>
      <c r="K18" s="119"/>
      <c r="L18" s="28"/>
      <c r="M18" s="28"/>
      <c r="N18" s="120"/>
      <c r="P18" s="62" t="n">
        <v>2010</v>
      </c>
      <c r="Q18" s="63" t="s">
        <v>263</v>
      </c>
      <c r="R18" s="63" t="s">
        <v>21</v>
      </c>
      <c r="S18" s="64" t="s">
        <v>875</v>
      </c>
      <c r="T18" s="63" t="n">
        <v>29</v>
      </c>
      <c r="Y18" s="90"/>
      <c r="Z18" s="94"/>
      <c r="AA18" s="94"/>
      <c r="AB18" s="94"/>
      <c r="AC18" s="94"/>
      <c r="AD18" s="94"/>
      <c r="AE18" s="94"/>
      <c r="AF18" s="94"/>
      <c r="AG18" s="94"/>
      <c r="AH18" s="94"/>
      <c r="AI18" s="95"/>
      <c r="AK18" s="90" t="s">
        <v>623</v>
      </c>
      <c r="AL18" s="91" t="n">
        <f aca="false">SUM(AL3:AL17)</f>
        <v>50</v>
      </c>
      <c r="AM18" s="91" t="n">
        <f aca="false">SUM(AM3:AM17)</f>
        <v>42</v>
      </c>
      <c r="AN18" s="91" t="n">
        <f aca="false">SUM(AN3:AN17)</f>
        <v>53</v>
      </c>
      <c r="AO18" s="91" t="n">
        <f aca="false">SUM(AO3:AO17)</f>
        <v>145</v>
      </c>
      <c r="AP18" s="91"/>
      <c r="AQ18" s="92"/>
      <c r="AR18" s="92"/>
      <c r="AS18" s="92"/>
      <c r="AT18" s="92"/>
      <c r="AU18" s="92"/>
      <c r="AV18" s="92"/>
      <c r="AW18" s="92"/>
      <c r="AX18" s="92"/>
      <c r="AY18" s="92"/>
      <c r="AZ18" s="92"/>
      <c r="BA18" s="92"/>
      <c r="BB18" s="92"/>
      <c r="BC18" s="92"/>
      <c r="BD18" s="92"/>
      <c r="BE18" s="92"/>
      <c r="BF18" s="92"/>
      <c r="BG18" s="92"/>
      <c r="BH18" s="92"/>
      <c r="BI18" s="93"/>
      <c r="BK18" s="73" t="s">
        <v>1077</v>
      </c>
      <c r="BL18" s="2" t="s">
        <v>1078</v>
      </c>
      <c r="BM18" s="2" t="s">
        <v>1044</v>
      </c>
      <c r="BN18" s="2" t="s">
        <v>1079</v>
      </c>
      <c r="BP18" s="66" t="s">
        <v>931</v>
      </c>
      <c r="BR18" s="73" t="n">
        <v>1989</v>
      </c>
      <c r="BS18" s="28" t="n">
        <v>14</v>
      </c>
      <c r="BT18" s="28" t="n">
        <v>31060</v>
      </c>
      <c r="BU18" s="74" t="n">
        <v>2218.57142857143</v>
      </c>
      <c r="BW18" s="2" t="s">
        <v>1080</v>
      </c>
      <c r="BX18" s="28" t="n">
        <v>3161</v>
      </c>
      <c r="BY18" s="28" t="n">
        <v>1</v>
      </c>
      <c r="BZ18" s="28"/>
      <c r="CA18" s="2" t="s">
        <v>1081</v>
      </c>
      <c r="CB18" s="28" t="n">
        <v>1577</v>
      </c>
      <c r="CC18" s="28"/>
      <c r="CD18" s="81"/>
      <c r="CF18" s="73" t="n">
        <v>1986</v>
      </c>
      <c r="CG18" s="3" t="s">
        <v>23</v>
      </c>
      <c r="CH18" s="25" t="s">
        <v>953</v>
      </c>
      <c r="CI18" s="3" t="s">
        <v>1082</v>
      </c>
      <c r="CJ18" s="3" t="s">
        <v>23</v>
      </c>
      <c r="CK18" s="25" t="s">
        <v>869</v>
      </c>
      <c r="CL18" s="3" t="n">
        <v>34</v>
      </c>
      <c r="CM18" s="3" t="s">
        <v>23</v>
      </c>
      <c r="CN18" s="25" t="s">
        <v>869</v>
      </c>
      <c r="CO18" s="83" t="n">
        <v>145</v>
      </c>
      <c r="CQ18" s="58" t="s">
        <v>925</v>
      </c>
      <c r="CR18" s="28" t="n">
        <v>439</v>
      </c>
      <c r="CT18" s="2" t="s">
        <v>888</v>
      </c>
      <c r="CU18" s="28" t="n">
        <v>326</v>
      </c>
      <c r="CV18" s="28" t="s">
        <v>298</v>
      </c>
      <c r="CW18" s="28" t="n">
        <v>347</v>
      </c>
      <c r="CX18" s="28" t="s">
        <v>299</v>
      </c>
      <c r="CY18" s="28" t="n">
        <f aca="false">PRODUCT(CU18+CW18)</f>
        <v>673</v>
      </c>
      <c r="DA18" s="2" t="s">
        <v>887</v>
      </c>
      <c r="DB18" s="75" t="n">
        <v>1863</v>
      </c>
      <c r="DD18" s="65" t="s">
        <v>963</v>
      </c>
      <c r="DE18" s="28" t="n">
        <v>3</v>
      </c>
      <c r="DF18" s="26"/>
      <c r="DG18" s="25" t="s">
        <v>1075</v>
      </c>
      <c r="DH18" s="75" t="n">
        <v>1</v>
      </c>
    </row>
    <row r="19" s="2" customFormat="true" ht="15" hidden="false" customHeight="false" outlineLevel="0" collapsed="false">
      <c r="C19" s="35" t="s">
        <v>374</v>
      </c>
      <c r="D19" s="36" t="s">
        <v>375</v>
      </c>
      <c r="E19" s="34"/>
      <c r="F19" s="37" t="s">
        <v>230</v>
      </c>
      <c r="G19" s="37" t="s">
        <v>231</v>
      </c>
      <c r="H19" s="37" t="s">
        <v>232</v>
      </c>
      <c r="I19" s="37" t="s">
        <v>233</v>
      </c>
      <c r="J19" s="37" t="s">
        <v>234</v>
      </c>
      <c r="K19" s="37" t="s">
        <v>235</v>
      </c>
      <c r="L19" s="37" t="s">
        <v>376</v>
      </c>
      <c r="M19" s="121" t="s">
        <v>693</v>
      </c>
      <c r="N19" s="38" t="s">
        <v>238</v>
      </c>
      <c r="O19" s="1"/>
      <c r="P19" s="62" t="n">
        <v>2009</v>
      </c>
      <c r="Q19" s="63" t="s">
        <v>263</v>
      </c>
      <c r="R19" s="63" t="s">
        <v>27</v>
      </c>
      <c r="S19" s="64" t="s">
        <v>895</v>
      </c>
      <c r="T19" s="63" t="n">
        <v>29</v>
      </c>
      <c r="BK19" s="73" t="s">
        <v>1083</v>
      </c>
      <c r="BL19" s="2" t="s">
        <v>1069</v>
      </c>
      <c r="BM19" s="2" t="s">
        <v>1084</v>
      </c>
      <c r="BN19" s="2" t="s">
        <v>1085</v>
      </c>
      <c r="BP19" s="66" t="s">
        <v>931</v>
      </c>
      <c r="BR19" s="73" t="n">
        <v>1990</v>
      </c>
      <c r="BS19" s="28" t="n">
        <v>16</v>
      </c>
      <c r="BT19" s="28" t="n">
        <v>35253</v>
      </c>
      <c r="BU19" s="74" t="n">
        <v>2203.3125</v>
      </c>
      <c r="BW19" s="2" t="s">
        <v>1086</v>
      </c>
      <c r="BX19" s="28" t="n">
        <v>4737</v>
      </c>
      <c r="BY19" s="28" t="n">
        <v>3</v>
      </c>
      <c r="BZ19" s="28"/>
      <c r="CA19" s="2" t="s">
        <v>1087</v>
      </c>
      <c r="CB19" s="28" t="n">
        <v>1251</v>
      </c>
      <c r="CC19" s="28"/>
      <c r="CD19" s="81"/>
      <c r="CF19" s="73" t="n">
        <v>1987</v>
      </c>
      <c r="CG19" s="3" t="s">
        <v>12</v>
      </c>
      <c r="CH19" s="25" t="s">
        <v>953</v>
      </c>
      <c r="CI19" s="3" t="s">
        <v>1088</v>
      </c>
      <c r="CJ19" s="3" t="s">
        <v>35</v>
      </c>
      <c r="CK19" s="25" t="s">
        <v>869</v>
      </c>
      <c r="CL19" s="3" t="n">
        <v>25</v>
      </c>
      <c r="CM19" s="3" t="s">
        <v>17</v>
      </c>
      <c r="CN19" s="25" t="s">
        <v>869</v>
      </c>
      <c r="CO19" s="83" t="n">
        <v>140</v>
      </c>
      <c r="CQ19" s="58" t="s">
        <v>604</v>
      </c>
      <c r="CR19" s="28" t="n">
        <v>433</v>
      </c>
      <c r="CT19" s="2" t="s">
        <v>943</v>
      </c>
      <c r="CU19" s="28" t="n">
        <v>206</v>
      </c>
      <c r="CV19" s="28" t="s">
        <v>298</v>
      </c>
      <c r="CW19" s="28" t="n">
        <v>464</v>
      </c>
      <c r="CX19" s="28" t="s">
        <v>299</v>
      </c>
      <c r="CY19" s="28" t="n">
        <f aca="false">PRODUCT(CU19+CW19)</f>
        <v>670</v>
      </c>
      <c r="DA19" s="2" t="s">
        <v>906</v>
      </c>
      <c r="DB19" s="75" t="n">
        <v>1728</v>
      </c>
      <c r="DD19" s="65" t="s">
        <v>1089</v>
      </c>
      <c r="DE19" s="28" t="n">
        <v>3</v>
      </c>
      <c r="DF19" s="26"/>
      <c r="DG19" s="25" t="s">
        <v>1065</v>
      </c>
      <c r="DH19" s="75" t="n">
        <v>1</v>
      </c>
    </row>
    <row r="20" s="2" customFormat="true" ht="15" hidden="false" customHeight="false" outlineLevel="0" collapsed="false">
      <c r="B20" s="26" t="s">
        <v>634</v>
      </c>
      <c r="C20" s="58" t="s">
        <v>977</v>
      </c>
      <c r="D20" s="113" t="s">
        <v>28</v>
      </c>
      <c r="F20" s="28" t="n">
        <v>107</v>
      </c>
      <c r="G20" s="28" t="n">
        <v>4</v>
      </c>
      <c r="H20" s="28" t="n">
        <v>232</v>
      </c>
      <c r="I20" s="28" t="n">
        <v>7</v>
      </c>
      <c r="J20" s="28" t="n">
        <v>361</v>
      </c>
      <c r="K20" s="119" t="n">
        <v>0.447335811648079</v>
      </c>
      <c r="L20" s="123" t="n">
        <v>2225.7</v>
      </c>
      <c r="M20" s="155" t="s">
        <v>701</v>
      </c>
      <c r="N20" s="136" t="s">
        <v>1090</v>
      </c>
      <c r="O20" s="28"/>
      <c r="P20" s="62" t="n">
        <v>2008</v>
      </c>
      <c r="Q20" s="63" t="s">
        <v>263</v>
      </c>
      <c r="R20" s="63" t="s">
        <v>25</v>
      </c>
      <c r="S20" s="64" t="s">
        <v>895</v>
      </c>
      <c r="T20" s="63" t="n">
        <v>31</v>
      </c>
      <c r="AK20" s="26" t="s">
        <v>1091</v>
      </c>
      <c r="AN20" s="26" t="s">
        <v>1092</v>
      </c>
      <c r="AS20" s="26" t="s">
        <v>1093</v>
      </c>
      <c r="AX20" s="26" t="s">
        <v>1094</v>
      </c>
      <c r="BK20" s="73" t="s">
        <v>1095</v>
      </c>
      <c r="BL20" s="2" t="s">
        <v>1096</v>
      </c>
      <c r="BP20" s="66" t="s">
        <v>931</v>
      </c>
      <c r="BR20" s="73" t="n">
        <v>1991</v>
      </c>
      <c r="BS20" s="28" t="n">
        <v>17</v>
      </c>
      <c r="BT20" s="28" t="n">
        <v>40257</v>
      </c>
      <c r="BU20" s="74" t="n">
        <v>2368.05882352941</v>
      </c>
      <c r="BW20" s="2" t="s">
        <v>1097</v>
      </c>
      <c r="BX20" s="28" t="n">
        <v>3623</v>
      </c>
      <c r="BY20" s="28" t="n">
        <v>3</v>
      </c>
      <c r="BZ20" s="28"/>
      <c r="CA20" s="2" t="s">
        <v>1098</v>
      </c>
      <c r="CB20" s="28" t="n">
        <v>1430</v>
      </c>
      <c r="CC20" s="28"/>
      <c r="CD20" s="81"/>
      <c r="CF20" s="73" t="n">
        <v>1988</v>
      </c>
      <c r="CG20" s="3" t="s">
        <v>19</v>
      </c>
      <c r="CH20" s="25" t="s">
        <v>953</v>
      </c>
      <c r="CI20" s="3" t="s">
        <v>1082</v>
      </c>
      <c r="CJ20" s="3" t="s">
        <v>12</v>
      </c>
      <c r="CK20" s="25" t="s">
        <v>869</v>
      </c>
      <c r="CL20" s="3" t="n">
        <v>34</v>
      </c>
      <c r="CM20" s="3" t="s">
        <v>15</v>
      </c>
      <c r="CN20" s="25" t="s">
        <v>869</v>
      </c>
      <c r="CO20" s="83" t="n">
        <v>153</v>
      </c>
      <c r="CQ20" s="58" t="s">
        <v>868</v>
      </c>
      <c r="CR20" s="28" t="n">
        <v>398</v>
      </c>
      <c r="CT20" s="2" t="s">
        <v>907</v>
      </c>
      <c r="CU20" s="28" t="n">
        <v>438</v>
      </c>
      <c r="CV20" s="28" t="s">
        <v>298</v>
      </c>
      <c r="CW20" s="28" t="n">
        <v>177</v>
      </c>
      <c r="CX20" s="28" t="s">
        <v>299</v>
      </c>
      <c r="CY20" s="28" t="n">
        <f aca="false">PRODUCT(CU20+CW20)</f>
        <v>615</v>
      </c>
      <c r="DA20" s="2" t="s">
        <v>604</v>
      </c>
      <c r="DB20" s="75" t="n">
        <v>1701</v>
      </c>
      <c r="DD20" s="65" t="s">
        <v>993</v>
      </c>
      <c r="DE20" s="28" t="n">
        <v>3</v>
      </c>
      <c r="DF20" s="26"/>
      <c r="DG20" s="25" t="s">
        <v>1019</v>
      </c>
      <c r="DH20" s="75" t="n">
        <v>1</v>
      </c>
    </row>
    <row r="21" s="2" customFormat="true" ht="15" hidden="false" customHeight="false" outlineLevel="0" collapsed="false">
      <c r="B21" s="2" t="s">
        <v>1099</v>
      </c>
      <c r="C21" s="58" t="s">
        <v>993</v>
      </c>
      <c r="D21" s="179" t="s">
        <v>154</v>
      </c>
      <c r="F21" s="28" t="n">
        <v>52</v>
      </c>
      <c r="G21" s="28" t="n">
        <v>1</v>
      </c>
      <c r="H21" s="28" t="n">
        <v>1</v>
      </c>
      <c r="I21" s="28" t="n">
        <v>50</v>
      </c>
      <c r="J21" s="28" t="n">
        <v>173</v>
      </c>
      <c r="K21" s="119" t="n">
        <v>0.615658362989324</v>
      </c>
      <c r="L21" s="123" t="n">
        <v>1143</v>
      </c>
      <c r="M21" s="155" t="s">
        <v>701</v>
      </c>
      <c r="N21" s="136" t="s">
        <v>1100</v>
      </c>
      <c r="O21" s="28"/>
      <c r="P21" s="62" t="n">
        <v>2007</v>
      </c>
      <c r="Q21" s="63" t="s">
        <v>263</v>
      </c>
      <c r="R21" s="63" t="s">
        <v>12</v>
      </c>
      <c r="S21" s="64" t="s">
        <v>895</v>
      </c>
      <c r="T21" s="63" t="n">
        <v>42</v>
      </c>
      <c r="AK21" s="2" t="s">
        <v>890</v>
      </c>
      <c r="AL21" s="26"/>
      <c r="AM21" s="26"/>
      <c r="AN21" s="25" t="s">
        <v>890</v>
      </c>
      <c r="AO21" s="1"/>
      <c r="AP21" s="1"/>
      <c r="AQ21" s="69"/>
      <c r="AR21" s="69"/>
      <c r="AS21" s="150" t="s">
        <v>890</v>
      </c>
      <c r="AT21" s="69"/>
      <c r="AX21" s="2" t="s">
        <v>1101</v>
      </c>
      <c r="BK21" s="73" t="s">
        <v>1102</v>
      </c>
      <c r="BL21" s="2" t="s">
        <v>1103</v>
      </c>
      <c r="BM21" s="2" t="s">
        <v>1070</v>
      </c>
      <c r="BN21" s="2" t="s">
        <v>1045</v>
      </c>
      <c r="BP21" s="66" t="s">
        <v>856</v>
      </c>
      <c r="BR21" s="73" t="n">
        <v>1992</v>
      </c>
      <c r="BS21" s="28" t="n">
        <v>16</v>
      </c>
      <c r="BT21" s="28" t="n">
        <v>40969</v>
      </c>
      <c r="BU21" s="74" t="n">
        <v>2560.5625</v>
      </c>
      <c r="BW21" s="2" t="s">
        <v>1104</v>
      </c>
      <c r="BX21" s="28" t="n">
        <v>7640</v>
      </c>
      <c r="BY21" s="28" t="n">
        <v>2</v>
      </c>
      <c r="BZ21" s="28"/>
      <c r="CA21" s="2" t="s">
        <v>1105</v>
      </c>
      <c r="CB21" s="28" t="n">
        <v>1455</v>
      </c>
      <c r="CC21" s="28"/>
      <c r="CD21" s="81"/>
      <c r="CF21" s="73" t="n">
        <v>1989</v>
      </c>
      <c r="CG21" s="3" t="s">
        <v>21</v>
      </c>
      <c r="CH21" s="25" t="s">
        <v>1106</v>
      </c>
      <c r="CI21" s="3" t="s">
        <v>1107</v>
      </c>
      <c r="CJ21" s="3" t="s">
        <v>15</v>
      </c>
      <c r="CK21" s="25" t="s">
        <v>1108</v>
      </c>
      <c r="CL21" s="3" t="n">
        <v>33</v>
      </c>
      <c r="CM21" s="3" t="s">
        <v>12</v>
      </c>
      <c r="CN21" s="25" t="s">
        <v>869</v>
      </c>
      <c r="CO21" s="83" t="n">
        <v>158</v>
      </c>
      <c r="CQ21" s="58" t="s">
        <v>990</v>
      </c>
      <c r="CR21" s="28" t="n">
        <v>367</v>
      </c>
      <c r="CT21" s="2" t="s">
        <v>906</v>
      </c>
      <c r="CU21" s="28" t="n">
        <v>61</v>
      </c>
      <c r="CV21" s="28" t="s">
        <v>298</v>
      </c>
      <c r="CW21" s="28" t="n">
        <v>543</v>
      </c>
      <c r="CX21" s="28" t="s">
        <v>299</v>
      </c>
      <c r="CY21" s="28" t="n">
        <f aca="false">PRODUCT(CU21+CW21)</f>
        <v>604</v>
      </c>
      <c r="DA21" s="2" t="s">
        <v>990</v>
      </c>
      <c r="DB21" s="75" t="n">
        <v>1351</v>
      </c>
      <c r="DD21" s="65" t="s">
        <v>953</v>
      </c>
      <c r="DE21" s="28" t="n">
        <v>2</v>
      </c>
      <c r="DG21" s="25" t="s">
        <v>1109</v>
      </c>
      <c r="DH21" s="75" t="n">
        <v>1</v>
      </c>
    </row>
    <row r="22" s="2" customFormat="true" ht="15" hidden="false" customHeight="false" outlineLevel="0" collapsed="false">
      <c r="B22" s="2" t="s">
        <v>1110</v>
      </c>
      <c r="C22" s="58" t="s">
        <v>871</v>
      </c>
      <c r="D22" s="25" t="s">
        <v>18</v>
      </c>
      <c r="F22" s="28" t="n">
        <v>50</v>
      </c>
      <c r="G22" s="28" t="n">
        <v>1</v>
      </c>
      <c r="H22" s="28" t="n">
        <v>29</v>
      </c>
      <c r="I22" s="28" t="n">
        <v>13</v>
      </c>
      <c r="J22" s="28" t="n">
        <v>140</v>
      </c>
      <c r="K22" s="119" t="n">
        <v>0.445859872611465</v>
      </c>
      <c r="L22" s="123" t="n">
        <v>788</v>
      </c>
      <c r="M22" s="155" t="s">
        <v>701</v>
      </c>
      <c r="N22" s="136" t="s">
        <v>1111</v>
      </c>
      <c r="O22" s="28"/>
      <c r="P22" s="62" t="n">
        <v>2006</v>
      </c>
      <c r="Q22" s="63" t="s">
        <v>263</v>
      </c>
      <c r="R22" s="63" t="s">
        <v>25</v>
      </c>
      <c r="S22" s="64" t="s">
        <v>881</v>
      </c>
      <c r="T22" s="63" t="n">
        <v>34</v>
      </c>
      <c r="AK22" s="2" t="s">
        <v>1035</v>
      </c>
      <c r="AL22" s="26"/>
      <c r="AM22" s="26"/>
      <c r="AN22" s="25" t="s">
        <v>1035</v>
      </c>
      <c r="AR22" s="69"/>
      <c r="AS22" s="150" t="s">
        <v>1035</v>
      </c>
      <c r="AT22" s="69"/>
      <c r="AX22" s="2" t="s">
        <v>1112</v>
      </c>
      <c r="BK22" s="73" t="s">
        <v>1113</v>
      </c>
      <c r="BL22" s="2" t="s">
        <v>1103</v>
      </c>
      <c r="BM22" s="2" t="s">
        <v>1114</v>
      </c>
      <c r="BN22" s="2" t="s">
        <v>1115</v>
      </c>
      <c r="BP22" s="66" t="s">
        <v>856</v>
      </c>
      <c r="BR22" s="73" t="n">
        <v>1993</v>
      </c>
      <c r="BS22" s="28" t="n">
        <v>16</v>
      </c>
      <c r="BT22" s="28" t="n">
        <v>38605</v>
      </c>
      <c r="BU22" s="74" t="n">
        <v>2412.8125</v>
      </c>
      <c r="BW22" s="2" t="s">
        <v>1116</v>
      </c>
      <c r="BX22" s="28" t="n">
        <v>3749</v>
      </c>
      <c r="BY22" s="28" t="n">
        <v>4</v>
      </c>
      <c r="BZ22" s="28"/>
      <c r="CA22" s="2" t="s">
        <v>1117</v>
      </c>
      <c r="CB22" s="28" t="n">
        <v>1350</v>
      </c>
      <c r="CC22" s="28"/>
      <c r="CD22" s="81"/>
      <c r="CF22" s="73" t="n">
        <v>1990</v>
      </c>
      <c r="CG22" s="3" t="s">
        <v>23</v>
      </c>
      <c r="CH22" s="25" t="s">
        <v>1106</v>
      </c>
      <c r="CI22" s="3" t="s">
        <v>1118</v>
      </c>
      <c r="CJ22" s="3" t="s">
        <v>15</v>
      </c>
      <c r="CK22" s="25" t="s">
        <v>888</v>
      </c>
      <c r="CL22" s="3" t="n">
        <v>42</v>
      </c>
      <c r="CM22" s="3" t="s">
        <v>15</v>
      </c>
      <c r="CN22" s="25" t="s">
        <v>869</v>
      </c>
      <c r="CO22" s="83" t="n">
        <v>171</v>
      </c>
      <c r="CQ22" s="58" t="s">
        <v>888</v>
      </c>
      <c r="CR22" s="28" t="n">
        <v>347</v>
      </c>
      <c r="CT22" s="2" t="s">
        <v>604</v>
      </c>
      <c r="CU22" s="28" t="n">
        <v>164</v>
      </c>
      <c r="CV22" s="28" t="s">
        <v>298</v>
      </c>
      <c r="CW22" s="28" t="n">
        <v>433</v>
      </c>
      <c r="CX22" s="28" t="s">
        <v>299</v>
      </c>
      <c r="CY22" s="28" t="n">
        <f aca="false">PRODUCT(CU22+CW22)</f>
        <v>597</v>
      </c>
      <c r="DA22" s="2" t="s">
        <v>888</v>
      </c>
      <c r="DB22" s="75" t="n">
        <v>1268</v>
      </c>
      <c r="DD22" s="65" t="s">
        <v>1112</v>
      </c>
      <c r="DE22" s="28" t="n">
        <v>2</v>
      </c>
      <c r="DG22" s="25" t="s">
        <v>944</v>
      </c>
      <c r="DH22" s="75" t="n">
        <v>1</v>
      </c>
    </row>
    <row r="23" s="2" customFormat="true" ht="15" hidden="false" customHeight="false" outlineLevel="0" collapsed="false">
      <c r="C23" s="58" t="s">
        <v>927</v>
      </c>
      <c r="D23" s="25" t="s">
        <v>28</v>
      </c>
      <c r="F23" s="28" t="n">
        <v>19</v>
      </c>
      <c r="G23" s="28" t="n">
        <v>1</v>
      </c>
      <c r="H23" s="28" t="n">
        <v>4</v>
      </c>
      <c r="I23" s="28" t="n">
        <v>11</v>
      </c>
      <c r="J23" s="28" t="n">
        <v>69</v>
      </c>
      <c r="K23" s="119" t="n">
        <v>0.507352941176471</v>
      </c>
      <c r="L23" s="123" t="n">
        <v>588.7</v>
      </c>
      <c r="M23" s="155" t="s">
        <v>701</v>
      </c>
      <c r="N23" s="136" t="s">
        <v>1119</v>
      </c>
      <c r="O23" s="28"/>
      <c r="P23" s="62" t="n">
        <v>2005</v>
      </c>
      <c r="Q23" s="63" t="s">
        <v>263</v>
      </c>
      <c r="R23" s="63" t="s">
        <v>19</v>
      </c>
      <c r="S23" s="64" t="s">
        <v>856</v>
      </c>
      <c r="T23" s="63" t="n">
        <v>38</v>
      </c>
      <c r="AK23" s="2" t="s">
        <v>924</v>
      </c>
      <c r="AL23" s="1"/>
      <c r="AM23" s="1"/>
      <c r="AN23" s="25" t="s">
        <v>924</v>
      </c>
      <c r="AO23" s="1"/>
      <c r="AP23" s="1"/>
      <c r="AQ23" s="69"/>
      <c r="AR23" s="69"/>
      <c r="AS23" s="150" t="s">
        <v>924</v>
      </c>
      <c r="AT23" s="69"/>
      <c r="AX23" s="2" t="s">
        <v>930</v>
      </c>
      <c r="BK23" s="73" t="s">
        <v>1120</v>
      </c>
      <c r="BL23" s="2" t="s">
        <v>1121</v>
      </c>
      <c r="BP23" s="66" t="s">
        <v>881</v>
      </c>
      <c r="BR23" s="73" t="n">
        <v>1994</v>
      </c>
      <c r="BS23" s="28" t="n">
        <v>19</v>
      </c>
      <c r="BT23" s="28" t="n">
        <v>48271</v>
      </c>
      <c r="BU23" s="74" t="n">
        <v>2540.57894736842</v>
      </c>
      <c r="BW23" s="2" t="s">
        <v>1122</v>
      </c>
      <c r="BX23" s="28" t="n">
        <v>3961</v>
      </c>
      <c r="BY23" s="28" t="n">
        <v>4</v>
      </c>
      <c r="BZ23" s="28"/>
      <c r="CA23" s="2" t="s">
        <v>1123</v>
      </c>
      <c r="CB23" s="28" t="n">
        <v>1505</v>
      </c>
      <c r="CC23" s="28"/>
      <c r="CD23" s="81"/>
      <c r="CF23" s="73" t="n">
        <v>1991</v>
      </c>
      <c r="CG23" s="3" t="s">
        <v>19</v>
      </c>
      <c r="CH23" s="25" t="s">
        <v>888</v>
      </c>
      <c r="CI23" s="3" t="s">
        <v>1124</v>
      </c>
      <c r="CJ23" s="3" t="s">
        <v>19</v>
      </c>
      <c r="CK23" s="25" t="s">
        <v>888</v>
      </c>
      <c r="CL23" s="3" t="n">
        <v>40</v>
      </c>
      <c r="CM23" s="3" t="s">
        <v>12</v>
      </c>
      <c r="CN23" s="25" t="s">
        <v>869</v>
      </c>
      <c r="CO23" s="83" t="n">
        <v>208</v>
      </c>
      <c r="CQ23" s="58" t="s">
        <v>1125</v>
      </c>
      <c r="CR23" s="28" t="n">
        <v>263</v>
      </c>
      <c r="CT23" s="2" t="s">
        <v>964</v>
      </c>
      <c r="CU23" s="28" t="n">
        <v>291</v>
      </c>
      <c r="CV23" s="28" t="s">
        <v>298</v>
      </c>
      <c r="CW23" s="28" t="n">
        <v>208</v>
      </c>
      <c r="CX23" s="28" t="s">
        <v>299</v>
      </c>
      <c r="CY23" s="28" t="n">
        <f aca="false">PRODUCT(CU23+CW23)</f>
        <v>499</v>
      </c>
      <c r="DA23" s="2" t="s">
        <v>964</v>
      </c>
      <c r="DB23" s="75" t="n">
        <v>1264</v>
      </c>
      <c r="DD23" s="65" t="s">
        <v>1108</v>
      </c>
      <c r="DE23" s="28" t="n">
        <v>2</v>
      </c>
      <c r="DG23" s="25" t="s">
        <v>1126</v>
      </c>
      <c r="DH23" s="75" t="n">
        <v>1</v>
      </c>
    </row>
    <row r="24" s="2" customFormat="true" ht="15" hidden="false" customHeight="false" outlineLevel="0" collapsed="false">
      <c r="B24" s="26" t="s">
        <v>682</v>
      </c>
      <c r="C24" s="58" t="s">
        <v>1007</v>
      </c>
      <c r="D24" s="113" t="s">
        <v>18</v>
      </c>
      <c r="F24" s="28" t="n">
        <v>31</v>
      </c>
      <c r="G24" s="28" t="n">
        <v>3</v>
      </c>
      <c r="H24" s="28" t="n">
        <v>11</v>
      </c>
      <c r="I24" s="28" t="n">
        <v>15</v>
      </c>
      <c r="J24" s="28" t="n">
        <v>71</v>
      </c>
      <c r="K24" s="119" t="n">
        <v>0.432926829268293</v>
      </c>
      <c r="L24" s="123" t="n">
        <v>489.7</v>
      </c>
      <c r="M24" s="155" t="s">
        <v>701</v>
      </c>
      <c r="N24" s="136" t="s">
        <v>1127</v>
      </c>
      <c r="O24" s="28"/>
      <c r="P24" s="62" t="n">
        <v>2004</v>
      </c>
      <c r="Q24" s="63" t="s">
        <v>263</v>
      </c>
      <c r="R24" s="63" t="s">
        <v>19</v>
      </c>
      <c r="S24" s="64" t="s">
        <v>856</v>
      </c>
      <c r="T24" s="63" t="n">
        <v>42</v>
      </c>
      <c r="AK24" s="2" t="s">
        <v>1006</v>
      </c>
      <c r="AL24" s="1"/>
      <c r="AM24" s="1"/>
      <c r="AN24" s="25" t="s">
        <v>1006</v>
      </c>
      <c r="AO24" s="1"/>
      <c r="AP24" s="1"/>
      <c r="AQ24" s="69"/>
      <c r="AR24" s="69"/>
      <c r="AS24" s="150" t="s">
        <v>1006</v>
      </c>
      <c r="AT24" s="69"/>
      <c r="AX24" s="2" t="s">
        <v>1128</v>
      </c>
      <c r="BK24" s="73" t="s">
        <v>1129</v>
      </c>
      <c r="BL24" s="2" t="s">
        <v>1103</v>
      </c>
      <c r="BM24" s="2" t="s">
        <v>1130</v>
      </c>
      <c r="BO24" s="2" t="s">
        <v>1131</v>
      </c>
      <c r="BP24" s="66" t="s">
        <v>895</v>
      </c>
      <c r="BR24" s="73" t="n">
        <v>1995</v>
      </c>
      <c r="BS24" s="28" t="n">
        <v>19</v>
      </c>
      <c r="BT24" s="28" t="n">
        <v>42742</v>
      </c>
      <c r="BU24" s="74" t="n">
        <v>2249.57894736842</v>
      </c>
      <c r="BW24" s="2" t="s">
        <v>1132</v>
      </c>
      <c r="BX24" s="28" t="n">
        <v>3801</v>
      </c>
      <c r="BY24" s="28" t="n">
        <v>3</v>
      </c>
      <c r="BZ24" s="28"/>
      <c r="CA24" s="2" t="s">
        <v>1133</v>
      </c>
      <c r="CB24" s="28" t="n">
        <v>1384</v>
      </c>
      <c r="CC24" s="28"/>
      <c r="CD24" s="81"/>
      <c r="CF24" s="73" t="n">
        <v>1992</v>
      </c>
      <c r="CG24" s="3" t="s">
        <v>12</v>
      </c>
      <c r="CH24" s="25" t="s">
        <v>888</v>
      </c>
      <c r="CI24" s="3" t="s">
        <v>1134</v>
      </c>
      <c r="CJ24" s="3" t="s">
        <v>17</v>
      </c>
      <c r="CK24" s="25" t="s">
        <v>1108</v>
      </c>
      <c r="CL24" s="3" t="n">
        <v>49</v>
      </c>
      <c r="CM24" s="3" t="s">
        <v>12</v>
      </c>
      <c r="CN24" s="25" t="s">
        <v>869</v>
      </c>
      <c r="CO24" s="83" t="n">
        <v>241</v>
      </c>
      <c r="CQ24" s="58" t="s">
        <v>975</v>
      </c>
      <c r="CR24" s="28" t="n">
        <v>210</v>
      </c>
      <c r="CT24" s="2" t="s">
        <v>990</v>
      </c>
      <c r="CU24" s="28" t="n">
        <v>96</v>
      </c>
      <c r="CV24" s="28" t="s">
        <v>298</v>
      </c>
      <c r="CW24" s="28" t="n">
        <v>367</v>
      </c>
      <c r="CX24" s="28" t="s">
        <v>299</v>
      </c>
      <c r="CY24" s="28" t="n">
        <f aca="false">PRODUCT(CU24+CW24)</f>
        <v>463</v>
      </c>
      <c r="DA24" s="2" t="s">
        <v>925</v>
      </c>
      <c r="DB24" s="75" t="n">
        <v>1262</v>
      </c>
      <c r="DD24" s="65" t="s">
        <v>1135</v>
      </c>
      <c r="DE24" s="28" t="n">
        <v>2</v>
      </c>
      <c r="DH24" s="81"/>
    </row>
    <row r="25" s="2" customFormat="true" ht="15" hidden="false" customHeight="false" outlineLevel="0" collapsed="false">
      <c r="B25" s="2" t="s">
        <v>1136</v>
      </c>
      <c r="C25" s="58" t="s">
        <v>1062</v>
      </c>
      <c r="D25" s="25" t="s">
        <v>114</v>
      </c>
      <c r="F25" s="28" t="n">
        <v>45</v>
      </c>
      <c r="G25" s="28" t="n">
        <v>1</v>
      </c>
      <c r="H25" s="28" t="n">
        <v>3</v>
      </c>
      <c r="I25" s="28" t="n">
        <v>39</v>
      </c>
      <c r="J25" s="28" t="n">
        <v>93</v>
      </c>
      <c r="K25" s="119" t="n">
        <v>0.513812154696133</v>
      </c>
      <c r="L25" s="123" t="n">
        <v>394</v>
      </c>
      <c r="M25" s="155" t="s">
        <v>1137</v>
      </c>
      <c r="N25" s="136" t="s">
        <v>1138</v>
      </c>
      <c r="O25" s="28"/>
      <c r="P25" s="62" t="n">
        <v>2003</v>
      </c>
      <c r="Q25" s="63" t="s">
        <v>263</v>
      </c>
      <c r="R25" s="63" t="s">
        <v>21</v>
      </c>
      <c r="S25" s="64" t="s">
        <v>931</v>
      </c>
      <c r="T25" s="63" t="n">
        <v>32</v>
      </c>
      <c r="AK25" s="2" t="s">
        <v>1135</v>
      </c>
      <c r="AL25" s="1"/>
      <c r="AM25" s="1"/>
      <c r="AN25" s="25" t="s">
        <v>888</v>
      </c>
      <c r="AR25" s="69"/>
      <c r="AS25" s="150" t="s">
        <v>888</v>
      </c>
      <c r="AT25" s="69"/>
      <c r="AX25" s="2" t="s">
        <v>889</v>
      </c>
      <c r="BK25" s="73" t="s">
        <v>1139</v>
      </c>
      <c r="BL25" s="2" t="s">
        <v>1121</v>
      </c>
      <c r="BP25" s="66" t="s">
        <v>895</v>
      </c>
      <c r="BR25" s="73" t="n">
        <v>1996</v>
      </c>
      <c r="BS25" s="28" t="n">
        <v>19</v>
      </c>
      <c r="BT25" s="28" t="n">
        <v>42369</v>
      </c>
      <c r="BU25" s="74" t="n">
        <v>2229.94736842105</v>
      </c>
      <c r="BW25" s="2" t="s">
        <v>1140</v>
      </c>
      <c r="BX25" s="28" t="n">
        <v>4110</v>
      </c>
      <c r="BY25" s="28" t="n">
        <v>3</v>
      </c>
      <c r="BZ25" s="28"/>
      <c r="CA25" s="2" t="s">
        <v>1141</v>
      </c>
      <c r="CB25" s="28" t="n">
        <v>1234</v>
      </c>
      <c r="CC25" s="28"/>
      <c r="CD25" s="81"/>
      <c r="CF25" s="73" t="n">
        <v>1993</v>
      </c>
      <c r="CG25" s="3" t="s">
        <v>12</v>
      </c>
      <c r="CH25" s="25" t="s">
        <v>887</v>
      </c>
      <c r="CI25" s="3" t="s">
        <v>1142</v>
      </c>
      <c r="CJ25" s="3" t="s">
        <v>21</v>
      </c>
      <c r="CK25" s="25" t="s">
        <v>869</v>
      </c>
      <c r="CL25" s="3" t="n">
        <v>45</v>
      </c>
      <c r="CM25" s="3" t="s">
        <v>17</v>
      </c>
      <c r="CN25" s="25" t="s">
        <v>869</v>
      </c>
      <c r="CO25" s="83" t="n">
        <v>213</v>
      </c>
      <c r="CQ25" s="90" t="s">
        <v>1143</v>
      </c>
      <c r="CR25" s="91" t="n">
        <v>210</v>
      </c>
      <c r="CS25" s="94"/>
      <c r="CT25" s="94" t="s">
        <v>925</v>
      </c>
      <c r="CU25" s="91" t="n">
        <v>42</v>
      </c>
      <c r="CV25" s="91" t="s">
        <v>298</v>
      </c>
      <c r="CW25" s="91" t="n">
        <v>439</v>
      </c>
      <c r="CX25" s="91" t="s">
        <v>299</v>
      </c>
      <c r="CY25" s="91" t="n">
        <f aca="false">PRODUCT(CU25+CW25)</f>
        <v>481</v>
      </c>
      <c r="CZ25" s="94"/>
      <c r="DA25" s="94" t="s">
        <v>907</v>
      </c>
      <c r="DB25" s="106" t="n">
        <v>1227</v>
      </c>
      <c r="DD25" s="65" t="s">
        <v>925</v>
      </c>
      <c r="DE25" s="28" t="n">
        <v>2</v>
      </c>
      <c r="DH25" s="81"/>
    </row>
    <row r="26" s="2" customFormat="true" ht="15" hidden="false" customHeight="false" outlineLevel="0" collapsed="false">
      <c r="B26" s="2" t="s">
        <v>1144</v>
      </c>
      <c r="C26" s="58" t="s">
        <v>948</v>
      </c>
      <c r="D26" s="25" t="s">
        <v>1145</v>
      </c>
      <c r="F26" s="28" t="n">
        <v>19</v>
      </c>
      <c r="G26" s="28" t="n">
        <v>0</v>
      </c>
      <c r="H26" s="28" t="n">
        <v>2</v>
      </c>
      <c r="I26" s="28" t="n">
        <v>9</v>
      </c>
      <c r="J26" s="28" t="n">
        <v>45</v>
      </c>
      <c r="K26" s="119" t="n">
        <v>0.5</v>
      </c>
      <c r="L26" s="123" t="n">
        <v>340.3</v>
      </c>
      <c r="M26" s="155" t="s">
        <v>1146</v>
      </c>
      <c r="N26" s="136" t="s">
        <v>1147</v>
      </c>
      <c r="O26" s="28"/>
      <c r="P26" s="62" t="n">
        <v>2002</v>
      </c>
      <c r="Q26" s="63" t="s">
        <v>263</v>
      </c>
      <c r="R26" s="63" t="s">
        <v>17</v>
      </c>
      <c r="S26" s="64" t="s">
        <v>931</v>
      </c>
      <c r="T26" s="63" t="n">
        <v>37</v>
      </c>
      <c r="AK26" s="2" t="s">
        <v>888</v>
      </c>
      <c r="AL26" s="1"/>
      <c r="AM26" s="1"/>
      <c r="AN26" s="25" t="s">
        <v>903</v>
      </c>
      <c r="AO26" s="26"/>
      <c r="AP26" s="26"/>
      <c r="AQ26" s="69"/>
      <c r="AR26" s="69"/>
      <c r="AS26" s="150" t="s">
        <v>903</v>
      </c>
      <c r="AT26" s="69"/>
      <c r="AX26" s="2" t="s">
        <v>1148</v>
      </c>
      <c r="BK26" s="73" t="s">
        <v>1149</v>
      </c>
      <c r="BL26" s="2" t="s">
        <v>1150</v>
      </c>
      <c r="BP26" s="66" t="s">
        <v>895</v>
      </c>
      <c r="BR26" s="73" t="n">
        <v>1997</v>
      </c>
      <c r="BS26" s="28" t="n">
        <v>18</v>
      </c>
      <c r="BT26" s="28" t="n">
        <v>32210</v>
      </c>
      <c r="BU26" s="74" t="n">
        <v>1789.44444444444</v>
      </c>
      <c r="BW26" s="2" t="s">
        <v>1151</v>
      </c>
      <c r="BX26" s="28" t="n">
        <v>2865</v>
      </c>
      <c r="BY26" s="28"/>
      <c r="BZ26" s="28"/>
      <c r="CA26" s="2" t="s">
        <v>1152</v>
      </c>
      <c r="CB26" s="28" t="n">
        <v>970</v>
      </c>
      <c r="CC26" s="28" t="n">
        <v>1</v>
      </c>
      <c r="CD26" s="81"/>
      <c r="CF26" s="73" t="n">
        <v>1994</v>
      </c>
      <c r="CG26" s="3" t="s">
        <v>12</v>
      </c>
      <c r="CH26" s="25" t="s">
        <v>887</v>
      </c>
      <c r="CI26" s="3" t="s">
        <v>1153</v>
      </c>
      <c r="CJ26" s="3" t="s">
        <v>25</v>
      </c>
      <c r="CK26" s="25" t="s">
        <v>869</v>
      </c>
      <c r="CL26" s="3" t="n">
        <v>43</v>
      </c>
      <c r="CM26" s="3" t="s">
        <v>17</v>
      </c>
      <c r="CN26" s="25" t="s">
        <v>869</v>
      </c>
      <c r="CO26" s="83" t="n">
        <v>218</v>
      </c>
      <c r="CP26" s="58"/>
      <c r="CR26" s="28"/>
      <c r="CU26" s="28"/>
      <c r="CV26" s="28"/>
      <c r="CW26" s="28"/>
      <c r="CX26" s="28"/>
      <c r="CY26" s="28"/>
      <c r="DB26" s="120"/>
      <c r="DD26" s="65" t="s">
        <v>1154</v>
      </c>
      <c r="DE26" s="28" t="n">
        <v>2</v>
      </c>
      <c r="DH26" s="81"/>
    </row>
    <row r="27" s="2" customFormat="true" ht="15" hidden="false" customHeight="false" outlineLevel="0" collapsed="false">
      <c r="B27" s="2" t="s">
        <v>1155</v>
      </c>
      <c r="C27" s="58" t="s">
        <v>1021</v>
      </c>
      <c r="D27" s="25" t="s">
        <v>26</v>
      </c>
      <c r="F27" s="28" t="n">
        <v>7</v>
      </c>
      <c r="G27" s="28" t="n">
        <v>1</v>
      </c>
      <c r="H27" s="28" t="n">
        <v>1</v>
      </c>
      <c r="I27" s="28" t="n">
        <v>9</v>
      </c>
      <c r="J27" s="28" t="n">
        <v>30</v>
      </c>
      <c r="K27" s="119" t="n">
        <v>0.517241379310345</v>
      </c>
      <c r="L27" s="123" t="n">
        <v>326.3</v>
      </c>
      <c r="M27" s="155" t="s">
        <v>1146</v>
      </c>
      <c r="N27" s="136" t="s">
        <v>1156</v>
      </c>
      <c r="O27" s="28"/>
      <c r="P27" s="62" t="n">
        <v>2001</v>
      </c>
      <c r="Q27" s="63" t="s">
        <v>263</v>
      </c>
      <c r="R27" s="63" t="s">
        <v>19</v>
      </c>
      <c r="S27" s="64" t="s">
        <v>931</v>
      </c>
      <c r="T27" s="63" t="n">
        <v>38</v>
      </c>
      <c r="AK27" s="2" t="s">
        <v>903</v>
      </c>
      <c r="AL27" s="1"/>
      <c r="AM27" s="1"/>
      <c r="AN27" s="25" t="s">
        <v>944</v>
      </c>
      <c r="AO27" s="28"/>
      <c r="AP27" s="28"/>
      <c r="AQ27" s="69"/>
      <c r="AR27" s="69"/>
      <c r="AS27" s="150" t="s">
        <v>944</v>
      </c>
      <c r="AT27" s="69"/>
      <c r="AX27" s="2" t="s">
        <v>925</v>
      </c>
      <c r="BK27" s="73" t="s">
        <v>1157</v>
      </c>
      <c r="BL27" s="2" t="s">
        <v>1014</v>
      </c>
      <c r="BP27" s="66" t="s">
        <v>875</v>
      </c>
      <c r="BR27" s="73" t="n">
        <v>1998</v>
      </c>
      <c r="BS27" s="28" t="n">
        <v>14</v>
      </c>
      <c r="BT27" s="28" t="n">
        <v>17897</v>
      </c>
      <c r="BU27" s="74" t="n">
        <v>1278.35714285714</v>
      </c>
      <c r="BW27" s="2" t="s">
        <v>1158</v>
      </c>
      <c r="BX27" s="28" t="n">
        <v>3746</v>
      </c>
      <c r="BY27" s="28" t="n">
        <v>1</v>
      </c>
      <c r="BZ27" s="28"/>
      <c r="CA27" s="2" t="s">
        <v>1159</v>
      </c>
      <c r="CB27" s="28" t="n">
        <v>352</v>
      </c>
      <c r="CC27" s="28" t="n">
        <v>3</v>
      </c>
      <c r="CD27" s="81"/>
      <c r="CF27" s="73" t="n">
        <v>1995</v>
      </c>
      <c r="CG27" s="3" t="s">
        <v>12</v>
      </c>
      <c r="CH27" s="25" t="s">
        <v>887</v>
      </c>
      <c r="CI27" s="3" t="s">
        <v>1160</v>
      </c>
      <c r="CJ27" s="3" t="s">
        <v>19</v>
      </c>
      <c r="CK27" s="25" t="s">
        <v>604</v>
      </c>
      <c r="CL27" s="3" t="n">
        <v>42</v>
      </c>
      <c r="CM27" s="3" t="s">
        <v>43</v>
      </c>
      <c r="CN27" s="25" t="s">
        <v>887</v>
      </c>
      <c r="CO27" s="83" t="n">
        <v>154</v>
      </c>
      <c r="CQ27" s="35" t="s">
        <v>220</v>
      </c>
      <c r="CR27" s="37"/>
      <c r="CS27" s="34"/>
      <c r="CT27" s="34"/>
      <c r="CU27" s="37"/>
      <c r="CV27" s="37"/>
      <c r="CW27" s="37"/>
      <c r="CX27" s="37"/>
      <c r="CY27" s="37"/>
      <c r="CZ27" s="34"/>
      <c r="DA27" s="34"/>
      <c r="DB27" s="51"/>
      <c r="DD27" s="65" t="s">
        <v>931</v>
      </c>
      <c r="DE27" s="28" t="n">
        <v>2</v>
      </c>
      <c r="DH27" s="81"/>
    </row>
    <row r="28" s="2" customFormat="true" ht="15" hidden="false" customHeight="false" outlineLevel="0" collapsed="false">
      <c r="B28" s="2" t="s">
        <v>1161</v>
      </c>
      <c r="C28" s="58" t="s">
        <v>843</v>
      </c>
      <c r="D28" s="25" t="s">
        <v>389</v>
      </c>
      <c r="E28" s="26"/>
      <c r="F28" s="28" t="n">
        <v>16</v>
      </c>
      <c r="G28" s="28" t="n">
        <v>0</v>
      </c>
      <c r="H28" s="28" t="n">
        <v>3</v>
      </c>
      <c r="I28" s="28" t="n">
        <v>2</v>
      </c>
      <c r="J28" s="28" t="n">
        <v>14</v>
      </c>
      <c r="K28" s="119" t="n">
        <v>0.4375</v>
      </c>
      <c r="L28" s="123" t="n">
        <v>192.7</v>
      </c>
      <c r="M28" s="155" t="s">
        <v>701</v>
      </c>
      <c r="N28" s="136" t="s">
        <v>1162</v>
      </c>
      <c r="O28" s="28"/>
      <c r="P28" s="62" t="n">
        <v>2000</v>
      </c>
      <c r="Q28" s="63" t="s">
        <v>263</v>
      </c>
      <c r="R28" s="63" t="s">
        <v>19</v>
      </c>
      <c r="S28" s="64" t="s">
        <v>856</v>
      </c>
      <c r="T28" s="63" t="n">
        <v>38</v>
      </c>
      <c r="AK28" s="2" t="s">
        <v>944</v>
      </c>
      <c r="AL28" s="1"/>
      <c r="AM28" s="1"/>
      <c r="AN28" s="25" t="s">
        <v>946</v>
      </c>
      <c r="AR28" s="69"/>
      <c r="AS28" s="150" t="s">
        <v>1163</v>
      </c>
      <c r="AT28" s="69"/>
      <c r="AX28" s="2" t="s">
        <v>1154</v>
      </c>
      <c r="BK28" s="73" t="s">
        <v>1164</v>
      </c>
      <c r="BL28" s="2" t="s">
        <v>1165</v>
      </c>
      <c r="BP28" s="66" t="s">
        <v>856</v>
      </c>
      <c r="BR28" s="73" t="n">
        <v>1999</v>
      </c>
      <c r="BS28" s="28" t="n">
        <v>19</v>
      </c>
      <c r="BT28" s="28" t="n">
        <v>30042</v>
      </c>
      <c r="BU28" s="74" t="n">
        <v>1581.15789473684</v>
      </c>
      <c r="BW28" s="2" t="s">
        <v>1166</v>
      </c>
      <c r="BX28" s="28" t="n">
        <v>3723</v>
      </c>
      <c r="BY28" s="28" t="n">
        <v>1</v>
      </c>
      <c r="BZ28" s="28"/>
      <c r="CA28" s="2" t="s">
        <v>1167</v>
      </c>
      <c r="CB28" s="28" t="n">
        <v>700</v>
      </c>
      <c r="CC28" s="28" t="n">
        <v>8</v>
      </c>
      <c r="CD28" s="81"/>
      <c r="CF28" s="73" t="n">
        <v>1996</v>
      </c>
      <c r="CG28" s="3" t="s">
        <v>21</v>
      </c>
      <c r="CH28" s="25" t="s">
        <v>1168</v>
      </c>
      <c r="CI28" s="3" t="s">
        <v>1169</v>
      </c>
      <c r="CJ28" s="3" t="s">
        <v>33</v>
      </c>
      <c r="CK28" s="25" t="s">
        <v>604</v>
      </c>
      <c r="CL28" s="3" t="n">
        <v>32</v>
      </c>
      <c r="CM28" s="3" t="s">
        <v>49</v>
      </c>
      <c r="CN28" s="25" t="s">
        <v>604</v>
      </c>
      <c r="CO28" s="83" t="n">
        <v>151</v>
      </c>
      <c r="CQ28" s="76" t="s">
        <v>280</v>
      </c>
      <c r="CR28" s="1"/>
      <c r="CS28" s="26"/>
      <c r="CT28" s="26" t="s">
        <v>281</v>
      </c>
      <c r="CU28" s="1"/>
      <c r="CV28" s="1"/>
      <c r="CW28" s="1"/>
      <c r="CX28" s="1"/>
      <c r="CY28" s="1"/>
      <c r="CZ28" s="1"/>
      <c r="DA28" s="26" t="s">
        <v>282</v>
      </c>
      <c r="DB28" s="78"/>
      <c r="DD28" s="65" t="s">
        <v>498</v>
      </c>
      <c r="DE28" s="28" t="n">
        <v>2</v>
      </c>
      <c r="DH28" s="81"/>
    </row>
    <row r="29" s="2" customFormat="true" ht="15" hidden="false" customHeight="false" outlineLevel="0" collapsed="false">
      <c r="B29" s="2" t="s">
        <v>1036</v>
      </c>
      <c r="C29" s="58" t="s">
        <v>852</v>
      </c>
      <c r="D29" s="25" t="s">
        <v>122</v>
      </c>
      <c r="E29" s="26"/>
      <c r="F29" s="28" t="n">
        <v>7</v>
      </c>
      <c r="G29" s="28" t="n">
        <v>1</v>
      </c>
      <c r="H29" s="28" t="n">
        <v>9</v>
      </c>
      <c r="I29" s="28" t="n">
        <v>1</v>
      </c>
      <c r="J29" s="28" t="n">
        <v>17</v>
      </c>
      <c r="K29" s="119" t="n">
        <v>0.472222222222222</v>
      </c>
      <c r="L29" s="123" t="n">
        <v>166.7</v>
      </c>
      <c r="M29" s="155" t="s">
        <v>379</v>
      </c>
      <c r="N29" s="136" t="s">
        <v>1170</v>
      </c>
      <c r="O29" s="28"/>
      <c r="P29" s="62" t="n">
        <v>1999</v>
      </c>
      <c r="Q29" s="63" t="s">
        <v>263</v>
      </c>
      <c r="R29" s="63" t="s">
        <v>15</v>
      </c>
      <c r="S29" s="64" t="s">
        <v>856</v>
      </c>
      <c r="T29" s="63" t="n">
        <v>38</v>
      </c>
      <c r="AK29" s="2" t="s">
        <v>946</v>
      </c>
      <c r="AL29" s="1"/>
      <c r="AM29" s="1"/>
      <c r="AN29" s="25" t="s">
        <v>1020</v>
      </c>
      <c r="AR29" s="69"/>
      <c r="AS29" s="150" t="s">
        <v>946</v>
      </c>
      <c r="AT29" s="69"/>
      <c r="AX29" s="2" t="s">
        <v>1171</v>
      </c>
      <c r="BK29" s="73" t="s">
        <v>1172</v>
      </c>
      <c r="BL29" s="2" t="s">
        <v>1173</v>
      </c>
      <c r="BP29" s="66" t="s">
        <v>856</v>
      </c>
      <c r="BR29" s="73" t="n">
        <v>2000</v>
      </c>
      <c r="BS29" s="28" t="n">
        <v>20</v>
      </c>
      <c r="BT29" s="28" t="n">
        <v>28401</v>
      </c>
      <c r="BU29" s="74" t="n">
        <v>1420.05</v>
      </c>
      <c r="BW29" s="2" t="s">
        <v>1174</v>
      </c>
      <c r="BX29" s="28" t="n">
        <v>4018</v>
      </c>
      <c r="BY29" s="28" t="n">
        <v>1</v>
      </c>
      <c r="BZ29" s="28"/>
      <c r="CA29" s="2" t="s">
        <v>1175</v>
      </c>
      <c r="CB29" s="28" t="n">
        <v>662</v>
      </c>
      <c r="CC29" s="28" t="n">
        <v>4</v>
      </c>
      <c r="CD29" s="81"/>
      <c r="CF29" s="73" t="n">
        <v>1997</v>
      </c>
      <c r="CG29" s="3" t="s">
        <v>15</v>
      </c>
      <c r="CH29" s="25" t="s">
        <v>888</v>
      </c>
      <c r="CI29" s="3" t="s">
        <v>1176</v>
      </c>
      <c r="CJ29" s="3" t="s">
        <v>35</v>
      </c>
      <c r="CK29" s="25" t="s">
        <v>945</v>
      </c>
      <c r="CL29" s="3" t="n">
        <v>34</v>
      </c>
      <c r="CM29" s="3" t="s">
        <v>23</v>
      </c>
      <c r="CN29" s="25" t="s">
        <v>604</v>
      </c>
      <c r="CO29" s="83" t="n">
        <v>164</v>
      </c>
      <c r="CQ29" s="58" t="s">
        <v>868</v>
      </c>
      <c r="CR29" s="28" t="n">
        <v>159</v>
      </c>
      <c r="CT29" s="2" t="s">
        <v>887</v>
      </c>
      <c r="CU29" s="28" t="n">
        <v>11</v>
      </c>
      <c r="CV29" s="28" t="s">
        <v>298</v>
      </c>
      <c r="CW29" s="28" t="n">
        <v>199</v>
      </c>
      <c r="CX29" s="28" t="s">
        <v>299</v>
      </c>
      <c r="CY29" s="28" t="n">
        <f aca="false">PRODUCT(CU29+CW29)</f>
        <v>210</v>
      </c>
      <c r="DA29" s="2" t="s">
        <v>868</v>
      </c>
      <c r="DB29" s="75" t="n">
        <v>16</v>
      </c>
      <c r="DD29" s="65" t="s">
        <v>1177</v>
      </c>
      <c r="DE29" s="28" t="n">
        <v>2</v>
      </c>
      <c r="DH29" s="81"/>
    </row>
    <row r="30" s="2" customFormat="true" ht="15" hidden="false" customHeight="false" outlineLevel="0" collapsed="false">
      <c r="B30" s="109" t="s">
        <v>1178</v>
      </c>
      <c r="C30" s="58" t="s">
        <v>908</v>
      </c>
      <c r="D30" s="25" t="s">
        <v>28</v>
      </c>
      <c r="F30" s="28" t="n">
        <v>7</v>
      </c>
      <c r="G30" s="28" t="n">
        <v>0</v>
      </c>
      <c r="H30" s="28" t="n">
        <v>1</v>
      </c>
      <c r="I30" s="28" t="n">
        <v>1</v>
      </c>
      <c r="J30" s="28" t="n">
        <v>16</v>
      </c>
      <c r="K30" s="119" t="n">
        <v>0.41025641025641</v>
      </c>
      <c r="L30" s="123" t="n">
        <v>157.3</v>
      </c>
      <c r="M30" s="155" t="s">
        <v>379</v>
      </c>
      <c r="N30" s="136" t="s">
        <v>1179</v>
      </c>
      <c r="O30" s="28"/>
      <c r="P30" s="62" t="n">
        <v>1998</v>
      </c>
      <c r="Q30" s="63" t="s">
        <v>263</v>
      </c>
      <c r="R30" s="63" t="s">
        <v>29</v>
      </c>
      <c r="S30" s="64" t="s">
        <v>856</v>
      </c>
      <c r="T30" s="63" t="n">
        <v>27</v>
      </c>
      <c r="AK30" s="2" t="s">
        <v>1020</v>
      </c>
      <c r="AL30" s="1"/>
      <c r="AM30" s="1"/>
      <c r="AN30" s="25" t="s">
        <v>881</v>
      </c>
      <c r="AO30" s="1"/>
      <c r="AP30" s="1"/>
      <c r="AQ30" s="69"/>
      <c r="AR30" s="69"/>
      <c r="AS30" s="150" t="s">
        <v>1020</v>
      </c>
      <c r="AT30" s="69"/>
      <c r="AX30" s="2" t="s">
        <v>1180</v>
      </c>
      <c r="BK30" s="73" t="s">
        <v>1181</v>
      </c>
      <c r="BL30" s="2" t="s">
        <v>1182</v>
      </c>
      <c r="BP30" s="66" t="s">
        <v>856</v>
      </c>
      <c r="BR30" s="73" t="n">
        <v>2001</v>
      </c>
      <c r="BS30" s="28" t="n">
        <v>20</v>
      </c>
      <c r="BT30" s="28" t="n">
        <v>31134</v>
      </c>
      <c r="BU30" s="74" t="n">
        <v>1556.7</v>
      </c>
      <c r="BW30" s="2" t="s">
        <v>1183</v>
      </c>
      <c r="BX30" s="28" t="n">
        <v>3168</v>
      </c>
      <c r="BY30" s="28" t="n">
        <v>1</v>
      </c>
      <c r="BZ30" s="28"/>
      <c r="CA30" s="2" t="s">
        <v>1184</v>
      </c>
      <c r="CB30" s="28" t="n">
        <v>556</v>
      </c>
      <c r="CC30" s="28" t="n">
        <v>4</v>
      </c>
      <c r="CD30" s="81"/>
      <c r="CF30" s="73" t="n">
        <v>1998</v>
      </c>
      <c r="CG30" s="3" t="s">
        <v>21</v>
      </c>
      <c r="CH30" s="25" t="s">
        <v>1185</v>
      </c>
      <c r="CI30" s="3" t="s">
        <v>1186</v>
      </c>
      <c r="CJ30" s="3" t="s">
        <v>17</v>
      </c>
      <c r="CK30" s="25" t="s">
        <v>604</v>
      </c>
      <c r="CL30" s="3" t="n">
        <v>37</v>
      </c>
      <c r="CM30" s="3" t="s">
        <v>23</v>
      </c>
      <c r="CN30" s="25" t="s">
        <v>604</v>
      </c>
      <c r="CO30" s="83" t="n">
        <v>160</v>
      </c>
      <c r="CQ30" s="58" t="s">
        <v>887</v>
      </c>
      <c r="CR30" s="28" t="n">
        <v>136</v>
      </c>
      <c r="CT30" s="2" t="s">
        <v>868</v>
      </c>
      <c r="CU30" s="28" t="n">
        <v>16</v>
      </c>
      <c r="CV30" s="28" t="s">
        <v>298</v>
      </c>
      <c r="CW30" s="28" t="n">
        <v>171</v>
      </c>
      <c r="CX30" s="28" t="s">
        <v>299</v>
      </c>
      <c r="CY30" s="28" t="n">
        <f aca="false">PRODUCT(CU30+CW30)</f>
        <v>187</v>
      </c>
      <c r="DA30" s="2" t="s">
        <v>887</v>
      </c>
      <c r="DB30" s="75" t="n">
        <v>11</v>
      </c>
      <c r="DD30" s="65" t="s">
        <v>964</v>
      </c>
      <c r="DE30" s="28" t="n">
        <v>2</v>
      </c>
      <c r="DH30" s="81"/>
    </row>
    <row r="31" s="2" customFormat="true" ht="15" hidden="false" customHeight="false" outlineLevel="0" collapsed="false">
      <c r="B31" s="109" t="s">
        <v>1187</v>
      </c>
      <c r="C31" s="58" t="s">
        <v>966</v>
      </c>
      <c r="D31" s="25" t="s">
        <v>1188</v>
      </c>
      <c r="F31" s="28" t="n">
        <v>4</v>
      </c>
      <c r="G31" s="28" t="n">
        <v>0</v>
      </c>
      <c r="H31" s="28" t="n">
        <v>1</v>
      </c>
      <c r="I31" s="28" t="n">
        <v>1</v>
      </c>
      <c r="J31" s="28" t="n">
        <v>12</v>
      </c>
      <c r="K31" s="119" t="n">
        <v>0.545454545454545</v>
      </c>
      <c r="L31" s="123" t="n">
        <v>99.3</v>
      </c>
      <c r="M31" s="155" t="s">
        <v>701</v>
      </c>
      <c r="N31" s="136" t="s">
        <v>1189</v>
      </c>
      <c r="O31" s="28"/>
      <c r="P31" s="62" t="n">
        <v>1997</v>
      </c>
      <c r="Q31" s="63" t="s">
        <v>263</v>
      </c>
      <c r="R31" s="63" t="s">
        <v>19</v>
      </c>
      <c r="S31" s="64" t="s">
        <v>856</v>
      </c>
      <c r="T31" s="63" t="n">
        <v>38</v>
      </c>
      <c r="AK31" s="2" t="s">
        <v>881</v>
      </c>
      <c r="AL31" s="1"/>
      <c r="AM31" s="1"/>
      <c r="AN31" s="25" t="s">
        <v>1190</v>
      </c>
      <c r="AO31" s="69"/>
      <c r="AP31" s="69"/>
      <c r="AQ31" s="69"/>
      <c r="AR31" s="69"/>
      <c r="AS31" s="150" t="s">
        <v>881</v>
      </c>
      <c r="AT31" s="69"/>
      <c r="AX31" s="2" t="s">
        <v>1049</v>
      </c>
      <c r="BK31" s="73" t="s">
        <v>1191</v>
      </c>
      <c r="BL31" s="2" t="s">
        <v>1192</v>
      </c>
      <c r="BM31" s="2" t="s">
        <v>971</v>
      </c>
      <c r="BN31" s="2" t="s">
        <v>1193</v>
      </c>
      <c r="BP31" s="66" t="s">
        <v>875</v>
      </c>
      <c r="BR31" s="73" t="n">
        <v>2002</v>
      </c>
      <c r="BS31" s="28" t="n">
        <v>19</v>
      </c>
      <c r="BT31" s="28" t="n">
        <v>26758</v>
      </c>
      <c r="BU31" s="74" t="n">
        <v>1408.31578947368</v>
      </c>
      <c r="BW31" s="2" t="s">
        <v>1194</v>
      </c>
      <c r="BX31" s="28" t="n">
        <v>3452</v>
      </c>
      <c r="BY31" s="28" t="n">
        <v>1</v>
      </c>
      <c r="BZ31" s="28"/>
      <c r="CA31" s="2" t="s">
        <v>1184</v>
      </c>
      <c r="CB31" s="28" t="n">
        <v>552</v>
      </c>
      <c r="CC31" s="28" t="n">
        <v>2</v>
      </c>
      <c r="CD31" s="81"/>
      <c r="CF31" s="73" t="n">
        <v>1999</v>
      </c>
      <c r="CG31" s="3" t="s">
        <v>15</v>
      </c>
      <c r="CH31" s="25" t="s">
        <v>887</v>
      </c>
      <c r="CI31" s="3" t="s">
        <v>1195</v>
      </c>
      <c r="CJ31" s="3" t="s">
        <v>12</v>
      </c>
      <c r="CK31" s="25" t="s">
        <v>604</v>
      </c>
      <c r="CL31" s="3" t="n">
        <v>55</v>
      </c>
      <c r="CM31" s="3" t="s">
        <v>17</v>
      </c>
      <c r="CN31" s="25" t="s">
        <v>604</v>
      </c>
      <c r="CO31" s="83" t="n">
        <v>177</v>
      </c>
      <c r="CQ31" s="58" t="s">
        <v>906</v>
      </c>
      <c r="CR31" s="28" t="n">
        <v>111</v>
      </c>
      <c r="CT31" s="2" t="s">
        <v>926</v>
      </c>
      <c r="CU31" s="28" t="n">
        <v>3</v>
      </c>
      <c r="CV31" s="28" t="s">
        <v>298</v>
      </c>
      <c r="CW31" s="28" t="n">
        <v>107</v>
      </c>
      <c r="CX31" s="28" t="s">
        <v>299</v>
      </c>
      <c r="CY31" s="28" t="n">
        <f aca="false">PRODUCT(CU31+CW31)</f>
        <v>110</v>
      </c>
      <c r="DA31" s="2" t="s">
        <v>906</v>
      </c>
      <c r="DB31" s="75" t="n">
        <v>10</v>
      </c>
      <c r="DD31" s="65" t="s">
        <v>1196</v>
      </c>
      <c r="DE31" s="28" t="n">
        <v>2</v>
      </c>
      <c r="DH31" s="81"/>
    </row>
    <row r="32" s="2" customFormat="true" ht="15" hidden="false" customHeight="false" outlineLevel="0" collapsed="false">
      <c r="B32" s="109" t="s">
        <v>1197</v>
      </c>
      <c r="C32" s="58" t="s">
        <v>1037</v>
      </c>
      <c r="D32" s="25" t="s">
        <v>1198</v>
      </c>
      <c r="F32" s="28" t="n">
        <v>4</v>
      </c>
      <c r="G32" s="28" t="n">
        <v>0</v>
      </c>
      <c r="H32" s="28" t="n">
        <v>1</v>
      </c>
      <c r="I32" s="28" t="n">
        <v>0</v>
      </c>
      <c r="J32" s="28" t="n">
        <v>7</v>
      </c>
      <c r="K32" s="119" t="n">
        <v>0.466666666666667</v>
      </c>
      <c r="L32" s="123" t="n">
        <v>79</v>
      </c>
      <c r="M32" s="155" t="s">
        <v>701</v>
      </c>
      <c r="N32" s="136" t="s">
        <v>1199</v>
      </c>
      <c r="O32" s="28"/>
      <c r="P32" s="62" t="n">
        <v>1996</v>
      </c>
      <c r="Q32" s="63" t="s">
        <v>263</v>
      </c>
      <c r="R32" s="63" t="s">
        <v>15</v>
      </c>
      <c r="S32" s="64" t="s">
        <v>856</v>
      </c>
      <c r="T32" s="63" t="n">
        <v>39</v>
      </c>
      <c r="AK32" s="69"/>
      <c r="AL32" s="28"/>
      <c r="AM32" s="28"/>
      <c r="AN32" s="25"/>
      <c r="AO32" s="1"/>
      <c r="AP32" s="1"/>
      <c r="AQ32" s="69"/>
      <c r="AR32" s="69"/>
      <c r="AS32" s="150"/>
      <c r="AT32" s="69"/>
      <c r="AX32" s="2" t="s">
        <v>963</v>
      </c>
      <c r="BK32" s="73" t="s">
        <v>1200</v>
      </c>
      <c r="BL32" s="2" t="s">
        <v>1201</v>
      </c>
      <c r="BP32" s="66" t="s">
        <v>875</v>
      </c>
      <c r="BR32" s="73" t="n">
        <v>2003</v>
      </c>
      <c r="BS32" s="28" t="n">
        <v>17</v>
      </c>
      <c r="BT32" s="28" t="n">
        <v>23886</v>
      </c>
      <c r="BU32" s="74" t="n">
        <v>1405.05882352941</v>
      </c>
      <c r="BW32" s="2" t="s">
        <v>1202</v>
      </c>
      <c r="BX32" s="180" t="n">
        <v>2683</v>
      </c>
      <c r="BY32" s="28"/>
      <c r="BZ32" s="28"/>
      <c r="CA32" s="2" t="s">
        <v>1203</v>
      </c>
      <c r="CB32" s="180" t="n">
        <v>840</v>
      </c>
      <c r="CC32" s="28" t="n">
        <v>3</v>
      </c>
      <c r="CD32" s="81"/>
      <c r="CF32" s="73" t="n">
        <v>2000</v>
      </c>
      <c r="CG32" s="3" t="s">
        <v>12</v>
      </c>
      <c r="CH32" s="25" t="s">
        <v>887</v>
      </c>
      <c r="CI32" s="3" t="s">
        <v>1204</v>
      </c>
      <c r="CJ32" s="3" t="s">
        <v>12</v>
      </c>
      <c r="CK32" s="25" t="s">
        <v>945</v>
      </c>
      <c r="CL32" s="3" t="n">
        <v>68</v>
      </c>
      <c r="CM32" s="3" t="s">
        <v>15</v>
      </c>
      <c r="CN32" s="25" t="s">
        <v>1205</v>
      </c>
      <c r="CO32" s="83" t="n">
        <v>176</v>
      </c>
      <c r="CQ32" s="58" t="s">
        <v>1206</v>
      </c>
      <c r="CR32" s="28" t="n">
        <v>85</v>
      </c>
      <c r="CT32" s="2" t="s">
        <v>963</v>
      </c>
      <c r="CU32" s="28" t="n">
        <v>5</v>
      </c>
      <c r="CV32" s="28" t="s">
        <v>298</v>
      </c>
      <c r="CW32" s="28" t="n">
        <v>86</v>
      </c>
      <c r="CX32" s="28" t="s">
        <v>299</v>
      </c>
      <c r="CY32" s="28" t="n">
        <f aca="false">PRODUCT(CU32+CW32)</f>
        <v>91</v>
      </c>
      <c r="DA32" s="2" t="s">
        <v>1207</v>
      </c>
      <c r="DB32" s="75" t="n">
        <v>8</v>
      </c>
      <c r="DD32" s="65" t="s">
        <v>1208</v>
      </c>
      <c r="DE32" s="28" t="n">
        <v>2</v>
      </c>
      <c r="DH32" s="81"/>
    </row>
    <row r="33" s="2" customFormat="true" ht="15" hidden="false" customHeight="false" outlineLevel="0" collapsed="false">
      <c r="B33" s="109" t="s">
        <v>1209</v>
      </c>
      <c r="C33" s="58" t="s">
        <v>1051</v>
      </c>
      <c r="D33" s="25" t="s">
        <v>1210</v>
      </c>
      <c r="F33" s="28"/>
      <c r="G33" s="28"/>
      <c r="H33" s="28"/>
      <c r="I33" s="28"/>
      <c r="J33" s="28"/>
      <c r="K33" s="119"/>
      <c r="L33" s="123" t="n">
        <v>5.3</v>
      </c>
      <c r="M33" s="155" t="s">
        <v>1211</v>
      </c>
      <c r="N33" s="136"/>
      <c r="O33" s="28"/>
      <c r="P33" s="62" t="n">
        <v>1995</v>
      </c>
      <c r="Q33" s="63" t="s">
        <v>263</v>
      </c>
      <c r="R33" s="63" t="s">
        <v>19</v>
      </c>
      <c r="S33" s="64" t="s">
        <v>514</v>
      </c>
      <c r="T33" s="63" t="n">
        <v>39</v>
      </c>
      <c r="AL33" s="69"/>
      <c r="AM33" s="69"/>
      <c r="AN33" s="25"/>
      <c r="AO33" s="26"/>
      <c r="AP33" s="26"/>
      <c r="AQ33" s="82"/>
      <c r="AR33" s="69"/>
      <c r="AS33" s="150"/>
      <c r="AT33" s="69"/>
      <c r="AX33" s="2" t="s">
        <v>1212</v>
      </c>
      <c r="BK33" s="73" t="s">
        <v>1213</v>
      </c>
      <c r="BL33" s="2" t="s">
        <v>971</v>
      </c>
      <c r="BP33" s="66" t="s">
        <v>875</v>
      </c>
      <c r="BR33" s="73" t="n">
        <v>2004</v>
      </c>
      <c r="BS33" s="28" t="n">
        <v>22</v>
      </c>
      <c r="BT33" s="28" t="n">
        <v>29431</v>
      </c>
      <c r="BU33" s="74" t="n">
        <v>1337.77272727273</v>
      </c>
      <c r="BW33" s="2" t="s">
        <v>1214</v>
      </c>
      <c r="BX33" s="181" t="n">
        <v>3170</v>
      </c>
      <c r="BY33" s="28" t="n">
        <v>1</v>
      </c>
      <c r="BZ33" s="28"/>
      <c r="CA33" s="2" t="s">
        <v>1215</v>
      </c>
      <c r="CB33" s="28" t="n">
        <v>722</v>
      </c>
      <c r="CC33" s="28" t="n">
        <v>7</v>
      </c>
      <c r="CD33" s="81"/>
      <c r="CF33" s="73" t="n">
        <v>2001</v>
      </c>
      <c r="CG33" s="3" t="s">
        <v>19</v>
      </c>
      <c r="CH33" s="25" t="s">
        <v>1185</v>
      </c>
      <c r="CI33" s="3" t="s">
        <v>1216</v>
      </c>
      <c r="CJ33" s="3" t="s">
        <v>15</v>
      </c>
      <c r="CK33" s="25" t="s">
        <v>945</v>
      </c>
      <c r="CL33" s="3" t="n">
        <v>65</v>
      </c>
      <c r="CM33" s="3" t="s">
        <v>39</v>
      </c>
      <c r="CN33" s="25" t="s">
        <v>1154</v>
      </c>
      <c r="CO33" s="83" t="n">
        <v>154</v>
      </c>
      <c r="CQ33" s="58" t="s">
        <v>604</v>
      </c>
      <c r="CR33" s="28" t="n">
        <v>85</v>
      </c>
      <c r="CT33" s="2" t="s">
        <v>888</v>
      </c>
      <c r="CU33" s="28" t="n">
        <v>7</v>
      </c>
      <c r="CV33" s="28" t="s">
        <v>298</v>
      </c>
      <c r="CW33" s="28" t="n">
        <v>53</v>
      </c>
      <c r="CX33" s="28" t="s">
        <v>299</v>
      </c>
      <c r="CY33" s="28" t="n">
        <f aca="false">PRODUCT(CU33+CW33)</f>
        <v>60</v>
      </c>
      <c r="DA33" s="2" t="s">
        <v>888</v>
      </c>
      <c r="DB33" s="75" t="n">
        <v>7</v>
      </c>
      <c r="DD33" s="58" t="s">
        <v>843</v>
      </c>
      <c r="DE33" s="28" t="n">
        <v>2</v>
      </c>
      <c r="DH33" s="81"/>
    </row>
    <row r="34" s="2" customFormat="true" ht="15" hidden="false" customHeight="false" outlineLevel="0" collapsed="false">
      <c r="B34" s="109" t="s">
        <v>1217</v>
      </c>
      <c r="C34" s="90" t="s">
        <v>892</v>
      </c>
      <c r="D34" s="102" t="s">
        <v>759</v>
      </c>
      <c r="E34" s="94"/>
      <c r="F34" s="91"/>
      <c r="G34" s="91"/>
      <c r="H34" s="91"/>
      <c r="I34" s="91"/>
      <c r="J34" s="91"/>
      <c r="K34" s="161"/>
      <c r="L34" s="162" t="n">
        <v>1.7</v>
      </c>
      <c r="M34" s="163" t="s">
        <v>701</v>
      </c>
      <c r="N34" s="164"/>
      <c r="O34" s="28"/>
      <c r="P34" s="62" t="n">
        <v>1994</v>
      </c>
      <c r="Q34" s="63" t="s">
        <v>263</v>
      </c>
      <c r="R34" s="63" t="s">
        <v>15</v>
      </c>
      <c r="S34" s="64" t="s">
        <v>514</v>
      </c>
      <c r="T34" s="63" t="n">
        <v>38</v>
      </c>
      <c r="AN34" s="25"/>
      <c r="AS34" s="150"/>
      <c r="AT34" s="69"/>
      <c r="AX34" s="2" t="s">
        <v>887</v>
      </c>
      <c r="BK34" s="73" t="s">
        <v>1218</v>
      </c>
      <c r="BL34" s="2" t="s">
        <v>1219</v>
      </c>
      <c r="BP34" s="66" t="s">
        <v>875</v>
      </c>
      <c r="BR34" s="73" t="n">
        <v>2005</v>
      </c>
      <c r="BS34" s="28" t="n">
        <v>19</v>
      </c>
      <c r="BT34" s="28" t="n">
        <v>30882</v>
      </c>
      <c r="BU34" s="74" t="n">
        <v>1625.36842105263</v>
      </c>
      <c r="BW34" s="2" t="s">
        <v>1220</v>
      </c>
      <c r="BX34" s="28" t="n">
        <v>3285</v>
      </c>
      <c r="BY34" s="28" t="n">
        <v>2</v>
      </c>
      <c r="BZ34" s="28"/>
      <c r="CA34" s="2" t="s">
        <v>1221</v>
      </c>
      <c r="CB34" s="74" t="n">
        <v>930</v>
      </c>
      <c r="CC34" s="28" t="n">
        <v>2</v>
      </c>
      <c r="CD34" s="81"/>
      <c r="CF34" s="73" t="n">
        <v>2002</v>
      </c>
      <c r="CG34" s="3" t="s">
        <v>27</v>
      </c>
      <c r="CH34" s="25" t="s">
        <v>1185</v>
      </c>
      <c r="CI34" s="3" t="s">
        <v>1222</v>
      </c>
      <c r="CJ34" s="3" t="s">
        <v>29</v>
      </c>
      <c r="CK34" s="25" t="s">
        <v>1089</v>
      </c>
      <c r="CL34" s="3" t="n">
        <v>35</v>
      </c>
      <c r="CM34" s="3" t="s">
        <v>33</v>
      </c>
      <c r="CN34" s="25" t="s">
        <v>604</v>
      </c>
      <c r="CO34" s="83" t="n">
        <v>154</v>
      </c>
      <c r="CQ34" s="58" t="s">
        <v>1223</v>
      </c>
      <c r="CR34" s="28" t="n">
        <v>77</v>
      </c>
      <c r="CT34" s="2" t="s">
        <v>991</v>
      </c>
      <c r="CU34" s="28" t="n">
        <v>1</v>
      </c>
      <c r="CV34" s="28" t="s">
        <v>298</v>
      </c>
      <c r="CW34" s="28" t="n">
        <v>49</v>
      </c>
      <c r="CX34" s="28" t="s">
        <v>299</v>
      </c>
      <c r="CY34" s="28" t="n">
        <f aca="false">PRODUCT(CU34+CW34)</f>
        <v>50</v>
      </c>
      <c r="DA34" s="2" t="s">
        <v>944</v>
      </c>
      <c r="DB34" s="75" t="n">
        <v>5</v>
      </c>
      <c r="DD34" s="65" t="s">
        <v>1006</v>
      </c>
      <c r="DE34" s="28" t="n">
        <v>1</v>
      </c>
      <c r="DH34" s="81"/>
    </row>
    <row r="35" s="2" customFormat="true" ht="15" hidden="false" customHeight="false" outlineLevel="0" collapsed="false">
      <c r="B35" s="109" t="s">
        <v>1224</v>
      </c>
      <c r="D35" s="25"/>
      <c r="F35" s="28"/>
      <c r="G35" s="28"/>
      <c r="H35" s="28"/>
      <c r="I35" s="28"/>
      <c r="J35" s="28"/>
      <c r="K35" s="28"/>
      <c r="L35" s="28"/>
      <c r="M35" s="28"/>
      <c r="N35" s="28"/>
      <c r="P35" s="62" t="n">
        <v>1993</v>
      </c>
      <c r="Q35" s="63" t="s">
        <v>263</v>
      </c>
      <c r="R35" s="63" t="s">
        <v>21</v>
      </c>
      <c r="S35" s="64" t="s">
        <v>953</v>
      </c>
      <c r="T35" s="63" t="n">
        <v>28</v>
      </c>
      <c r="AN35" s="25"/>
      <c r="AO35" s="1"/>
      <c r="AP35" s="1"/>
      <c r="AQ35" s="69"/>
      <c r="AS35" s="150"/>
      <c r="AT35" s="69"/>
      <c r="AX35" s="2" t="s">
        <v>1225</v>
      </c>
      <c r="BK35" s="73" t="s">
        <v>1226</v>
      </c>
      <c r="BL35" s="2" t="s">
        <v>1201</v>
      </c>
      <c r="BP35" s="66" t="s">
        <v>930</v>
      </c>
      <c r="BR35" s="73" t="n">
        <v>2006</v>
      </c>
      <c r="BS35" s="28" t="n">
        <v>17</v>
      </c>
      <c r="BT35" s="28" t="n">
        <v>21817</v>
      </c>
      <c r="BU35" s="74" t="n">
        <v>1283.35294117647</v>
      </c>
      <c r="BW35" s="2" t="s">
        <v>1227</v>
      </c>
      <c r="BX35" s="28" t="n">
        <v>2957</v>
      </c>
      <c r="BY35" s="28"/>
      <c r="BZ35" s="28"/>
      <c r="CA35" s="2" t="s">
        <v>1228</v>
      </c>
      <c r="CB35" s="28" t="n">
        <v>657</v>
      </c>
      <c r="CC35" s="28" t="n">
        <v>5</v>
      </c>
      <c r="CD35" s="81"/>
      <c r="CF35" s="73" t="n">
        <v>2003</v>
      </c>
      <c r="CG35" s="3" t="s">
        <v>27</v>
      </c>
      <c r="CH35" s="25" t="s">
        <v>889</v>
      </c>
      <c r="CI35" s="3" t="s">
        <v>1229</v>
      </c>
      <c r="CJ35" s="3" t="s">
        <v>27</v>
      </c>
      <c r="CK35" s="25" t="s">
        <v>1089</v>
      </c>
      <c r="CL35" s="3" t="n">
        <v>31</v>
      </c>
      <c r="CM35" s="3" t="s">
        <v>35</v>
      </c>
      <c r="CN35" s="25" t="s">
        <v>1089</v>
      </c>
      <c r="CO35" s="83" t="n">
        <v>130</v>
      </c>
      <c r="CQ35" s="58" t="s">
        <v>963</v>
      </c>
      <c r="CR35" s="28" t="n">
        <v>68</v>
      </c>
      <c r="CT35" s="2" t="s">
        <v>907</v>
      </c>
      <c r="CU35" s="28" t="n">
        <v>4</v>
      </c>
      <c r="CV35" s="28" t="s">
        <v>298</v>
      </c>
      <c r="CW35" s="28" t="n">
        <v>32</v>
      </c>
      <c r="CX35" s="28" t="s">
        <v>299</v>
      </c>
      <c r="CY35" s="28" t="n">
        <f aca="false">PRODUCT(CU35+CW35)</f>
        <v>36</v>
      </c>
      <c r="DA35" s="2" t="s">
        <v>963</v>
      </c>
      <c r="DB35" s="75" t="n">
        <v>5</v>
      </c>
      <c r="DD35" s="65" t="s">
        <v>1020</v>
      </c>
      <c r="DE35" s="28" t="n">
        <v>1</v>
      </c>
      <c r="DH35" s="81"/>
    </row>
    <row r="36" s="2" customFormat="true" ht="15" hidden="false" customHeight="false" outlineLevel="0" collapsed="false">
      <c r="B36" s="109"/>
      <c r="C36" s="35" t="s">
        <v>396</v>
      </c>
      <c r="D36" s="36" t="s">
        <v>227</v>
      </c>
      <c r="E36" s="47"/>
      <c r="F36" s="37" t="s">
        <v>230</v>
      </c>
      <c r="G36" s="37" t="s">
        <v>231</v>
      </c>
      <c r="H36" s="37" t="s">
        <v>232</v>
      </c>
      <c r="I36" s="37" t="s">
        <v>233</v>
      </c>
      <c r="J36" s="37" t="s">
        <v>234</v>
      </c>
      <c r="K36" s="37" t="s">
        <v>235</v>
      </c>
      <c r="L36" s="37" t="s">
        <v>376</v>
      </c>
      <c r="M36" s="45" t="s">
        <v>397</v>
      </c>
      <c r="N36" s="165" t="s">
        <v>375</v>
      </c>
      <c r="P36" s="62" t="n">
        <v>1992</v>
      </c>
      <c r="Q36" s="63" t="s">
        <v>263</v>
      </c>
      <c r="R36" s="63" t="s">
        <v>15</v>
      </c>
      <c r="S36" s="64" t="s">
        <v>953</v>
      </c>
      <c r="T36" s="63" t="n">
        <v>26</v>
      </c>
      <c r="AN36" s="25"/>
      <c r="AS36" s="150"/>
      <c r="AT36" s="69"/>
      <c r="AX36" s="2" t="s">
        <v>1230</v>
      </c>
      <c r="BK36" s="73" t="s">
        <v>1231</v>
      </c>
      <c r="BL36" s="2" t="s">
        <v>1232</v>
      </c>
      <c r="BP36" s="66" t="s">
        <v>895</v>
      </c>
      <c r="BR36" s="73" t="n">
        <v>2007</v>
      </c>
      <c r="BS36" s="28" t="n">
        <v>21</v>
      </c>
      <c r="BT36" s="28" t="n">
        <v>44916</v>
      </c>
      <c r="BU36" s="74" t="n">
        <v>2138.85714285714</v>
      </c>
      <c r="BW36" s="2" t="s">
        <v>1233</v>
      </c>
      <c r="BX36" s="28" t="n">
        <v>4460</v>
      </c>
      <c r="BY36" s="28" t="n">
        <v>3</v>
      </c>
      <c r="BZ36" s="28"/>
      <c r="CA36" s="2" t="s">
        <v>1234</v>
      </c>
      <c r="CB36" s="28" t="n">
        <v>1112</v>
      </c>
      <c r="CC36" s="28"/>
      <c r="CD36" s="81"/>
      <c r="CF36" s="73" t="n">
        <v>2004</v>
      </c>
      <c r="CG36" s="3" t="s">
        <v>23</v>
      </c>
      <c r="CH36" s="25" t="s">
        <v>991</v>
      </c>
      <c r="CI36" s="3" t="s">
        <v>1235</v>
      </c>
      <c r="CJ36" s="3" t="s">
        <v>25</v>
      </c>
      <c r="CK36" s="25" t="s">
        <v>1089</v>
      </c>
      <c r="CL36" s="3" t="n">
        <v>39</v>
      </c>
      <c r="CM36" s="3" t="s">
        <v>27</v>
      </c>
      <c r="CN36" s="25" t="s">
        <v>1089</v>
      </c>
      <c r="CO36" s="83" t="n">
        <v>146</v>
      </c>
      <c r="CQ36" s="58" t="s">
        <v>1236</v>
      </c>
      <c r="CR36" s="28" t="n">
        <v>67</v>
      </c>
      <c r="CT36" s="2" t="s">
        <v>944</v>
      </c>
      <c r="CU36" s="28" t="n">
        <v>5</v>
      </c>
      <c r="CV36" s="28" t="s">
        <v>298</v>
      </c>
      <c r="CW36" s="28" t="n">
        <v>28</v>
      </c>
      <c r="CX36" s="28" t="s">
        <v>299</v>
      </c>
      <c r="CY36" s="28" t="n">
        <f aca="false">PRODUCT(CU36+CW36)</f>
        <v>33</v>
      </c>
      <c r="DA36" s="2" t="s">
        <v>907</v>
      </c>
      <c r="DB36" s="75" t="n">
        <v>4</v>
      </c>
      <c r="DD36" s="65" t="s">
        <v>1065</v>
      </c>
      <c r="DE36" s="28" t="n">
        <v>1</v>
      </c>
      <c r="DH36" s="81"/>
    </row>
    <row r="37" s="2" customFormat="true" ht="15" hidden="false" customHeight="false" outlineLevel="0" collapsed="false">
      <c r="B37" s="26" t="s">
        <v>1237</v>
      </c>
      <c r="C37" s="58" t="s">
        <v>652</v>
      </c>
      <c r="D37" s="59" t="n">
        <v>33080</v>
      </c>
      <c r="E37" s="25" t="s">
        <v>412</v>
      </c>
      <c r="F37" s="28" t="n">
        <v>332</v>
      </c>
      <c r="G37" s="28" t="n">
        <v>18</v>
      </c>
      <c r="H37" s="28" t="n">
        <v>278</v>
      </c>
      <c r="I37" s="28" t="n">
        <v>207</v>
      </c>
      <c r="J37" s="28" t="n">
        <v>1165</v>
      </c>
      <c r="K37" s="60" t="n">
        <v>0.531</v>
      </c>
      <c r="L37" s="123" t="n">
        <v>1008.3</v>
      </c>
      <c r="M37" s="2" t="s">
        <v>711</v>
      </c>
      <c r="N37" s="81" t="s">
        <v>42</v>
      </c>
      <c r="P37" s="62" t="n">
        <v>1991</v>
      </c>
      <c r="Q37" s="63" t="s">
        <v>263</v>
      </c>
      <c r="R37" s="63" t="s">
        <v>19</v>
      </c>
      <c r="S37" s="64" t="s">
        <v>953</v>
      </c>
      <c r="T37" s="63" t="n">
        <v>26</v>
      </c>
      <c r="AN37" s="25"/>
      <c r="AS37" s="150"/>
      <c r="AT37" s="69"/>
      <c r="AX37" s="2" t="s">
        <v>945</v>
      </c>
      <c r="BK37" s="167" t="s">
        <v>1238</v>
      </c>
      <c r="BL37" s="94" t="s">
        <v>1239</v>
      </c>
      <c r="BM37" s="94" t="s">
        <v>1240</v>
      </c>
      <c r="BN37" s="94" t="s">
        <v>1193</v>
      </c>
      <c r="BO37" s="94"/>
      <c r="BP37" s="103" t="s">
        <v>874</v>
      </c>
      <c r="BR37" s="73" t="n">
        <v>2008</v>
      </c>
      <c r="BS37" s="28" t="n">
        <v>15</v>
      </c>
      <c r="BT37" s="28" t="n">
        <v>25268</v>
      </c>
      <c r="BU37" s="74" t="n">
        <v>1684.53333333333</v>
      </c>
      <c r="BW37" s="2" t="s">
        <v>1241</v>
      </c>
      <c r="BX37" s="28" t="n">
        <v>3266</v>
      </c>
      <c r="BY37" s="28" t="n">
        <v>2</v>
      </c>
      <c r="BZ37" s="28"/>
      <c r="CA37" s="2" t="s">
        <v>1242</v>
      </c>
      <c r="CB37" s="28" t="n">
        <v>524</v>
      </c>
      <c r="CC37" s="28" t="n">
        <v>3</v>
      </c>
      <c r="CD37" s="81"/>
      <c r="CF37" s="73" t="n">
        <v>2005</v>
      </c>
      <c r="CG37" s="3" t="s">
        <v>25</v>
      </c>
      <c r="CH37" s="25" t="s">
        <v>887</v>
      </c>
      <c r="CI37" s="3" t="s">
        <v>1243</v>
      </c>
      <c r="CJ37" s="3" t="s">
        <v>21</v>
      </c>
      <c r="CK37" s="25" t="s">
        <v>945</v>
      </c>
      <c r="CL37" s="3" t="n">
        <v>33</v>
      </c>
      <c r="CM37" s="3" t="s">
        <v>33</v>
      </c>
      <c r="CN37" s="25" t="s">
        <v>1207</v>
      </c>
      <c r="CO37" s="83" t="n">
        <v>134</v>
      </c>
      <c r="CQ37" s="58" t="s">
        <v>1049</v>
      </c>
      <c r="CR37" s="28" t="n">
        <v>66</v>
      </c>
      <c r="CT37" s="2" t="s">
        <v>943</v>
      </c>
      <c r="CU37" s="28" t="n">
        <v>4</v>
      </c>
      <c r="CV37" s="28" t="s">
        <v>298</v>
      </c>
      <c r="CW37" s="28" t="n">
        <v>27</v>
      </c>
      <c r="CX37" s="28" t="s">
        <v>299</v>
      </c>
      <c r="CY37" s="28" t="n">
        <f aca="false">PRODUCT(CU37+CW37)</f>
        <v>31</v>
      </c>
      <c r="DA37" s="2" t="s">
        <v>943</v>
      </c>
      <c r="DB37" s="75" t="n">
        <v>4</v>
      </c>
      <c r="DD37" s="65" t="s">
        <v>1019</v>
      </c>
      <c r="DE37" s="28" t="n">
        <v>1</v>
      </c>
      <c r="DH37" s="81"/>
    </row>
    <row r="38" s="2" customFormat="true" ht="15" hidden="false" customHeight="false" outlineLevel="0" collapsed="false">
      <c r="B38" s="109" t="s">
        <v>1244</v>
      </c>
      <c r="C38" s="58" t="s">
        <v>1208</v>
      </c>
      <c r="D38" s="59" t="n">
        <v>34892</v>
      </c>
      <c r="E38" s="25" t="s">
        <v>949</v>
      </c>
      <c r="F38" s="28" t="n">
        <v>325</v>
      </c>
      <c r="G38" s="28" t="n">
        <v>6</v>
      </c>
      <c r="H38" s="28" t="n">
        <v>60</v>
      </c>
      <c r="I38" s="28" t="n">
        <v>51</v>
      </c>
      <c r="J38" s="28" t="n">
        <v>454</v>
      </c>
      <c r="K38" s="60" t="n">
        <v>0.383</v>
      </c>
      <c r="L38" s="123" t="n">
        <v>543</v>
      </c>
      <c r="M38" s="2" t="s">
        <v>1245</v>
      </c>
      <c r="N38" s="81" t="s">
        <v>1246</v>
      </c>
      <c r="P38" s="62" t="n">
        <v>1990</v>
      </c>
      <c r="Q38" s="63" t="s">
        <v>263</v>
      </c>
      <c r="R38" s="63" t="s">
        <v>17</v>
      </c>
      <c r="S38" s="64" t="s">
        <v>881</v>
      </c>
      <c r="T38" s="63" t="n">
        <v>33</v>
      </c>
      <c r="AN38" s="25"/>
      <c r="AS38" s="150"/>
      <c r="AT38" s="69"/>
      <c r="BP38" s="25"/>
      <c r="BR38" s="73" t="n">
        <v>2009</v>
      </c>
      <c r="BS38" s="28" t="n">
        <v>14</v>
      </c>
      <c r="BT38" s="28" t="n">
        <v>31693</v>
      </c>
      <c r="BU38" s="74" t="n">
        <v>2263.78571428571</v>
      </c>
      <c r="BW38" s="2" t="s">
        <v>1247</v>
      </c>
      <c r="BX38" s="28" t="n">
        <v>4524</v>
      </c>
      <c r="BY38" s="28" t="n">
        <v>2</v>
      </c>
      <c r="BZ38" s="28"/>
      <c r="CA38" s="2" t="s">
        <v>1248</v>
      </c>
      <c r="CB38" s="28" t="n">
        <v>523</v>
      </c>
      <c r="CC38" s="28" t="n">
        <v>1</v>
      </c>
      <c r="CD38" s="81"/>
      <c r="CF38" s="73" t="n">
        <v>2006</v>
      </c>
      <c r="CG38" s="3" t="s">
        <v>19</v>
      </c>
      <c r="CH38" s="25" t="s">
        <v>963</v>
      </c>
      <c r="CI38" s="3" t="s">
        <v>1176</v>
      </c>
      <c r="CJ38" s="3" t="s">
        <v>17</v>
      </c>
      <c r="CK38" s="25" t="s">
        <v>945</v>
      </c>
      <c r="CL38" s="3" t="n">
        <v>38</v>
      </c>
      <c r="CM38" s="3" t="s">
        <v>21</v>
      </c>
      <c r="CN38" s="25" t="s">
        <v>1177</v>
      </c>
      <c r="CO38" s="83" t="n">
        <v>163</v>
      </c>
      <c r="CQ38" s="58" t="s">
        <v>943</v>
      </c>
      <c r="CR38" s="28" t="n">
        <v>64</v>
      </c>
      <c r="CT38" s="2" t="s">
        <v>881</v>
      </c>
      <c r="CU38" s="28" t="n">
        <v>0</v>
      </c>
      <c r="CV38" s="28" t="s">
        <v>298</v>
      </c>
      <c r="CW38" s="28" t="n">
        <v>29</v>
      </c>
      <c r="CX38" s="28" t="s">
        <v>299</v>
      </c>
      <c r="CY38" s="28" t="n">
        <f aca="false">PRODUCT(CU38+CW38)</f>
        <v>29</v>
      </c>
      <c r="DA38" s="2" t="s">
        <v>926</v>
      </c>
      <c r="DB38" s="75" t="n">
        <v>3</v>
      </c>
      <c r="DD38" s="65" t="s">
        <v>1109</v>
      </c>
      <c r="DE38" s="28" t="n">
        <v>1</v>
      </c>
      <c r="DH38" s="81"/>
    </row>
    <row r="39" s="2" customFormat="true" ht="15" hidden="false" customHeight="false" outlineLevel="0" collapsed="false">
      <c r="B39" s="109" t="s">
        <v>1249</v>
      </c>
      <c r="C39" s="58" t="s">
        <v>1250</v>
      </c>
      <c r="D39" s="59" t="n">
        <v>35483</v>
      </c>
      <c r="E39" s="2" t="s">
        <v>1251</v>
      </c>
      <c r="F39" s="28" t="n">
        <v>227</v>
      </c>
      <c r="G39" s="28" t="n">
        <v>9</v>
      </c>
      <c r="H39" s="28" t="n">
        <v>27</v>
      </c>
      <c r="I39" s="28" t="n">
        <v>187</v>
      </c>
      <c r="J39" s="28" t="n">
        <v>724</v>
      </c>
      <c r="K39" s="60" t="n">
        <v>0.542</v>
      </c>
      <c r="L39" s="123" t="n">
        <v>528</v>
      </c>
      <c r="M39" s="2" t="s">
        <v>1252</v>
      </c>
      <c r="N39" s="81" t="s">
        <v>20</v>
      </c>
      <c r="P39" s="62" t="n">
        <v>1989</v>
      </c>
      <c r="Q39" s="63" t="s">
        <v>263</v>
      </c>
      <c r="R39" s="63" t="s">
        <v>17</v>
      </c>
      <c r="S39" s="64" t="s">
        <v>881</v>
      </c>
      <c r="T39" s="63" t="n">
        <v>29</v>
      </c>
      <c r="AN39" s="25"/>
      <c r="AS39" s="150"/>
      <c r="AT39" s="69"/>
      <c r="BP39" s="25"/>
      <c r="BR39" s="73" t="n">
        <v>2010</v>
      </c>
      <c r="BS39" s="28" t="n">
        <v>14</v>
      </c>
      <c r="BT39" s="28" t="n">
        <v>27968</v>
      </c>
      <c r="BU39" s="74" t="n">
        <v>1997.71428571429</v>
      </c>
      <c r="BW39" s="2" t="s">
        <v>1253</v>
      </c>
      <c r="BX39" s="28" t="n">
        <v>4012</v>
      </c>
      <c r="BY39" s="28" t="n">
        <v>2</v>
      </c>
      <c r="BZ39" s="28"/>
      <c r="CA39" s="2" t="s">
        <v>1254</v>
      </c>
      <c r="CB39" s="28" t="n">
        <v>963</v>
      </c>
      <c r="CC39" s="28" t="n">
        <v>1</v>
      </c>
      <c r="CD39" s="81"/>
      <c r="CF39" s="73" t="n">
        <v>2007</v>
      </c>
      <c r="CG39" s="3" t="s">
        <v>35</v>
      </c>
      <c r="CH39" s="25" t="s">
        <v>963</v>
      </c>
      <c r="CI39" s="3" t="s">
        <v>1255</v>
      </c>
      <c r="CJ39" s="3" t="s">
        <v>27</v>
      </c>
      <c r="CK39" s="25" t="s">
        <v>945</v>
      </c>
      <c r="CL39" s="3" t="n">
        <v>41</v>
      </c>
      <c r="CM39" s="3" t="s">
        <v>21</v>
      </c>
      <c r="CN39" s="25" t="s">
        <v>889</v>
      </c>
      <c r="CO39" s="83" t="n">
        <v>165</v>
      </c>
      <c r="CQ39" s="76"/>
      <c r="CR39" s="1"/>
      <c r="CS39" s="26"/>
      <c r="CT39" s="26"/>
      <c r="CU39" s="1"/>
      <c r="CV39" s="1"/>
      <c r="CW39" s="1"/>
      <c r="CX39" s="1"/>
      <c r="CY39" s="1"/>
      <c r="CZ39" s="26"/>
      <c r="DA39" s="26"/>
      <c r="DB39" s="78"/>
      <c r="DD39" s="65" t="s">
        <v>944</v>
      </c>
      <c r="DE39" s="28" t="n">
        <v>1</v>
      </c>
      <c r="DH39" s="81"/>
    </row>
    <row r="40" s="2" customFormat="true" ht="15" hidden="false" customHeight="false" outlineLevel="0" collapsed="false">
      <c r="B40" s="109" t="s">
        <v>1256</v>
      </c>
      <c r="C40" s="58" t="s">
        <v>1257</v>
      </c>
      <c r="D40" s="59" t="n">
        <v>37192</v>
      </c>
      <c r="E40" s="25" t="s">
        <v>1258</v>
      </c>
      <c r="F40" s="28" t="n">
        <v>111</v>
      </c>
      <c r="G40" s="28" t="n">
        <v>1</v>
      </c>
      <c r="H40" s="28" t="n">
        <v>19</v>
      </c>
      <c r="I40" s="28" t="n">
        <v>23</v>
      </c>
      <c r="J40" s="28" t="n">
        <v>142</v>
      </c>
      <c r="K40" s="60" t="n">
        <v>0.437</v>
      </c>
      <c r="L40" s="123" t="n">
        <v>145.7</v>
      </c>
      <c r="N40" s="81" t="s">
        <v>389</v>
      </c>
      <c r="P40" s="62" t="n">
        <v>1988</v>
      </c>
      <c r="Q40" s="63" t="s">
        <v>263</v>
      </c>
      <c r="R40" s="63" t="s">
        <v>27</v>
      </c>
      <c r="S40" s="64" t="s">
        <v>881</v>
      </c>
      <c r="T40" s="63" t="n">
        <v>24</v>
      </c>
      <c r="AN40" s="25"/>
      <c r="AS40" s="150"/>
      <c r="AT40" s="69"/>
      <c r="BP40" s="25"/>
      <c r="BR40" s="73" t="n">
        <v>2011</v>
      </c>
      <c r="BS40" s="28" t="n">
        <v>15</v>
      </c>
      <c r="BT40" s="28" t="n">
        <v>28796</v>
      </c>
      <c r="BU40" s="74" t="n">
        <v>1919.73333333333</v>
      </c>
      <c r="BW40" s="2" t="s">
        <v>1259</v>
      </c>
      <c r="BX40" s="28" t="n">
        <v>3344</v>
      </c>
      <c r="BY40" s="28" t="n">
        <v>3</v>
      </c>
      <c r="BZ40" s="28"/>
      <c r="CA40" s="2" t="s">
        <v>1260</v>
      </c>
      <c r="CB40" s="28" t="n">
        <v>711</v>
      </c>
      <c r="CC40" s="28" t="n">
        <v>2</v>
      </c>
      <c r="CD40" s="81"/>
      <c r="CF40" s="73" t="n">
        <v>2008</v>
      </c>
      <c r="CG40" s="3" t="s">
        <v>21</v>
      </c>
      <c r="CH40" s="25" t="s">
        <v>887</v>
      </c>
      <c r="CI40" s="3" t="s">
        <v>1261</v>
      </c>
      <c r="CJ40" s="3" t="s">
        <v>25</v>
      </c>
      <c r="CK40" s="25" t="s">
        <v>945</v>
      </c>
      <c r="CL40" s="3" t="n">
        <v>30</v>
      </c>
      <c r="CM40" s="3" t="s">
        <v>17</v>
      </c>
      <c r="CN40" s="25" t="s">
        <v>945</v>
      </c>
      <c r="CO40" s="83" t="n">
        <v>145</v>
      </c>
      <c r="CQ40" s="76" t="s">
        <v>364</v>
      </c>
      <c r="CR40" s="1"/>
      <c r="CS40" s="26"/>
      <c r="CT40" s="26" t="s">
        <v>365</v>
      </c>
      <c r="CU40" s="1"/>
      <c r="CV40" s="1"/>
      <c r="CW40" s="1"/>
      <c r="CX40" s="1"/>
      <c r="CY40" s="1"/>
      <c r="CZ40" s="1"/>
      <c r="DA40" s="26" t="s">
        <v>366</v>
      </c>
      <c r="DB40" s="78"/>
      <c r="DD40" s="65" t="s">
        <v>1207</v>
      </c>
      <c r="DE40" s="28" t="n">
        <v>1</v>
      </c>
      <c r="DH40" s="81"/>
    </row>
    <row r="41" s="2" customFormat="true" ht="15" hidden="false" customHeight="false" outlineLevel="0" collapsed="false">
      <c r="B41" s="109" t="s">
        <v>1262</v>
      </c>
      <c r="C41" s="58" t="s">
        <v>1263</v>
      </c>
      <c r="D41" s="59" t="n">
        <v>37015</v>
      </c>
      <c r="E41" s="25" t="s">
        <v>348</v>
      </c>
      <c r="F41" s="28" t="n">
        <v>14</v>
      </c>
      <c r="G41" s="28" t="n">
        <v>1</v>
      </c>
      <c r="H41" s="28" t="n">
        <v>1</v>
      </c>
      <c r="I41" s="28" t="n">
        <v>11</v>
      </c>
      <c r="J41" s="28" t="n">
        <v>28</v>
      </c>
      <c r="K41" s="60" t="n">
        <v>0.475</v>
      </c>
      <c r="L41" s="123" t="n">
        <v>26.3</v>
      </c>
      <c r="M41" s="2" t="s">
        <v>1146</v>
      </c>
      <c r="N41" s="179" t="s">
        <v>24</v>
      </c>
      <c r="P41" s="62" t="n">
        <v>1987</v>
      </c>
      <c r="Q41" s="63" t="s">
        <v>263</v>
      </c>
      <c r="R41" s="63" t="s">
        <v>17</v>
      </c>
      <c r="S41" s="64" t="s">
        <v>881</v>
      </c>
      <c r="T41" s="63" t="n">
        <v>27</v>
      </c>
      <c r="AN41" s="25"/>
      <c r="BR41" s="73" t="n">
        <v>2012</v>
      </c>
      <c r="BS41" s="28" t="n">
        <v>16</v>
      </c>
      <c r="BT41" s="28" t="n">
        <v>36318</v>
      </c>
      <c r="BU41" s="74" t="n">
        <v>2269.875</v>
      </c>
      <c r="BW41" s="2" t="s">
        <v>1247</v>
      </c>
      <c r="BX41" s="166" t="n">
        <v>4638</v>
      </c>
      <c r="BY41" s="28" t="n">
        <v>4</v>
      </c>
      <c r="BZ41" s="28"/>
      <c r="CA41" s="2" t="s">
        <v>1264</v>
      </c>
      <c r="CB41" s="166" t="n">
        <v>736</v>
      </c>
      <c r="CC41" s="28" t="n">
        <v>2</v>
      </c>
      <c r="CD41" s="81"/>
      <c r="CF41" s="73" t="n">
        <v>2009</v>
      </c>
      <c r="CG41" s="3" t="s">
        <v>15</v>
      </c>
      <c r="CH41" s="2" t="s">
        <v>887</v>
      </c>
      <c r="CI41" s="3" t="s">
        <v>1265</v>
      </c>
      <c r="CJ41" s="3" t="s">
        <v>23</v>
      </c>
      <c r="CK41" s="2" t="s">
        <v>945</v>
      </c>
      <c r="CL41" s="3" t="n">
        <v>35</v>
      </c>
      <c r="CM41" s="3" t="s">
        <v>12</v>
      </c>
      <c r="CN41" s="25" t="s">
        <v>889</v>
      </c>
      <c r="CO41" s="83" t="n">
        <v>156</v>
      </c>
      <c r="CQ41" s="58" t="s">
        <v>906</v>
      </c>
      <c r="CR41" s="28" t="n">
        <v>139</v>
      </c>
      <c r="CT41" s="2" t="s">
        <v>868</v>
      </c>
      <c r="CU41" s="28" t="n">
        <v>187</v>
      </c>
      <c r="CV41" s="28" t="s">
        <v>298</v>
      </c>
      <c r="CW41" s="28" t="n">
        <v>76</v>
      </c>
      <c r="CX41" s="28" t="s">
        <v>299</v>
      </c>
      <c r="CY41" s="28" t="n">
        <f aca="false">PRODUCT(CU41+CW41)</f>
        <v>263</v>
      </c>
      <c r="DA41" s="2" t="s">
        <v>868</v>
      </c>
      <c r="DB41" s="75" t="n">
        <v>759</v>
      </c>
      <c r="DD41" s="65" t="s">
        <v>1266</v>
      </c>
      <c r="DE41" s="28" t="n">
        <v>1</v>
      </c>
      <c r="DH41" s="81"/>
    </row>
    <row r="42" s="2" customFormat="true" ht="15" hidden="false" customHeight="false" outlineLevel="0" collapsed="false">
      <c r="B42" s="109" t="s">
        <v>1267</v>
      </c>
      <c r="C42" s="58" t="s">
        <v>1268</v>
      </c>
      <c r="D42" s="59" t="n">
        <v>37163</v>
      </c>
      <c r="E42" s="25" t="s">
        <v>831</v>
      </c>
      <c r="F42" s="28" t="n">
        <v>23</v>
      </c>
      <c r="G42" s="28" t="n">
        <v>0</v>
      </c>
      <c r="H42" s="28" t="n">
        <v>4</v>
      </c>
      <c r="I42" s="28" t="n">
        <v>4</v>
      </c>
      <c r="J42" s="28" t="n">
        <v>28</v>
      </c>
      <c r="K42" s="60" t="n">
        <v>0.438</v>
      </c>
      <c r="L42" s="123" t="n">
        <v>23.7</v>
      </c>
      <c r="N42" s="179" t="s">
        <v>18</v>
      </c>
      <c r="P42" s="62" t="n">
        <v>1986</v>
      </c>
      <c r="Q42" s="63" t="s">
        <v>263</v>
      </c>
      <c r="R42" s="63" t="s">
        <v>25</v>
      </c>
      <c r="S42" s="64" t="s">
        <v>514</v>
      </c>
      <c r="T42" s="63" t="n">
        <v>27</v>
      </c>
      <c r="AN42" s="25"/>
      <c r="BR42" s="73" t="n">
        <v>2013</v>
      </c>
      <c r="BS42" s="28" t="n">
        <v>15</v>
      </c>
      <c r="BT42" s="28" t="n">
        <v>33639</v>
      </c>
      <c r="BU42" s="74" t="n">
        <v>2242.6</v>
      </c>
      <c r="BW42" s="2" t="s">
        <v>1269</v>
      </c>
      <c r="BX42" s="166" t="n">
        <v>3754</v>
      </c>
      <c r="BY42" s="28" t="n">
        <v>4</v>
      </c>
      <c r="BZ42" s="28"/>
      <c r="CA42" s="2" t="s">
        <v>1270</v>
      </c>
      <c r="CB42" s="166" t="n">
        <v>633</v>
      </c>
      <c r="CC42" s="28" t="n">
        <v>2</v>
      </c>
      <c r="CD42" s="81"/>
      <c r="CF42" s="73" t="n">
        <v>2010</v>
      </c>
      <c r="CG42" s="3" t="s">
        <v>49</v>
      </c>
      <c r="CH42" s="2" t="s">
        <v>1212</v>
      </c>
      <c r="CI42" s="3" t="s">
        <v>828</v>
      </c>
      <c r="CJ42" s="3" t="s">
        <v>29</v>
      </c>
      <c r="CK42" s="2" t="s">
        <v>945</v>
      </c>
      <c r="CL42" s="3" t="n">
        <v>36</v>
      </c>
      <c r="CM42" s="3" t="s">
        <v>19</v>
      </c>
      <c r="CN42" s="25" t="s">
        <v>889</v>
      </c>
      <c r="CO42" s="83" t="n">
        <v>159</v>
      </c>
      <c r="CQ42" s="58" t="s">
        <v>868</v>
      </c>
      <c r="CR42" s="28" t="n">
        <v>76</v>
      </c>
      <c r="CT42" s="2" t="s">
        <v>887</v>
      </c>
      <c r="CU42" s="28" t="n">
        <v>210</v>
      </c>
      <c r="CV42" s="28" t="s">
        <v>298</v>
      </c>
      <c r="CW42" s="28" t="n">
        <v>32</v>
      </c>
      <c r="CX42" s="28" t="s">
        <v>299</v>
      </c>
      <c r="CY42" s="28" t="n">
        <f aca="false">PRODUCT(CU42+CW42)</f>
        <v>242</v>
      </c>
      <c r="DA42" s="2" t="s">
        <v>906</v>
      </c>
      <c r="DB42" s="75" t="n">
        <v>542</v>
      </c>
      <c r="DD42" s="65" t="s">
        <v>1106</v>
      </c>
      <c r="DE42" s="28" t="n">
        <v>1</v>
      </c>
      <c r="DF42" s="26"/>
      <c r="DH42" s="81"/>
    </row>
    <row r="43" s="2" customFormat="true" ht="15" hidden="false" customHeight="false" outlineLevel="0" collapsed="false">
      <c r="B43" s="109" t="s">
        <v>1271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47"/>
      <c r="N43" s="47"/>
      <c r="P43" s="62" t="n">
        <v>1985</v>
      </c>
      <c r="Q43" s="63" t="s">
        <v>263</v>
      </c>
      <c r="R43" s="63" t="s">
        <v>29</v>
      </c>
      <c r="S43" s="64" t="s">
        <v>881</v>
      </c>
      <c r="T43" s="63" t="n">
        <v>28</v>
      </c>
      <c r="AN43" s="25"/>
      <c r="BR43" s="73" t="n">
        <v>2014</v>
      </c>
      <c r="BS43" s="28" t="n">
        <v>19</v>
      </c>
      <c r="BT43" s="28" t="n">
        <v>30368</v>
      </c>
      <c r="BU43" s="74" t="n">
        <v>1598.31578947368</v>
      </c>
      <c r="BW43" s="2" t="s">
        <v>1272</v>
      </c>
      <c r="BX43" s="166" t="n">
        <v>4192</v>
      </c>
      <c r="BY43" s="28" t="n">
        <v>1</v>
      </c>
      <c r="BZ43" s="28"/>
      <c r="CA43" s="2" t="s">
        <v>1273</v>
      </c>
      <c r="CB43" s="166" t="n">
        <v>726</v>
      </c>
      <c r="CC43" s="28" t="n">
        <v>2</v>
      </c>
      <c r="CD43" s="81"/>
      <c r="CF43" s="73" t="n">
        <v>2011</v>
      </c>
      <c r="CG43" s="3" t="s">
        <v>25</v>
      </c>
      <c r="CH43" s="2" t="s">
        <v>889</v>
      </c>
      <c r="CI43" s="3" t="s">
        <v>1274</v>
      </c>
      <c r="CJ43" s="3" t="s">
        <v>33</v>
      </c>
      <c r="CK43" s="2" t="s">
        <v>1275</v>
      </c>
      <c r="CL43" s="3" t="n">
        <v>35</v>
      </c>
      <c r="CM43" s="3" t="s">
        <v>25</v>
      </c>
      <c r="CN43" s="2" t="s">
        <v>889</v>
      </c>
      <c r="CO43" s="83" t="n">
        <v>152</v>
      </c>
      <c r="CQ43" s="58" t="s">
        <v>990</v>
      </c>
      <c r="CR43" s="28" t="n">
        <v>73</v>
      </c>
      <c r="CT43" s="2" t="s">
        <v>906</v>
      </c>
      <c r="CU43" s="28" t="n">
        <v>17</v>
      </c>
      <c r="CV43" s="28" t="s">
        <v>298</v>
      </c>
      <c r="CW43" s="28" t="n">
        <v>139</v>
      </c>
      <c r="CX43" s="28" t="s">
        <v>299</v>
      </c>
      <c r="CY43" s="28" t="n">
        <f aca="false">PRODUCT(CU43+CW43)</f>
        <v>156</v>
      </c>
      <c r="DA43" s="2" t="s">
        <v>887</v>
      </c>
      <c r="DB43" s="75" t="n">
        <v>505</v>
      </c>
      <c r="DD43" s="65" t="s">
        <v>1276</v>
      </c>
      <c r="DE43" s="28" t="n">
        <v>1</v>
      </c>
      <c r="DF43" s="26"/>
      <c r="DH43" s="81"/>
    </row>
    <row r="44" s="2" customFormat="true" ht="15" hidden="false" customHeight="false" outlineLevel="0" collapsed="false">
      <c r="B44" s="109" t="s">
        <v>1277</v>
      </c>
      <c r="C44" s="1"/>
      <c r="D44" s="1"/>
      <c r="E44" s="1"/>
      <c r="F44" s="1"/>
      <c r="G44" s="1"/>
      <c r="H44" s="1"/>
      <c r="I44" s="1"/>
      <c r="J44" s="1"/>
      <c r="K44" s="1"/>
      <c r="L44" s="1"/>
      <c r="P44" s="62" t="n">
        <v>1984</v>
      </c>
      <c r="Q44" s="63" t="s">
        <v>263</v>
      </c>
      <c r="R44" s="63" t="s">
        <v>29</v>
      </c>
      <c r="S44" s="64" t="s">
        <v>514</v>
      </c>
      <c r="T44" s="63" t="n">
        <v>22</v>
      </c>
      <c r="BR44" s="73" t="n">
        <v>2015</v>
      </c>
      <c r="BS44" s="28" t="n">
        <v>16</v>
      </c>
      <c r="BT44" s="28" t="n">
        <v>21589</v>
      </c>
      <c r="BU44" s="74" t="n">
        <v>1349.3125</v>
      </c>
      <c r="BW44" s="2" t="s">
        <v>1278</v>
      </c>
      <c r="BX44" s="166" t="n">
        <v>3465</v>
      </c>
      <c r="BY44" s="28" t="n">
        <v>1</v>
      </c>
      <c r="BZ44" s="28"/>
      <c r="CA44" s="2" t="s">
        <v>1279</v>
      </c>
      <c r="CB44" s="166" t="n">
        <v>820</v>
      </c>
      <c r="CC44" s="28" t="n">
        <v>6</v>
      </c>
      <c r="CD44" s="81"/>
      <c r="CF44" s="73" t="n">
        <v>2012</v>
      </c>
      <c r="CG44" s="3" t="s">
        <v>15</v>
      </c>
      <c r="CH44" s="2" t="s">
        <v>889</v>
      </c>
      <c r="CI44" s="3" t="s">
        <v>1280</v>
      </c>
      <c r="CJ44" s="3" t="s">
        <v>17</v>
      </c>
      <c r="CK44" s="2" t="s">
        <v>925</v>
      </c>
      <c r="CL44" s="3" t="n">
        <v>49</v>
      </c>
      <c r="CM44" s="3" t="s">
        <v>12</v>
      </c>
      <c r="CN44" s="2" t="s">
        <v>889</v>
      </c>
      <c r="CO44" s="83" t="n">
        <v>214</v>
      </c>
      <c r="CQ44" s="58" t="s">
        <v>1207</v>
      </c>
      <c r="CR44" s="28" t="n">
        <v>67</v>
      </c>
      <c r="CT44" s="2" t="s">
        <v>888</v>
      </c>
      <c r="CU44" s="28" t="n">
        <v>60</v>
      </c>
      <c r="CV44" s="28" t="s">
        <v>298</v>
      </c>
      <c r="CW44" s="28" t="n">
        <v>61</v>
      </c>
      <c r="CX44" s="28" t="s">
        <v>299</v>
      </c>
      <c r="CY44" s="28" t="n">
        <f aca="false">PRODUCT(CU44+CW44)</f>
        <v>121</v>
      </c>
      <c r="DA44" s="2" t="s">
        <v>943</v>
      </c>
      <c r="DB44" s="75" t="n">
        <v>392</v>
      </c>
      <c r="DD44" s="65" t="s">
        <v>1281</v>
      </c>
      <c r="DE44" s="28" t="n">
        <v>1</v>
      </c>
      <c r="DF44" s="26"/>
      <c r="DH44" s="81"/>
    </row>
    <row r="45" s="2" customFormat="true" ht="15" hidden="false" customHeight="false" outlineLevel="0" collapsed="false">
      <c r="B45" s="109"/>
      <c r="C45" s="1"/>
      <c r="D45" s="1"/>
      <c r="E45" s="1"/>
      <c r="F45" s="1"/>
      <c r="G45" s="1"/>
      <c r="H45" s="1"/>
      <c r="I45" s="1"/>
      <c r="J45" s="1"/>
      <c r="K45" s="1"/>
      <c r="L45" s="1"/>
      <c r="P45" s="62" t="n">
        <v>1983</v>
      </c>
      <c r="Q45" s="63" t="s">
        <v>263</v>
      </c>
      <c r="R45" s="63" t="s">
        <v>15</v>
      </c>
      <c r="S45" s="64" t="s">
        <v>514</v>
      </c>
      <c r="T45" s="63" t="n">
        <v>28</v>
      </c>
      <c r="BR45" s="73" t="n">
        <v>2016</v>
      </c>
      <c r="BS45" s="28" t="n">
        <v>16</v>
      </c>
      <c r="BT45" s="28" t="n">
        <v>20800</v>
      </c>
      <c r="BU45" s="74" t="n">
        <v>1300</v>
      </c>
      <c r="BW45" s="2" t="s">
        <v>1282</v>
      </c>
      <c r="BX45" s="166" t="n">
        <v>3160</v>
      </c>
      <c r="BY45" s="28" t="n">
        <v>1</v>
      </c>
      <c r="BZ45" s="28"/>
      <c r="CA45" s="2" t="s">
        <v>1283</v>
      </c>
      <c r="CB45" s="166" t="n">
        <v>856</v>
      </c>
      <c r="CC45" s="28" t="n">
        <v>6</v>
      </c>
      <c r="CD45" s="81"/>
      <c r="CF45" s="73" t="n">
        <v>2013</v>
      </c>
      <c r="CG45" s="3" t="s">
        <v>31</v>
      </c>
      <c r="CH45" s="2" t="s">
        <v>991</v>
      </c>
      <c r="CI45" s="3" t="s">
        <v>1284</v>
      </c>
      <c r="CJ45" s="3" t="s">
        <v>23</v>
      </c>
      <c r="CK45" s="2" t="s">
        <v>925</v>
      </c>
      <c r="CL45" s="3" t="n">
        <v>45</v>
      </c>
      <c r="CM45" s="3" t="s">
        <v>15</v>
      </c>
      <c r="CN45" s="2" t="s">
        <v>889</v>
      </c>
      <c r="CO45" s="83" t="n">
        <v>189</v>
      </c>
      <c r="CQ45" s="58" t="s">
        <v>604</v>
      </c>
      <c r="CR45" s="28" t="n">
        <v>64</v>
      </c>
      <c r="CT45" s="2" t="s">
        <v>926</v>
      </c>
      <c r="CU45" s="28" t="n">
        <v>110</v>
      </c>
      <c r="CV45" s="28" t="s">
        <v>298</v>
      </c>
      <c r="CW45" s="28" t="n">
        <v>5</v>
      </c>
      <c r="CX45" s="28" t="s">
        <v>299</v>
      </c>
      <c r="CY45" s="28" t="n">
        <f aca="false">PRODUCT(CU45+CW45)</f>
        <v>115</v>
      </c>
      <c r="DA45" s="2" t="s">
        <v>604</v>
      </c>
      <c r="DB45" s="75" t="n">
        <v>386</v>
      </c>
      <c r="DD45" s="65" t="s">
        <v>1168</v>
      </c>
      <c r="DE45" s="28" t="n">
        <v>1</v>
      </c>
      <c r="DF45" s="26"/>
      <c r="DH45" s="81"/>
    </row>
    <row r="46" s="2" customFormat="true" ht="15" hidden="false" customHeight="false" outlineLevel="0" collapsed="false">
      <c r="B46" s="26" t="s">
        <v>1285</v>
      </c>
      <c r="C46" s="1"/>
      <c r="D46" s="1"/>
      <c r="E46" s="1"/>
      <c r="F46" s="1"/>
      <c r="G46" s="1"/>
      <c r="H46" s="1"/>
      <c r="I46" s="1"/>
      <c r="J46" s="1"/>
      <c r="K46" s="1"/>
      <c r="L46" s="1"/>
      <c r="P46" s="62" t="n">
        <v>1982</v>
      </c>
      <c r="Q46" s="63" t="s">
        <v>263</v>
      </c>
      <c r="R46" s="63" t="s">
        <v>17</v>
      </c>
      <c r="S46" s="64" t="s">
        <v>514</v>
      </c>
      <c r="T46" s="63" t="n">
        <v>28</v>
      </c>
      <c r="BR46" s="73" t="n">
        <v>2017</v>
      </c>
      <c r="BS46" s="28" t="n">
        <v>18</v>
      </c>
      <c r="BT46" s="28" t="n">
        <v>18196</v>
      </c>
      <c r="BU46" s="74" t="n">
        <v>1010.88888888889</v>
      </c>
      <c r="BW46" s="2" t="s">
        <v>1286</v>
      </c>
      <c r="BX46" s="28" t="n">
        <v>1870</v>
      </c>
      <c r="BY46" s="28"/>
      <c r="BZ46" s="28"/>
      <c r="CA46" s="2" t="s">
        <v>1287</v>
      </c>
      <c r="CB46" s="28" t="n">
        <v>420</v>
      </c>
      <c r="CC46" s="28" t="n">
        <v>10</v>
      </c>
      <c r="CD46" s="81"/>
      <c r="CF46" s="73" t="n">
        <v>2014</v>
      </c>
      <c r="CG46" s="3" t="s">
        <v>21</v>
      </c>
      <c r="CH46" s="2" t="s">
        <v>889</v>
      </c>
      <c r="CI46" s="3" t="s">
        <v>1288</v>
      </c>
      <c r="CJ46" s="3" t="s">
        <v>21</v>
      </c>
      <c r="CK46" s="2" t="s">
        <v>1034</v>
      </c>
      <c r="CL46" s="3" t="n">
        <v>50</v>
      </c>
      <c r="CM46" s="3" t="s">
        <v>12</v>
      </c>
      <c r="CN46" s="2" t="s">
        <v>889</v>
      </c>
      <c r="CO46" s="83" t="n">
        <v>210</v>
      </c>
      <c r="CQ46" s="58" t="s">
        <v>888</v>
      </c>
      <c r="CR46" s="28" t="n">
        <v>61</v>
      </c>
      <c r="CT46" s="2" t="s">
        <v>963</v>
      </c>
      <c r="CU46" s="28" t="n">
        <v>91</v>
      </c>
      <c r="CV46" s="28" t="s">
        <v>298</v>
      </c>
      <c r="CW46" s="28" t="n">
        <v>18</v>
      </c>
      <c r="CX46" s="28" t="s">
        <v>299</v>
      </c>
      <c r="CY46" s="28" t="n">
        <f aca="false">PRODUCT(CU46+CW46)</f>
        <v>109</v>
      </c>
      <c r="DA46" s="2" t="s">
        <v>888</v>
      </c>
      <c r="DB46" s="75" t="n">
        <v>294</v>
      </c>
      <c r="DD46" s="65" t="s">
        <v>1205</v>
      </c>
      <c r="DE46" s="28" t="n">
        <v>1</v>
      </c>
      <c r="DF46" s="26"/>
      <c r="DH46" s="81"/>
    </row>
    <row r="47" s="2" customFormat="true" ht="15" hidden="false" customHeight="false" outlineLevel="0" collapsed="false">
      <c r="B47" s="109" t="s">
        <v>1289</v>
      </c>
      <c r="C47" s="1"/>
      <c r="D47" s="1"/>
      <c r="E47" s="1"/>
      <c r="F47" s="1"/>
      <c r="G47" s="1"/>
      <c r="H47" s="1"/>
      <c r="I47" s="1"/>
      <c r="J47" s="1"/>
      <c r="K47" s="1"/>
      <c r="L47" s="1"/>
      <c r="P47" s="62" t="n">
        <v>1981</v>
      </c>
      <c r="Q47" s="63" t="s">
        <v>263</v>
      </c>
      <c r="R47" s="63" t="s">
        <v>12</v>
      </c>
      <c r="S47" s="64" t="s">
        <v>514</v>
      </c>
      <c r="T47" s="63" t="n">
        <v>28</v>
      </c>
      <c r="BR47" s="73" t="n">
        <v>2018</v>
      </c>
      <c r="BS47" s="28" t="n">
        <v>16</v>
      </c>
      <c r="BT47" s="28" t="n">
        <v>18516</v>
      </c>
      <c r="BU47" s="74" t="n">
        <v>1157.25</v>
      </c>
      <c r="BW47" s="2" t="s">
        <v>1290</v>
      </c>
      <c r="BX47" s="28" t="n">
        <v>1937</v>
      </c>
      <c r="BY47" s="28"/>
      <c r="BZ47" s="28"/>
      <c r="CA47" s="2" t="s">
        <v>1291</v>
      </c>
      <c r="CB47" s="28" t="n">
        <v>522</v>
      </c>
      <c r="CC47" s="28" t="n">
        <v>7</v>
      </c>
      <c r="CD47" s="81"/>
      <c r="CF47" s="73" t="n">
        <v>2015</v>
      </c>
      <c r="CG47" s="3" t="s">
        <v>33</v>
      </c>
      <c r="CH47" s="2" t="s">
        <v>1292</v>
      </c>
      <c r="CI47" s="3" t="s">
        <v>1274</v>
      </c>
      <c r="CJ47" s="3" t="s">
        <v>25</v>
      </c>
      <c r="CK47" s="2" t="s">
        <v>925</v>
      </c>
      <c r="CL47" s="3" t="n">
        <v>49</v>
      </c>
      <c r="CM47" s="3" t="s">
        <v>21</v>
      </c>
      <c r="CN47" s="2" t="s">
        <v>1034</v>
      </c>
      <c r="CO47" s="83" t="n">
        <v>191</v>
      </c>
      <c r="CQ47" s="58" t="s">
        <v>943</v>
      </c>
      <c r="CR47" s="28" t="n">
        <v>51</v>
      </c>
      <c r="CT47" s="2" t="s">
        <v>990</v>
      </c>
      <c r="CU47" s="28" t="n">
        <v>21</v>
      </c>
      <c r="CV47" s="28" t="s">
        <v>298</v>
      </c>
      <c r="CW47" s="28" t="n">
        <v>73</v>
      </c>
      <c r="CX47" s="28" t="s">
        <v>299</v>
      </c>
      <c r="CY47" s="28" t="n">
        <f aca="false">PRODUCT(CU47+CW47)</f>
        <v>94</v>
      </c>
      <c r="DA47" s="2" t="s">
        <v>990</v>
      </c>
      <c r="DB47" s="75" t="n">
        <v>289</v>
      </c>
      <c r="DD47" s="65" t="s">
        <v>584</v>
      </c>
      <c r="DE47" s="28" t="n">
        <v>1</v>
      </c>
      <c r="DF47" s="26"/>
      <c r="DH47" s="81"/>
    </row>
    <row r="48" s="2" customFormat="true" ht="15" hidden="false" customHeight="false" outlineLevel="0" collapsed="false">
      <c r="B48" s="109" t="s">
        <v>1187</v>
      </c>
      <c r="C48" s="1"/>
      <c r="D48" s="1"/>
      <c r="E48" s="1"/>
      <c r="F48" s="1"/>
      <c r="G48" s="1"/>
      <c r="H48" s="1"/>
      <c r="I48" s="1"/>
      <c r="J48" s="1"/>
      <c r="K48" s="1"/>
      <c r="L48" s="1"/>
      <c r="P48" s="62" t="n">
        <v>1980</v>
      </c>
      <c r="Q48" s="63" t="s">
        <v>263</v>
      </c>
      <c r="R48" s="63" t="s">
        <v>12</v>
      </c>
      <c r="S48" s="64" t="s">
        <v>514</v>
      </c>
      <c r="T48" s="63" t="n">
        <v>28</v>
      </c>
      <c r="BR48" s="73" t="n">
        <v>2019</v>
      </c>
      <c r="BS48" s="28" t="n">
        <v>16</v>
      </c>
      <c r="BT48" s="28" t="n">
        <v>19316</v>
      </c>
      <c r="BU48" s="74" t="n">
        <f aca="false">PRODUCT(BT48/BS48)</f>
        <v>1207.25</v>
      </c>
      <c r="BW48" s="2" t="s">
        <v>1293</v>
      </c>
      <c r="BX48" s="166" t="n">
        <v>2701</v>
      </c>
      <c r="BY48" s="28"/>
      <c r="BZ48" s="28"/>
      <c r="CA48" s="2" t="s">
        <v>1294</v>
      </c>
      <c r="CB48" s="166" t="n">
        <v>803</v>
      </c>
      <c r="CC48" s="28" t="n">
        <v>3</v>
      </c>
      <c r="CD48" s="81"/>
      <c r="CF48" s="73" t="n">
        <v>2016</v>
      </c>
      <c r="CG48" s="3" t="s">
        <v>23</v>
      </c>
      <c r="CH48" s="2" t="s">
        <v>889</v>
      </c>
      <c r="CI48" s="3" t="s">
        <v>1295</v>
      </c>
      <c r="CJ48" s="3" t="s">
        <v>37</v>
      </c>
      <c r="CK48" s="2" t="s">
        <v>925</v>
      </c>
      <c r="CL48" s="3" t="n">
        <v>43</v>
      </c>
      <c r="CM48" s="3" t="s">
        <v>15</v>
      </c>
      <c r="CN48" s="2" t="s">
        <v>1034</v>
      </c>
      <c r="CO48" s="83" t="n">
        <v>201</v>
      </c>
      <c r="CQ48" s="58" t="s">
        <v>1049</v>
      </c>
      <c r="CR48" s="28" t="n">
        <v>50</v>
      </c>
      <c r="CT48" s="2" t="s">
        <v>604</v>
      </c>
      <c r="CU48" s="28" t="n">
        <v>23</v>
      </c>
      <c r="CV48" s="28" t="s">
        <v>298</v>
      </c>
      <c r="CW48" s="28" t="n">
        <v>64</v>
      </c>
      <c r="CX48" s="28" t="s">
        <v>299</v>
      </c>
      <c r="CY48" s="28" t="n">
        <f aca="false">PRODUCT(CU48+CW48)</f>
        <v>87</v>
      </c>
      <c r="DA48" s="2" t="s">
        <v>1206</v>
      </c>
      <c r="DB48" s="75" t="n">
        <v>289</v>
      </c>
      <c r="DD48" s="65" t="s">
        <v>1296</v>
      </c>
      <c r="DE48" s="28" t="n">
        <v>1</v>
      </c>
      <c r="DF48" s="26"/>
      <c r="DH48" s="81"/>
    </row>
    <row r="49" s="2" customFormat="true" ht="15" hidden="false" customHeight="false" outlineLevel="0" collapsed="false">
      <c r="B49" s="109" t="s">
        <v>1197</v>
      </c>
      <c r="C49" s="1"/>
      <c r="D49" s="1"/>
      <c r="E49" s="1"/>
      <c r="F49" s="1"/>
      <c r="G49" s="1"/>
      <c r="H49" s="1"/>
      <c r="I49" s="1"/>
      <c r="J49" s="1"/>
      <c r="K49" s="1"/>
      <c r="L49" s="1"/>
      <c r="P49" s="62" t="n">
        <v>1979</v>
      </c>
      <c r="Q49" s="63" t="s">
        <v>263</v>
      </c>
      <c r="R49" s="63" t="s">
        <v>12</v>
      </c>
      <c r="S49" s="64" t="s">
        <v>514</v>
      </c>
      <c r="T49" s="63" t="n">
        <v>29</v>
      </c>
      <c r="BR49" s="73" t="n">
        <v>2020</v>
      </c>
      <c r="BS49" s="28" t="n">
        <v>13</v>
      </c>
      <c r="BT49" s="28" t="n">
        <v>12025</v>
      </c>
      <c r="BU49" s="74" t="n">
        <f aca="false">PRODUCT(BT49/BS49)</f>
        <v>925</v>
      </c>
      <c r="BW49" s="2" t="s">
        <v>1297</v>
      </c>
      <c r="BX49" s="166" t="n">
        <v>1198</v>
      </c>
      <c r="BY49" s="28"/>
      <c r="BZ49" s="28"/>
      <c r="CA49" s="2" t="s">
        <v>1298</v>
      </c>
      <c r="CB49" s="166" t="n">
        <v>760</v>
      </c>
      <c r="CC49" s="28" t="n">
        <v>10</v>
      </c>
      <c r="CD49" s="81"/>
      <c r="CF49" s="73" t="n">
        <v>2017</v>
      </c>
      <c r="CG49" s="3" t="s">
        <v>25</v>
      </c>
      <c r="CH49" s="2" t="s">
        <v>1299</v>
      </c>
      <c r="CI49" s="3" t="s">
        <v>1300</v>
      </c>
      <c r="CJ49" s="3" t="s">
        <v>33</v>
      </c>
      <c r="CK49" s="2" t="s">
        <v>1143</v>
      </c>
      <c r="CL49" s="3" t="n">
        <v>48</v>
      </c>
      <c r="CM49" s="3" t="s">
        <v>12</v>
      </c>
      <c r="CN49" s="2" t="s">
        <v>1034</v>
      </c>
      <c r="CO49" s="83" t="n">
        <v>233</v>
      </c>
      <c r="CQ49" s="58" t="s">
        <v>1206</v>
      </c>
      <c r="CR49" s="28" t="n">
        <v>49</v>
      </c>
      <c r="CT49" s="2" t="s">
        <v>1207</v>
      </c>
      <c r="CU49" s="28" t="n">
        <v>17</v>
      </c>
      <c r="CV49" s="28" t="s">
        <v>298</v>
      </c>
      <c r="CW49" s="28" t="n">
        <v>67</v>
      </c>
      <c r="CX49" s="28" t="s">
        <v>299</v>
      </c>
      <c r="CY49" s="28" t="n">
        <f aca="false">PRODUCT(CU49+CW49)</f>
        <v>84</v>
      </c>
      <c r="DA49" s="2" t="s">
        <v>1207</v>
      </c>
      <c r="DB49" s="75" t="n">
        <v>266</v>
      </c>
      <c r="DD49" s="65" t="s">
        <v>977</v>
      </c>
      <c r="DE49" s="28" t="n">
        <v>1</v>
      </c>
      <c r="DF49" s="26"/>
      <c r="DH49" s="81"/>
    </row>
    <row r="50" s="2" customFormat="true" ht="15" hidden="false" customHeight="false" outlineLevel="0" collapsed="false">
      <c r="A50" s="3"/>
      <c r="B50" s="109" t="s">
        <v>1209</v>
      </c>
      <c r="C50" s="1"/>
      <c r="D50" s="1"/>
      <c r="E50" s="1"/>
      <c r="F50" s="1"/>
      <c r="G50" s="1"/>
      <c r="H50" s="1"/>
      <c r="I50" s="1"/>
      <c r="J50" s="1"/>
      <c r="K50" s="1"/>
      <c r="L50" s="1"/>
      <c r="P50" s="62" t="n">
        <v>1978</v>
      </c>
      <c r="Q50" s="63" t="s">
        <v>263</v>
      </c>
      <c r="R50" s="63" t="s">
        <v>17</v>
      </c>
      <c r="S50" s="64" t="s">
        <v>514</v>
      </c>
      <c r="T50" s="63" t="n">
        <v>22</v>
      </c>
      <c r="BR50" s="73" t="n">
        <v>2021</v>
      </c>
      <c r="BS50" s="28" t="n">
        <v>13</v>
      </c>
      <c r="BT50" s="28" t="n">
        <v>12664</v>
      </c>
      <c r="BU50" s="74" t="n">
        <f aca="false">PRODUCT(BT50/BS50)</f>
        <v>974.153846153846</v>
      </c>
      <c r="BW50" s="2" t="s">
        <v>1301</v>
      </c>
      <c r="BX50" s="166" t="n">
        <v>1591</v>
      </c>
      <c r="BY50" s="28"/>
      <c r="BZ50" s="28"/>
      <c r="CA50" s="2" t="s">
        <v>1302</v>
      </c>
      <c r="CB50" s="166" t="n">
        <v>370</v>
      </c>
      <c r="CC50" s="28" t="n">
        <v>7</v>
      </c>
      <c r="CD50" s="81"/>
      <c r="CF50" s="73" t="n">
        <v>2018</v>
      </c>
      <c r="CG50" s="3" t="s">
        <v>29</v>
      </c>
      <c r="CH50" s="2" t="s">
        <v>964</v>
      </c>
      <c r="CI50" s="3" t="s">
        <v>1303</v>
      </c>
      <c r="CJ50" s="3" t="s">
        <v>47</v>
      </c>
      <c r="CK50" s="2" t="s">
        <v>1304</v>
      </c>
      <c r="CL50" s="3" t="n">
        <v>43</v>
      </c>
      <c r="CM50" s="3" t="s">
        <v>15</v>
      </c>
      <c r="CN50" s="2" t="s">
        <v>964</v>
      </c>
      <c r="CO50" s="83" t="n">
        <v>218</v>
      </c>
      <c r="CQ50" s="90" t="s">
        <v>925</v>
      </c>
      <c r="CR50" s="91" t="n">
        <v>44</v>
      </c>
      <c r="CS50" s="94"/>
      <c r="CT50" s="94" t="s">
        <v>943</v>
      </c>
      <c r="CU50" s="91" t="n">
        <v>31</v>
      </c>
      <c r="CV50" s="91" t="s">
        <v>298</v>
      </c>
      <c r="CW50" s="91" t="n">
        <v>51</v>
      </c>
      <c r="CX50" s="91" t="s">
        <v>299</v>
      </c>
      <c r="CY50" s="91" t="n">
        <f aca="false">PRODUCT(CU50+CW50)</f>
        <v>82</v>
      </c>
      <c r="CZ50" s="94"/>
      <c r="DA50" s="94" t="s">
        <v>1049</v>
      </c>
      <c r="DB50" s="106" t="n">
        <v>243</v>
      </c>
      <c r="DD50" s="65" t="s">
        <v>1305</v>
      </c>
      <c r="DE50" s="28" t="n">
        <v>1</v>
      </c>
      <c r="DF50" s="26"/>
      <c r="DH50" s="81"/>
    </row>
    <row r="51" s="2" customFormat="true" ht="15" hidden="false" customHeight="false" outlineLevel="0" collapsed="false">
      <c r="A51" s="3"/>
      <c r="B51" s="109" t="s">
        <v>1217</v>
      </c>
      <c r="C51" s="1"/>
      <c r="D51" s="1"/>
      <c r="E51" s="1"/>
      <c r="F51" s="1"/>
      <c r="G51" s="1"/>
      <c r="H51" s="1"/>
      <c r="I51" s="1"/>
      <c r="J51" s="1"/>
      <c r="K51" s="1"/>
      <c r="L51" s="1"/>
      <c r="P51" s="62" t="n">
        <v>1977</v>
      </c>
      <c r="Q51" s="63" t="s">
        <v>263</v>
      </c>
      <c r="R51" s="63" t="s">
        <v>19</v>
      </c>
      <c r="S51" s="64" t="s">
        <v>514</v>
      </c>
      <c r="T51" s="63" t="n">
        <v>22</v>
      </c>
      <c r="BR51" s="73" t="n">
        <v>2022</v>
      </c>
      <c r="BS51" s="28" t="n">
        <v>21</v>
      </c>
      <c r="BT51" s="28" t="n">
        <v>37523</v>
      </c>
      <c r="BU51" s="74" t="n">
        <f aca="false">PRODUCT(BT51/BS51)</f>
        <v>1786.80952380952</v>
      </c>
      <c r="BW51" s="2" t="s">
        <v>1306</v>
      </c>
      <c r="BX51" s="28" t="n">
        <v>3640</v>
      </c>
      <c r="BY51" s="28" t="n">
        <v>3</v>
      </c>
      <c r="BZ51" s="28"/>
      <c r="CA51" s="2" t="s">
        <v>1302</v>
      </c>
      <c r="CB51" s="166" t="n">
        <v>473</v>
      </c>
      <c r="CC51" s="28" t="n">
        <v>2</v>
      </c>
      <c r="CD51" s="81"/>
      <c r="CF51" s="73" t="n">
        <v>2019</v>
      </c>
      <c r="CG51" s="3" t="s">
        <v>15</v>
      </c>
      <c r="CH51" s="2" t="s">
        <v>889</v>
      </c>
      <c r="CI51" s="3" t="s">
        <v>1307</v>
      </c>
      <c r="CJ51" s="3" t="s">
        <v>29</v>
      </c>
      <c r="CK51" s="2" t="s">
        <v>1143</v>
      </c>
      <c r="CL51" s="3" t="n">
        <v>50</v>
      </c>
      <c r="CM51" s="3" t="s">
        <v>37</v>
      </c>
      <c r="CN51" s="2" t="s">
        <v>889</v>
      </c>
      <c r="CO51" s="83" t="n">
        <v>168</v>
      </c>
      <c r="CR51" s="28"/>
      <c r="CU51" s="28"/>
      <c r="CV51" s="28"/>
      <c r="CW51" s="28"/>
      <c r="CX51" s="28"/>
      <c r="CY51" s="28"/>
      <c r="DB51" s="28"/>
      <c r="DD51" s="101" t="s">
        <v>871</v>
      </c>
      <c r="DE51" s="91" t="n">
        <v>1</v>
      </c>
      <c r="DF51" s="94"/>
      <c r="DG51" s="94"/>
      <c r="DH51" s="95"/>
    </row>
    <row r="52" s="2" customFormat="true" ht="15" hidden="false" customHeight="false" outlineLevel="0" collapsed="false">
      <c r="A52" s="3"/>
      <c r="B52" s="109" t="s">
        <v>1308</v>
      </c>
      <c r="C52" s="1"/>
      <c r="D52" s="1"/>
      <c r="E52" s="1"/>
      <c r="F52" s="1"/>
      <c r="G52" s="1"/>
      <c r="H52" s="1"/>
      <c r="I52" s="1"/>
      <c r="J52" s="1"/>
      <c r="K52" s="1"/>
      <c r="L52" s="1"/>
      <c r="P52" s="62" t="n">
        <v>1976</v>
      </c>
      <c r="Q52" s="63" t="s">
        <v>263</v>
      </c>
      <c r="R52" s="63" t="s">
        <v>23</v>
      </c>
      <c r="S52" s="64" t="s">
        <v>514</v>
      </c>
      <c r="T52" s="63" t="n">
        <v>22</v>
      </c>
      <c r="BP52" s="25"/>
      <c r="BR52" s="73" t="n">
        <v>2023</v>
      </c>
      <c r="BS52" s="28" t="n">
        <v>15</v>
      </c>
      <c r="BT52" s="28" t="n">
        <v>23973</v>
      </c>
      <c r="BU52" s="74" t="n">
        <f aca="false">PRODUCT(BT52/BS52)</f>
        <v>1598.2</v>
      </c>
      <c r="BW52" s="2" t="s">
        <v>1309</v>
      </c>
      <c r="BX52" s="28" t="n">
        <v>3376</v>
      </c>
      <c r="BY52" s="28" t="n">
        <v>1</v>
      </c>
      <c r="BZ52" s="28"/>
      <c r="CA52" s="2" t="s">
        <v>1310</v>
      </c>
      <c r="CB52" s="166" t="n">
        <v>809</v>
      </c>
      <c r="CC52" s="28" t="n">
        <v>3</v>
      </c>
      <c r="CD52" s="81"/>
      <c r="CF52" s="73" t="n">
        <v>2020</v>
      </c>
      <c r="CG52" s="3" t="s">
        <v>23</v>
      </c>
      <c r="CH52" s="2" t="s">
        <v>889</v>
      </c>
      <c r="CI52" s="3" t="s">
        <v>1311</v>
      </c>
      <c r="CJ52" s="3" t="s">
        <v>29</v>
      </c>
      <c r="CK52" s="2" t="s">
        <v>1196</v>
      </c>
      <c r="CL52" s="3" t="n">
        <v>35</v>
      </c>
      <c r="CM52" s="3" t="s">
        <v>39</v>
      </c>
      <c r="CN52" s="2" t="s">
        <v>964</v>
      </c>
      <c r="CO52" s="83" t="n">
        <v>129</v>
      </c>
      <c r="DE52" s="28"/>
    </row>
    <row r="53" s="2" customFormat="true" ht="15" hidden="false" customHeight="false" outlineLevel="0" collapsed="false">
      <c r="A53" s="3"/>
      <c r="B53" s="109" t="s">
        <v>1224</v>
      </c>
      <c r="C53" s="1"/>
      <c r="D53" s="1"/>
      <c r="E53" s="1"/>
      <c r="F53" s="1"/>
      <c r="G53" s="1"/>
      <c r="H53" s="1"/>
      <c r="I53" s="1"/>
      <c r="J53" s="1"/>
      <c r="K53" s="1"/>
      <c r="L53" s="1"/>
      <c r="P53" s="62" t="n">
        <v>1975</v>
      </c>
      <c r="Q53" s="63" t="s">
        <v>263</v>
      </c>
      <c r="R53" s="63" t="s">
        <v>27</v>
      </c>
      <c r="S53" s="64" t="s">
        <v>514</v>
      </c>
      <c r="T53" s="63" t="n">
        <v>22</v>
      </c>
      <c r="BP53" s="25"/>
      <c r="BR53" s="73" t="n">
        <v>2024</v>
      </c>
      <c r="BS53" s="28" t="n">
        <v>16</v>
      </c>
      <c r="BT53" s="28" t="n">
        <v>29574</v>
      </c>
      <c r="BU53" s="74" t="n">
        <f aca="false">PRODUCT(BT53/BS53)</f>
        <v>1848.375</v>
      </c>
      <c r="BW53" s="2" t="s">
        <v>1312</v>
      </c>
      <c r="BX53" s="28" t="n">
        <v>3100</v>
      </c>
      <c r="BY53" s="28" t="n">
        <v>2</v>
      </c>
      <c r="BZ53" s="28"/>
      <c r="CA53" s="2" t="s">
        <v>1313</v>
      </c>
      <c r="CB53" s="166" t="n">
        <v>711</v>
      </c>
      <c r="CC53" s="28" t="n">
        <v>3</v>
      </c>
      <c r="CD53" s="81"/>
      <c r="CF53" s="73" t="n">
        <v>2021</v>
      </c>
      <c r="CG53" s="3" t="s">
        <v>21</v>
      </c>
      <c r="CH53" s="2" t="s">
        <v>889</v>
      </c>
      <c r="CI53" s="3" t="s">
        <v>1314</v>
      </c>
      <c r="CJ53" s="3" t="s">
        <v>17</v>
      </c>
      <c r="CK53" s="2" t="s">
        <v>1196</v>
      </c>
      <c r="CL53" s="3" t="n">
        <v>49</v>
      </c>
      <c r="CM53" s="3" t="s">
        <v>21</v>
      </c>
      <c r="CN53" s="2" t="s">
        <v>1196</v>
      </c>
      <c r="CO53" s="83" t="n">
        <v>165</v>
      </c>
      <c r="DE53" s="28"/>
    </row>
    <row r="54" s="2" customFormat="true" ht="15" hidden="false" customHeight="false" outlineLevel="0" collapsed="false">
      <c r="A54" s="10"/>
      <c r="B54" s="2" t="s">
        <v>1076</v>
      </c>
      <c r="C54" s="1"/>
      <c r="D54" s="1"/>
      <c r="E54" s="1"/>
      <c r="F54" s="1"/>
      <c r="G54" s="1"/>
      <c r="H54" s="1"/>
      <c r="I54" s="1"/>
      <c r="J54" s="1"/>
      <c r="K54" s="1"/>
      <c r="L54" s="1"/>
      <c r="P54" s="62" t="n">
        <v>1974</v>
      </c>
      <c r="Q54" s="140" t="s">
        <v>683</v>
      </c>
      <c r="R54" s="140" t="s">
        <v>12</v>
      </c>
      <c r="S54" s="154"/>
      <c r="T54" s="140" t="n">
        <v>18</v>
      </c>
      <c r="BP54" s="25"/>
      <c r="BR54" s="71" t="s">
        <v>311</v>
      </c>
      <c r="BS54" s="1" t="n">
        <f aca="false">SUM(BS3:BS53)</f>
        <v>803</v>
      </c>
      <c r="BT54" s="1" t="n">
        <f aca="false">SUM(BT3:BT53)</f>
        <v>1474442</v>
      </c>
      <c r="BU54" s="96" t="n">
        <f aca="false">PRODUCT(BT54/BS54)</f>
        <v>1836.16687422167</v>
      </c>
      <c r="BV54" s="26"/>
      <c r="BW54" s="24" t="s">
        <v>312</v>
      </c>
      <c r="BX54" s="1"/>
      <c r="BY54" s="1" t="n">
        <f aca="false">SUM(BY3:BY53)</f>
        <v>86</v>
      </c>
      <c r="BZ54" s="97" t="n">
        <f aca="false">PRODUCT(BY54/BS54)</f>
        <v>0.107098381070984</v>
      </c>
      <c r="CA54" s="24" t="s">
        <v>313</v>
      </c>
      <c r="CB54" s="1"/>
      <c r="CC54" s="1" t="n">
        <f aca="false">SUM(CC3:CC53)</f>
        <v>119</v>
      </c>
      <c r="CD54" s="98" t="n">
        <f aca="false">PRODUCT(CC54/BS54)</f>
        <v>0.148194271481943</v>
      </c>
      <c r="CF54" s="73" t="n">
        <v>2022</v>
      </c>
      <c r="CG54" s="3" t="s">
        <v>15</v>
      </c>
      <c r="CH54" s="2" t="s">
        <v>977</v>
      </c>
      <c r="CI54" s="3" t="s">
        <v>1315</v>
      </c>
      <c r="CJ54" s="3" t="s">
        <v>15</v>
      </c>
      <c r="CK54" s="2" t="s">
        <v>1196</v>
      </c>
      <c r="CL54" s="3" t="n">
        <v>47</v>
      </c>
      <c r="CM54" s="3" t="s">
        <v>27</v>
      </c>
      <c r="CN54" s="2" t="s">
        <v>993</v>
      </c>
      <c r="CO54" s="83" t="n">
        <v>153</v>
      </c>
      <c r="DE54" s="28"/>
      <c r="DF54" s="26"/>
    </row>
    <row r="55" s="2" customFormat="true" ht="15" hidden="false" customHeight="false" outlineLevel="0" collapsed="false">
      <c r="B55" s="109"/>
      <c r="C55" s="1"/>
      <c r="D55" s="1"/>
      <c r="E55" s="1"/>
      <c r="F55" s="1"/>
      <c r="G55" s="1"/>
      <c r="H55" s="1"/>
      <c r="I55" s="1"/>
      <c r="J55" s="1"/>
      <c r="K55" s="1"/>
      <c r="L55" s="1"/>
      <c r="P55" s="62" t="n">
        <v>1973</v>
      </c>
      <c r="Q55" s="63" t="s">
        <v>263</v>
      </c>
      <c r="R55" s="63" t="s">
        <v>31</v>
      </c>
      <c r="S55" s="64" t="s">
        <v>1024</v>
      </c>
      <c r="T55" s="63" t="n">
        <v>14</v>
      </c>
      <c r="BR55" s="65"/>
      <c r="BS55" s="28"/>
      <c r="BT55" s="28"/>
      <c r="BU55" s="28"/>
      <c r="BX55" s="28"/>
      <c r="BY55" s="28"/>
      <c r="BZ55" s="28"/>
      <c r="CB55" s="28"/>
      <c r="CC55" s="28"/>
      <c r="CD55" s="81"/>
      <c r="CF55" s="73" t="n">
        <v>2023</v>
      </c>
      <c r="CG55" s="3" t="s">
        <v>25</v>
      </c>
      <c r="CH55" s="2" t="s">
        <v>977</v>
      </c>
      <c r="CI55" s="3" t="s">
        <v>1316</v>
      </c>
      <c r="CJ55" s="3" t="s">
        <v>15</v>
      </c>
      <c r="CK55" s="2" t="s">
        <v>993</v>
      </c>
      <c r="CL55" s="3" t="n">
        <v>48</v>
      </c>
      <c r="CM55" s="3" t="s">
        <v>12</v>
      </c>
      <c r="CN55" s="2" t="s">
        <v>993</v>
      </c>
      <c r="CO55" s="83" t="n">
        <v>179</v>
      </c>
      <c r="DE55" s="28"/>
      <c r="DF55" s="26"/>
    </row>
    <row r="56" s="2" customFormat="true" ht="15" hidden="false" customHeight="false" outlineLevel="0" collapsed="false">
      <c r="B56" s="26" t="s">
        <v>1317</v>
      </c>
      <c r="C56" s="1"/>
      <c r="D56" s="1"/>
      <c r="E56" s="1"/>
      <c r="F56" s="1"/>
      <c r="G56" s="1"/>
      <c r="H56" s="1"/>
      <c r="I56" s="1"/>
      <c r="J56" s="1"/>
      <c r="K56" s="1"/>
      <c r="L56" s="1"/>
      <c r="P56" s="62"/>
      <c r="Q56" s="63"/>
      <c r="R56" s="63"/>
      <c r="S56" s="64" t="s">
        <v>1040</v>
      </c>
      <c r="T56" s="63" t="n">
        <v>8</v>
      </c>
      <c r="BR56" s="65" t="s">
        <v>1318</v>
      </c>
      <c r="BS56" s="28"/>
      <c r="BT56" s="28"/>
      <c r="BU56" s="28"/>
      <c r="BX56" s="28"/>
      <c r="BY56" s="28"/>
      <c r="BZ56" s="28"/>
      <c r="CB56" s="28"/>
      <c r="CC56" s="28"/>
      <c r="CD56" s="81"/>
      <c r="CF56" s="167" t="n">
        <v>2024</v>
      </c>
      <c r="CG56" s="105" t="s">
        <v>29</v>
      </c>
      <c r="CH56" s="94" t="s">
        <v>977</v>
      </c>
      <c r="CI56" s="105" t="s">
        <v>1319</v>
      </c>
      <c r="CJ56" s="105" t="s">
        <v>31</v>
      </c>
      <c r="CK56" s="94" t="s">
        <v>1250</v>
      </c>
      <c r="CL56" s="105" t="n">
        <v>36</v>
      </c>
      <c r="CM56" s="105" t="s">
        <v>29</v>
      </c>
      <c r="CN56" s="94" t="s">
        <v>1250</v>
      </c>
      <c r="CO56" s="153" t="n">
        <v>138</v>
      </c>
      <c r="DE56" s="28"/>
      <c r="DF56" s="26"/>
    </row>
    <row r="57" s="2" customFormat="true" ht="15" hidden="false" customHeight="false" outlineLevel="0" collapsed="false">
      <c r="B57" s="2" t="s">
        <v>1136</v>
      </c>
      <c r="C57" s="1"/>
      <c r="D57" s="24"/>
      <c r="E57" s="1"/>
      <c r="F57" s="1"/>
      <c r="G57" s="1"/>
      <c r="H57" s="1"/>
      <c r="I57" s="1"/>
      <c r="J57" s="1"/>
      <c r="K57" s="1"/>
      <c r="L57" s="1"/>
      <c r="M57" s="1"/>
      <c r="N57" s="28"/>
      <c r="BP57" s="25"/>
      <c r="BR57" s="182"/>
      <c r="BS57" s="53"/>
      <c r="BT57" s="53"/>
      <c r="BU57" s="53"/>
      <c r="BV57" s="182"/>
      <c r="BW57" s="182"/>
      <c r="BX57" s="53"/>
      <c r="BY57" s="182"/>
      <c r="BZ57" s="182"/>
      <c r="CA57" s="182"/>
      <c r="CB57" s="53"/>
      <c r="CC57" s="182"/>
      <c r="CD57" s="47"/>
      <c r="CF57" s="3"/>
      <c r="CG57" s="3"/>
      <c r="CH57" s="3"/>
      <c r="CI57" s="3"/>
      <c r="CJ57" s="3"/>
      <c r="CK57" s="3"/>
      <c r="CL57" s="3"/>
      <c r="CM57" s="3"/>
      <c r="CN57" s="3"/>
      <c r="CO57" s="3"/>
      <c r="DE57" s="28"/>
      <c r="DF57" s="26"/>
      <c r="DH57" s="28"/>
    </row>
    <row r="58" s="2" customFormat="true" ht="15" hidden="false" customHeight="false" outlineLevel="0" collapsed="false">
      <c r="B58" s="109" t="s">
        <v>1320</v>
      </c>
      <c r="C58" s="1"/>
      <c r="D58" s="24"/>
      <c r="E58" s="1"/>
      <c r="F58" s="1"/>
      <c r="G58" s="1"/>
      <c r="H58" s="1"/>
      <c r="I58" s="1"/>
      <c r="J58" s="1"/>
      <c r="K58" s="1"/>
      <c r="L58" s="1"/>
      <c r="M58" s="1"/>
      <c r="N58" s="28"/>
      <c r="BP58" s="25"/>
      <c r="BR58" s="25"/>
      <c r="BS58" s="28"/>
      <c r="BT58" s="28"/>
      <c r="BU58" s="28"/>
      <c r="BV58" s="25"/>
      <c r="BW58" s="25"/>
      <c r="BX58" s="28"/>
      <c r="BY58" s="25"/>
      <c r="BZ58" s="25"/>
      <c r="CA58" s="25"/>
      <c r="CB58" s="28"/>
      <c r="CC58" s="25"/>
      <c r="CF58" s="3"/>
      <c r="CG58" s="3"/>
      <c r="CH58" s="3"/>
      <c r="CI58" s="3"/>
      <c r="CJ58" s="3"/>
      <c r="CK58" s="3"/>
      <c r="CL58" s="3"/>
      <c r="CM58" s="3"/>
      <c r="CN58" s="3"/>
      <c r="CO58" s="3"/>
      <c r="DE58" s="28"/>
      <c r="DF58" s="26"/>
      <c r="DH58" s="28"/>
    </row>
    <row r="59" s="2" customFormat="true" ht="15" hidden="false" customHeight="false" outlineLevel="0" collapsed="false">
      <c r="B59" s="109" t="s">
        <v>1321</v>
      </c>
      <c r="C59" s="1"/>
      <c r="D59" s="24"/>
      <c r="E59" s="1"/>
      <c r="F59" s="1"/>
      <c r="G59" s="1"/>
      <c r="H59" s="1"/>
      <c r="I59" s="1"/>
      <c r="J59" s="1"/>
      <c r="K59" s="1"/>
      <c r="L59" s="1"/>
      <c r="M59" s="1"/>
      <c r="N59" s="28"/>
      <c r="BP59" s="25"/>
      <c r="BR59" s="25"/>
      <c r="BS59" s="28"/>
      <c r="BT59" s="28"/>
      <c r="BU59" s="28"/>
      <c r="BV59" s="25"/>
      <c r="BW59" s="25"/>
      <c r="BX59" s="28"/>
      <c r="BY59" s="25"/>
      <c r="BZ59" s="25"/>
      <c r="CA59" s="25"/>
      <c r="CB59" s="28"/>
      <c r="CC59" s="25"/>
      <c r="CF59" s="3"/>
      <c r="CG59" s="3"/>
      <c r="CH59" s="3"/>
      <c r="CI59" s="3"/>
      <c r="CJ59" s="3"/>
      <c r="CK59" s="3"/>
      <c r="CL59" s="3"/>
      <c r="CM59" s="3"/>
      <c r="CN59" s="3"/>
      <c r="CO59" s="3"/>
      <c r="DE59" s="28"/>
      <c r="DF59" s="26"/>
      <c r="DH59" s="28"/>
    </row>
    <row r="60" s="2" customFormat="true" ht="15" hidden="false" customHeight="false" outlineLevel="0" collapsed="false">
      <c r="B60" s="109" t="s">
        <v>1322</v>
      </c>
      <c r="C60" s="1"/>
      <c r="D60" s="24"/>
      <c r="E60" s="1"/>
      <c r="F60" s="1"/>
      <c r="G60" s="1"/>
      <c r="H60" s="1"/>
      <c r="I60" s="1"/>
      <c r="J60" s="28"/>
      <c r="K60" s="28"/>
      <c r="L60" s="28"/>
      <c r="M60" s="1"/>
      <c r="N60" s="28"/>
      <c r="BP60" s="25"/>
      <c r="BR60" s="25"/>
      <c r="BS60" s="28"/>
      <c r="BT60" s="28"/>
      <c r="BU60" s="28"/>
      <c r="BV60" s="25"/>
      <c r="BW60" s="25"/>
      <c r="BX60" s="28"/>
      <c r="BY60" s="25"/>
      <c r="BZ60" s="25"/>
      <c r="CA60" s="25"/>
      <c r="CB60" s="28"/>
      <c r="CC60" s="25"/>
      <c r="CF60" s="3"/>
      <c r="CG60" s="3"/>
      <c r="CH60" s="3"/>
      <c r="CI60" s="3"/>
      <c r="CJ60" s="3"/>
      <c r="CK60" s="3"/>
      <c r="CL60" s="3"/>
      <c r="CM60" s="3"/>
      <c r="CN60" s="3"/>
      <c r="CO60" s="3"/>
      <c r="DE60" s="28"/>
      <c r="DF60" s="26"/>
      <c r="DH60" s="28"/>
    </row>
    <row r="61" s="2" customFormat="true" ht="15" hidden="false" customHeight="false" outlineLevel="0" collapsed="false">
      <c r="B61" s="2" t="s">
        <v>1323</v>
      </c>
      <c r="C61" s="1"/>
      <c r="D61" s="24"/>
      <c r="E61" s="1"/>
      <c r="F61" s="1"/>
      <c r="G61" s="1"/>
      <c r="H61" s="1"/>
      <c r="I61" s="1"/>
      <c r="J61" s="28"/>
      <c r="K61" s="28"/>
      <c r="L61" s="28"/>
      <c r="M61" s="1"/>
      <c r="N61" s="28"/>
      <c r="AE61" s="1"/>
      <c r="AF61" s="1"/>
      <c r="AG61" s="1"/>
      <c r="AH61" s="1"/>
      <c r="BP61" s="25"/>
      <c r="BR61" s="25"/>
      <c r="BS61" s="28"/>
      <c r="BT61" s="28"/>
      <c r="BU61" s="28"/>
      <c r="BV61" s="25"/>
      <c r="BW61" s="25"/>
      <c r="BX61" s="28"/>
      <c r="BY61" s="25"/>
      <c r="BZ61" s="25"/>
      <c r="CA61" s="25"/>
      <c r="CB61" s="28"/>
      <c r="CC61" s="25"/>
      <c r="CF61" s="3"/>
      <c r="CG61" s="3"/>
      <c r="CH61" s="3"/>
      <c r="CI61" s="3"/>
      <c r="CJ61" s="3"/>
      <c r="CK61" s="3"/>
      <c r="CL61" s="3"/>
      <c r="CM61" s="3"/>
      <c r="CN61" s="3"/>
      <c r="CO61" s="3"/>
      <c r="DE61" s="28"/>
      <c r="DF61" s="26"/>
      <c r="DH61" s="28"/>
    </row>
    <row r="62" s="2" customFormat="true" ht="15" hidden="false" customHeight="false" outlineLevel="0" collapsed="false">
      <c r="B62" s="2" t="s">
        <v>1076</v>
      </c>
      <c r="C62" s="1"/>
      <c r="D62" s="24"/>
      <c r="E62" s="1"/>
      <c r="F62" s="1"/>
      <c r="G62" s="1"/>
      <c r="H62" s="1"/>
      <c r="I62" s="1"/>
      <c r="J62" s="28"/>
      <c r="K62" s="28"/>
      <c r="L62" s="28"/>
      <c r="M62" s="1"/>
      <c r="N62" s="28"/>
      <c r="AE62" s="1"/>
      <c r="AF62" s="1"/>
      <c r="AG62" s="1"/>
      <c r="AH62" s="1"/>
      <c r="BP62" s="25"/>
      <c r="BR62" s="25"/>
      <c r="BS62" s="28"/>
      <c r="BT62" s="28"/>
      <c r="BU62" s="28"/>
      <c r="BV62" s="25"/>
      <c r="BW62" s="25"/>
      <c r="BX62" s="28"/>
      <c r="BY62" s="25"/>
      <c r="BZ62" s="25"/>
      <c r="CA62" s="25"/>
      <c r="CB62" s="28"/>
      <c r="CC62" s="25"/>
      <c r="CF62" s="3"/>
      <c r="CG62" s="3"/>
      <c r="CH62" s="3"/>
      <c r="CI62" s="3"/>
      <c r="CJ62" s="3"/>
      <c r="CK62" s="3"/>
      <c r="CL62" s="3"/>
      <c r="CM62" s="3"/>
      <c r="CN62" s="3"/>
      <c r="CO62" s="3"/>
      <c r="DE62" s="28"/>
      <c r="DF62" s="26"/>
      <c r="DH62" s="28"/>
    </row>
    <row r="63" customFormat="false" ht="15" hidden="false" customHeight="false" outlineLevel="0" collapsed="false">
      <c r="B63" s="2" t="s">
        <v>1324</v>
      </c>
      <c r="C63" s="1"/>
      <c r="D63" s="24"/>
      <c r="E63" s="1"/>
      <c r="J63" s="28"/>
      <c r="K63" s="28"/>
      <c r="L63" s="28"/>
      <c r="N63" s="28"/>
      <c r="O63" s="2"/>
      <c r="P63" s="2"/>
      <c r="Q63" s="2"/>
      <c r="R63" s="2"/>
      <c r="S63" s="2"/>
      <c r="T63" s="3"/>
      <c r="U63" s="2"/>
      <c r="V63" s="2"/>
      <c r="W63" s="2"/>
      <c r="X63" s="2"/>
      <c r="Z63" s="2"/>
      <c r="AI63" s="2"/>
      <c r="AJ63" s="2"/>
      <c r="BJ63" s="2"/>
      <c r="BQ63" s="2"/>
      <c r="BY63" s="25"/>
      <c r="BZ63" s="25"/>
      <c r="CA63" s="25"/>
      <c r="CC63" s="25"/>
      <c r="CE63" s="2"/>
      <c r="CF63" s="3"/>
      <c r="CH63" s="3"/>
      <c r="CK63" s="3"/>
      <c r="CN63" s="3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I63" s="2"/>
    </row>
    <row r="64" customFormat="false" ht="15" hidden="false" customHeight="false" outlineLevel="0" collapsed="false">
      <c r="B64" s="109" t="s">
        <v>1325</v>
      </c>
      <c r="C64" s="1"/>
      <c r="D64" s="24"/>
      <c r="E64" s="1"/>
      <c r="J64" s="28"/>
      <c r="K64" s="28"/>
      <c r="L64" s="28"/>
      <c r="N64" s="28"/>
      <c r="O64" s="2"/>
      <c r="P64" s="2"/>
      <c r="Q64" s="2"/>
      <c r="R64" s="2"/>
      <c r="S64" s="2"/>
      <c r="T64" s="3"/>
      <c r="U64" s="2"/>
      <c r="V64" s="2"/>
      <c r="W64" s="2"/>
      <c r="X64" s="2"/>
      <c r="Z64" s="2"/>
      <c r="AI64" s="2"/>
      <c r="AJ64" s="2"/>
      <c r="BJ64" s="2"/>
      <c r="BQ64" s="2"/>
      <c r="BY64" s="25"/>
      <c r="BZ64" s="25"/>
      <c r="CA64" s="25"/>
      <c r="CC64" s="25"/>
      <c r="CE64" s="2"/>
      <c r="CF64" s="3"/>
      <c r="CH64" s="3"/>
      <c r="CK64" s="3"/>
      <c r="CN64" s="3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I64" s="2"/>
    </row>
    <row r="65" customFormat="false" ht="15" hidden="false" customHeight="false" outlineLevel="0" collapsed="false">
      <c r="B65" s="109" t="s">
        <v>1326</v>
      </c>
      <c r="C65" s="1"/>
      <c r="D65" s="24"/>
      <c r="E65" s="1"/>
      <c r="J65" s="28"/>
      <c r="K65" s="28"/>
      <c r="L65" s="28"/>
      <c r="N65" s="28"/>
      <c r="O65" s="2"/>
      <c r="P65" s="2"/>
      <c r="Q65" s="2"/>
      <c r="R65" s="2"/>
      <c r="S65" s="2"/>
      <c r="T65" s="3"/>
      <c r="U65" s="2"/>
      <c r="V65" s="2"/>
      <c r="W65" s="2"/>
      <c r="X65" s="2"/>
      <c r="Z65" s="2"/>
      <c r="AI65" s="2"/>
      <c r="AJ65" s="2"/>
      <c r="BJ65" s="2"/>
      <c r="BQ65" s="2"/>
      <c r="BY65" s="25"/>
      <c r="BZ65" s="25"/>
      <c r="CA65" s="25"/>
      <c r="CC65" s="25"/>
      <c r="CE65" s="2"/>
      <c r="CF65" s="3"/>
      <c r="CH65" s="3"/>
      <c r="CK65" s="3"/>
      <c r="CN65" s="3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I65" s="2"/>
    </row>
    <row r="66" customFormat="false" ht="15" hidden="false" customHeight="false" outlineLevel="0" collapsed="false">
      <c r="C66" s="1"/>
      <c r="D66" s="24"/>
      <c r="E66" s="1"/>
      <c r="J66" s="28"/>
      <c r="K66" s="28"/>
      <c r="L66" s="28"/>
      <c r="N66" s="28"/>
      <c r="O66" s="2"/>
      <c r="P66" s="2"/>
      <c r="Q66" s="2"/>
      <c r="R66" s="2"/>
      <c r="S66" s="2"/>
      <c r="T66" s="3"/>
      <c r="U66" s="2"/>
      <c r="V66" s="2"/>
      <c r="W66" s="2"/>
      <c r="X66" s="2"/>
      <c r="Z66" s="2"/>
      <c r="AI66" s="2"/>
      <c r="AJ66" s="2"/>
      <c r="BJ66" s="2"/>
      <c r="BQ66" s="2"/>
      <c r="BY66" s="25"/>
      <c r="BZ66" s="25"/>
      <c r="CA66" s="25"/>
      <c r="CC66" s="25"/>
      <c r="CE66" s="2"/>
      <c r="CF66" s="3"/>
      <c r="CH66" s="3"/>
      <c r="CK66" s="3"/>
      <c r="CN66" s="3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I66" s="2"/>
    </row>
    <row r="67" customFormat="false" ht="15" hidden="false" customHeight="false" outlineLevel="0" collapsed="false">
      <c r="C67" s="1"/>
      <c r="D67" s="24"/>
      <c r="E67" s="1"/>
      <c r="J67" s="28"/>
      <c r="K67" s="28"/>
      <c r="L67" s="28"/>
      <c r="N67" s="28"/>
      <c r="O67" s="2"/>
      <c r="P67" s="2"/>
      <c r="Q67" s="2"/>
      <c r="R67" s="2"/>
      <c r="S67" s="2"/>
      <c r="T67" s="3"/>
      <c r="U67" s="2"/>
      <c r="V67" s="2"/>
      <c r="W67" s="2"/>
      <c r="X67" s="2"/>
      <c r="Z67" s="2"/>
      <c r="AI67" s="2"/>
      <c r="AJ67" s="2"/>
      <c r="BJ67" s="2"/>
      <c r="BQ67" s="2"/>
      <c r="BY67" s="25"/>
      <c r="BZ67" s="25"/>
      <c r="CA67" s="25"/>
      <c r="CC67" s="25"/>
      <c r="CE67" s="2"/>
      <c r="CF67" s="3"/>
      <c r="CH67" s="3"/>
      <c r="CK67" s="3"/>
      <c r="CN67" s="3"/>
      <c r="CP67" s="2"/>
      <c r="CQ67" s="2"/>
      <c r="CR67" s="28"/>
      <c r="CS67" s="2"/>
      <c r="CT67" s="2"/>
      <c r="DA67" s="2"/>
      <c r="DB67" s="28"/>
      <c r="DC67" s="2"/>
      <c r="DI67" s="2"/>
    </row>
    <row r="68" customFormat="false" ht="15" hidden="false" customHeight="false" outlineLevel="0" collapsed="false">
      <c r="C68" s="1"/>
      <c r="D68" s="24"/>
      <c r="E68" s="1"/>
      <c r="J68" s="28"/>
      <c r="K68" s="28"/>
      <c r="L68" s="28"/>
      <c r="N68" s="28"/>
      <c r="O68" s="2"/>
      <c r="P68" s="2"/>
      <c r="Q68" s="2"/>
      <c r="R68" s="2"/>
      <c r="S68" s="2"/>
      <c r="T68" s="3"/>
      <c r="U68" s="2"/>
      <c r="V68" s="2"/>
      <c r="W68" s="2"/>
      <c r="X68" s="2"/>
      <c r="AI68" s="2"/>
      <c r="AJ68" s="2"/>
      <c r="BJ68" s="2"/>
      <c r="BQ68" s="2"/>
      <c r="BY68" s="25"/>
      <c r="BZ68" s="25"/>
      <c r="CA68" s="25"/>
      <c r="CC68" s="25"/>
      <c r="CE68" s="2"/>
      <c r="CF68" s="3"/>
      <c r="CH68" s="3"/>
      <c r="CK68" s="3"/>
      <c r="CN68" s="3"/>
      <c r="CP68" s="2"/>
      <c r="CQ68" s="2"/>
      <c r="CR68" s="28"/>
      <c r="CS68" s="2"/>
      <c r="CT68" s="2"/>
      <c r="DA68" s="2"/>
      <c r="DB68" s="28"/>
      <c r="DC68" s="2"/>
      <c r="DI68" s="2"/>
    </row>
    <row r="69" customFormat="false" ht="15" hidden="false" customHeight="false" outlineLevel="0" collapsed="false">
      <c r="C69" s="1"/>
      <c r="D69" s="24"/>
      <c r="E69" s="1"/>
      <c r="J69" s="28"/>
      <c r="K69" s="28"/>
      <c r="L69" s="28"/>
      <c r="N69" s="28"/>
      <c r="O69" s="2"/>
      <c r="P69" s="2"/>
      <c r="Q69" s="2"/>
      <c r="R69" s="2"/>
      <c r="S69" s="2"/>
      <c r="T69" s="3"/>
      <c r="U69" s="2"/>
      <c r="V69" s="2"/>
      <c r="W69" s="2"/>
      <c r="X69" s="2"/>
      <c r="AI69" s="2"/>
      <c r="AJ69" s="2"/>
      <c r="BJ69" s="2"/>
      <c r="BQ69" s="2"/>
      <c r="BY69" s="25"/>
      <c r="BZ69" s="25"/>
      <c r="CA69" s="25"/>
      <c r="CC69" s="25"/>
      <c r="CE69" s="2"/>
      <c r="CF69" s="3"/>
      <c r="CH69" s="3"/>
      <c r="CK69" s="3"/>
      <c r="CN69" s="3"/>
      <c r="CP69" s="2"/>
      <c r="CQ69" s="2"/>
      <c r="CR69" s="28"/>
      <c r="CS69" s="2"/>
      <c r="CT69" s="2"/>
      <c r="DA69" s="2"/>
      <c r="DB69" s="28"/>
      <c r="DC69" s="2"/>
      <c r="DI69" s="2"/>
    </row>
    <row r="70" customFormat="false" ht="15" hidden="false" customHeight="false" outlineLevel="0" collapsed="false">
      <c r="C70" s="1"/>
      <c r="D70" s="24"/>
      <c r="E70" s="1"/>
      <c r="J70" s="28"/>
      <c r="K70" s="28"/>
      <c r="L70" s="28"/>
      <c r="N70" s="28"/>
      <c r="O70" s="2"/>
      <c r="P70" s="2"/>
      <c r="Q70" s="2"/>
      <c r="R70" s="2"/>
      <c r="S70" s="2"/>
      <c r="T70" s="3"/>
      <c r="U70" s="2"/>
      <c r="V70" s="2"/>
      <c r="W70" s="2"/>
      <c r="X70" s="2"/>
      <c r="AI70" s="2"/>
      <c r="AJ70" s="2"/>
      <c r="BJ70" s="2"/>
      <c r="BQ70" s="2"/>
      <c r="BY70" s="25"/>
      <c r="BZ70" s="25"/>
      <c r="CA70" s="25"/>
      <c r="CC70" s="25"/>
      <c r="CE70" s="2"/>
      <c r="CF70" s="3"/>
      <c r="CH70" s="3"/>
      <c r="CK70" s="3"/>
      <c r="CN70" s="3"/>
      <c r="CO70" s="2"/>
      <c r="CP70" s="2"/>
      <c r="CQ70" s="2"/>
      <c r="CR70" s="28"/>
      <c r="CS70" s="2"/>
      <c r="CT70" s="2"/>
      <c r="DA70" s="2"/>
      <c r="DB70" s="28"/>
      <c r="DC70" s="2"/>
      <c r="DI70" s="2"/>
    </row>
    <row r="71" customFormat="false" ht="15" hidden="false" customHeight="false" outlineLevel="0" collapsed="false">
      <c r="C71" s="1"/>
      <c r="D71" s="24"/>
      <c r="E71" s="1"/>
      <c r="J71" s="28"/>
      <c r="K71" s="28"/>
      <c r="L71" s="28"/>
      <c r="N71" s="28"/>
      <c r="O71" s="2"/>
      <c r="P71" s="2"/>
      <c r="Q71" s="2"/>
      <c r="R71" s="2"/>
      <c r="S71" s="2"/>
      <c r="T71" s="3"/>
      <c r="U71" s="2"/>
      <c r="V71" s="2"/>
      <c r="W71" s="2"/>
      <c r="X71" s="2"/>
      <c r="AI71" s="2"/>
      <c r="AJ71" s="2"/>
      <c r="BJ71" s="2"/>
      <c r="BQ71" s="2"/>
      <c r="BY71" s="25"/>
      <c r="BZ71" s="25"/>
      <c r="CA71" s="25"/>
      <c r="CC71" s="25"/>
      <c r="CE71" s="2"/>
      <c r="CF71" s="3"/>
      <c r="CH71" s="3"/>
      <c r="CK71" s="3"/>
      <c r="CN71" s="3"/>
      <c r="CO71" s="2"/>
      <c r="CP71" s="2"/>
      <c r="CQ71" s="2"/>
      <c r="CR71" s="28"/>
      <c r="CS71" s="2"/>
      <c r="CT71" s="2"/>
      <c r="DA71" s="2"/>
      <c r="DB71" s="28"/>
      <c r="DC71" s="2"/>
      <c r="DI71" s="2"/>
    </row>
    <row r="72" customFormat="false" ht="15" hidden="false" customHeight="false" outlineLevel="0" collapsed="false">
      <c r="C72" s="1"/>
      <c r="D72" s="24"/>
      <c r="E72" s="1"/>
      <c r="J72" s="28"/>
      <c r="K72" s="28"/>
      <c r="L72" s="28"/>
      <c r="N72" s="28"/>
      <c r="O72" s="2"/>
      <c r="P72" s="2"/>
      <c r="Q72" s="2"/>
      <c r="R72" s="2"/>
      <c r="S72" s="2"/>
      <c r="T72" s="3"/>
      <c r="U72" s="2"/>
      <c r="V72" s="2"/>
      <c r="W72" s="2"/>
      <c r="X72" s="2"/>
      <c r="AI72" s="2"/>
      <c r="AJ72" s="2"/>
      <c r="BJ72" s="2"/>
      <c r="BQ72" s="2"/>
      <c r="BY72" s="25"/>
      <c r="BZ72" s="25"/>
      <c r="CA72" s="25"/>
      <c r="CC72" s="25"/>
      <c r="CE72" s="2"/>
      <c r="CF72" s="3"/>
      <c r="CH72" s="3"/>
      <c r="CK72" s="3"/>
      <c r="CN72" s="3"/>
      <c r="CO72" s="2"/>
      <c r="CP72" s="2"/>
      <c r="CQ72" s="2"/>
      <c r="CR72" s="28"/>
      <c r="CS72" s="2"/>
      <c r="CT72" s="2"/>
      <c r="DA72" s="2"/>
      <c r="DB72" s="28"/>
      <c r="DC72" s="2"/>
      <c r="DI72" s="2"/>
    </row>
    <row r="73" customFormat="false" ht="15" hidden="false" customHeight="false" outlineLevel="0" collapsed="false">
      <c r="C73" s="1"/>
      <c r="D73" s="24"/>
      <c r="E73" s="1"/>
      <c r="J73" s="28"/>
      <c r="K73" s="28"/>
      <c r="L73" s="28"/>
      <c r="N73" s="28"/>
      <c r="O73" s="2"/>
      <c r="P73" s="2"/>
      <c r="Q73" s="2"/>
      <c r="R73" s="2"/>
      <c r="S73" s="2"/>
      <c r="T73" s="3"/>
      <c r="U73" s="2"/>
      <c r="V73" s="2"/>
      <c r="W73" s="2"/>
      <c r="X73" s="2"/>
      <c r="AI73" s="2"/>
      <c r="AJ73" s="2"/>
      <c r="BJ73" s="2"/>
      <c r="BQ73" s="2"/>
      <c r="BY73" s="25"/>
      <c r="BZ73" s="25"/>
      <c r="CA73" s="25"/>
      <c r="CC73" s="25"/>
      <c r="CE73" s="2"/>
      <c r="CF73" s="3"/>
      <c r="CH73" s="3"/>
      <c r="CK73" s="3"/>
      <c r="CN73" s="3"/>
      <c r="CO73" s="2"/>
      <c r="CP73" s="2"/>
      <c r="CQ73" s="2"/>
      <c r="CR73" s="28"/>
      <c r="CS73" s="2"/>
      <c r="CT73" s="2"/>
      <c r="CU73" s="28"/>
      <c r="CV73" s="28"/>
      <c r="CW73" s="28"/>
      <c r="CX73" s="28"/>
      <c r="CY73" s="28"/>
      <c r="CZ73" s="2"/>
      <c r="DA73" s="2"/>
      <c r="DB73" s="28"/>
      <c r="DC73" s="2"/>
      <c r="DI73" s="2"/>
    </row>
    <row r="74" customFormat="false" ht="15" hidden="false" customHeight="false" outlineLevel="0" collapsed="false">
      <c r="C74" s="1"/>
      <c r="D74" s="24"/>
      <c r="E74" s="1"/>
      <c r="J74" s="28"/>
      <c r="K74" s="28"/>
      <c r="L74" s="28"/>
      <c r="N74" s="28"/>
      <c r="O74" s="2"/>
      <c r="P74" s="2"/>
      <c r="Q74" s="2"/>
      <c r="R74" s="2"/>
      <c r="S74" s="2"/>
      <c r="T74" s="3"/>
      <c r="U74" s="2"/>
      <c r="V74" s="2"/>
      <c r="W74" s="2"/>
      <c r="X74" s="2"/>
      <c r="AI74" s="2"/>
      <c r="AJ74" s="2"/>
      <c r="BJ74" s="2"/>
      <c r="BQ74" s="2"/>
      <c r="BY74" s="25"/>
      <c r="BZ74" s="25"/>
      <c r="CA74" s="25"/>
      <c r="CC74" s="25"/>
      <c r="CE74" s="2"/>
      <c r="CF74" s="3"/>
      <c r="CH74" s="3"/>
      <c r="CK74" s="3"/>
      <c r="CN74" s="3"/>
      <c r="CO74" s="2"/>
      <c r="CP74" s="2"/>
      <c r="CQ74" s="2"/>
      <c r="CR74" s="28"/>
      <c r="CS74" s="2"/>
      <c r="CT74" s="2"/>
      <c r="DA74" s="2"/>
      <c r="DB74" s="28"/>
      <c r="DC74" s="2"/>
      <c r="DI74" s="2"/>
    </row>
    <row r="75" customFormat="false" ht="15" hidden="false" customHeight="false" outlineLevel="0" collapsed="false">
      <c r="C75" s="1"/>
      <c r="D75" s="24"/>
      <c r="E75" s="1"/>
      <c r="J75" s="28"/>
      <c r="K75" s="28"/>
      <c r="L75" s="28"/>
      <c r="N75" s="28"/>
      <c r="O75" s="2"/>
      <c r="P75" s="2"/>
      <c r="Q75" s="2"/>
      <c r="R75" s="2"/>
      <c r="S75" s="2"/>
      <c r="T75" s="3"/>
      <c r="U75" s="2"/>
      <c r="V75" s="2"/>
      <c r="W75" s="2"/>
      <c r="X75" s="2"/>
      <c r="AI75" s="2"/>
      <c r="AJ75" s="2"/>
      <c r="BJ75" s="2"/>
      <c r="BQ75" s="2"/>
      <c r="BY75" s="25"/>
      <c r="BZ75" s="25"/>
      <c r="CA75" s="25"/>
      <c r="CC75" s="25"/>
      <c r="CE75" s="2"/>
      <c r="CF75" s="3"/>
      <c r="CH75" s="3"/>
      <c r="CK75" s="3"/>
      <c r="CN75" s="3"/>
      <c r="CO75" s="2"/>
      <c r="CP75" s="2"/>
      <c r="CQ75" s="2"/>
      <c r="CR75" s="28"/>
      <c r="CS75" s="2"/>
      <c r="CT75" s="2"/>
      <c r="DA75" s="2"/>
      <c r="DB75" s="28"/>
      <c r="DC75" s="2"/>
      <c r="DI75" s="2"/>
    </row>
    <row r="76" customFormat="false" ht="15" hidden="false" customHeight="false" outlineLevel="0" collapsed="false">
      <c r="C76" s="1"/>
      <c r="D76" s="24"/>
      <c r="E76" s="1"/>
      <c r="J76" s="28"/>
      <c r="K76" s="28"/>
      <c r="L76" s="28"/>
      <c r="N76" s="28"/>
      <c r="O76" s="2"/>
      <c r="P76" s="2"/>
      <c r="Q76" s="2"/>
      <c r="R76" s="2"/>
      <c r="S76" s="2"/>
      <c r="T76" s="3"/>
      <c r="U76" s="2"/>
      <c r="V76" s="2"/>
      <c r="W76" s="2"/>
      <c r="X76" s="2"/>
      <c r="AI76" s="2"/>
      <c r="AJ76" s="2"/>
      <c r="BJ76" s="2"/>
      <c r="BQ76" s="2"/>
      <c r="BY76" s="25"/>
      <c r="BZ76" s="25"/>
      <c r="CA76" s="25"/>
      <c r="CC76" s="25"/>
      <c r="CE76" s="2"/>
      <c r="CF76" s="3"/>
      <c r="CH76" s="3"/>
      <c r="CK76" s="3"/>
      <c r="CN76" s="3"/>
      <c r="CO76" s="2"/>
      <c r="CP76" s="2"/>
      <c r="CQ76" s="2"/>
      <c r="CR76" s="28"/>
      <c r="CS76" s="2"/>
      <c r="CT76" s="2"/>
      <c r="DA76" s="2"/>
      <c r="DB76" s="28"/>
      <c r="DC76" s="2"/>
      <c r="DI76" s="2"/>
    </row>
    <row r="77" customFormat="false" ht="15" hidden="false" customHeight="false" outlineLevel="0" collapsed="false">
      <c r="C77" s="1"/>
      <c r="D77" s="24"/>
      <c r="E77" s="1"/>
      <c r="J77" s="28"/>
      <c r="K77" s="28"/>
      <c r="L77" s="28"/>
      <c r="N77" s="28"/>
      <c r="O77" s="2"/>
      <c r="P77" s="2"/>
      <c r="Q77" s="2"/>
      <c r="R77" s="2"/>
      <c r="S77" s="2"/>
      <c r="T77" s="3"/>
      <c r="U77" s="2"/>
      <c r="V77" s="2"/>
      <c r="W77" s="2"/>
      <c r="X77" s="2"/>
      <c r="AI77" s="2"/>
      <c r="AJ77" s="2"/>
      <c r="BJ77" s="2"/>
      <c r="BQ77" s="2"/>
      <c r="BY77" s="25"/>
      <c r="BZ77" s="25"/>
      <c r="CA77" s="25"/>
      <c r="CC77" s="25"/>
      <c r="CE77" s="2"/>
      <c r="CF77" s="3"/>
      <c r="CH77" s="3"/>
      <c r="CK77" s="3"/>
      <c r="CN77" s="3"/>
      <c r="CO77" s="2"/>
      <c r="CP77" s="2"/>
      <c r="CQ77" s="2"/>
      <c r="DC77" s="2"/>
      <c r="DI77" s="2"/>
    </row>
    <row r="78" customFormat="false" ht="15" hidden="false" customHeight="false" outlineLevel="0" collapsed="false">
      <c r="C78" s="1"/>
      <c r="D78" s="24"/>
      <c r="E78" s="1"/>
      <c r="J78" s="28"/>
      <c r="K78" s="28"/>
      <c r="L78" s="28"/>
      <c r="N78" s="28"/>
      <c r="O78" s="2"/>
      <c r="P78" s="2"/>
      <c r="Q78" s="2"/>
      <c r="R78" s="2"/>
      <c r="S78" s="2"/>
      <c r="T78" s="3"/>
      <c r="U78" s="2"/>
      <c r="V78" s="2"/>
      <c r="W78" s="2"/>
      <c r="X78" s="2"/>
      <c r="AI78" s="2"/>
      <c r="AJ78" s="2"/>
      <c r="BJ78" s="2"/>
      <c r="BQ78" s="2"/>
      <c r="BY78" s="25"/>
      <c r="BZ78" s="25"/>
      <c r="CA78" s="25"/>
      <c r="CC78" s="25"/>
      <c r="CE78" s="2"/>
      <c r="CF78" s="3"/>
      <c r="CH78" s="3"/>
      <c r="CK78" s="3"/>
      <c r="CN78" s="3"/>
      <c r="CO78" s="2"/>
      <c r="CP78" s="2"/>
      <c r="CQ78" s="2"/>
      <c r="CR78" s="28"/>
      <c r="CS78" s="2"/>
      <c r="CT78" s="2"/>
      <c r="DA78" s="2"/>
      <c r="DB78" s="28"/>
      <c r="DC78" s="2"/>
      <c r="DI78" s="2"/>
    </row>
    <row r="79" customFormat="false" ht="15" hidden="false" customHeight="false" outlineLevel="0" collapsed="false">
      <c r="C79" s="1"/>
      <c r="D79" s="24"/>
      <c r="E79" s="1"/>
      <c r="J79" s="28"/>
      <c r="K79" s="28"/>
      <c r="L79" s="28"/>
      <c r="N79" s="28"/>
      <c r="O79" s="2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BJ79" s="2"/>
      <c r="BQ79" s="2"/>
      <c r="BY79" s="25"/>
      <c r="BZ79" s="25"/>
      <c r="CA79" s="25"/>
      <c r="CC79" s="25"/>
      <c r="CE79" s="2"/>
      <c r="CF79" s="3"/>
      <c r="CH79" s="3"/>
      <c r="CK79" s="3"/>
      <c r="CN79" s="3"/>
      <c r="CO79" s="2"/>
      <c r="CP79" s="2"/>
      <c r="CQ79" s="2"/>
      <c r="CR79" s="28"/>
      <c r="CS79" s="2"/>
      <c r="CT79" s="2"/>
      <c r="DA79" s="2"/>
      <c r="DB79" s="28"/>
      <c r="DC79" s="2"/>
      <c r="DI79" s="2"/>
    </row>
    <row r="80" customFormat="false" ht="15" hidden="false" customHeight="false" outlineLevel="0" collapsed="false">
      <c r="C80" s="1"/>
      <c r="D80" s="24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J80" s="2"/>
      <c r="BQ80" s="2"/>
      <c r="BY80" s="25"/>
      <c r="BZ80" s="25"/>
      <c r="CA80" s="25"/>
      <c r="CC80" s="25"/>
      <c r="CE80" s="2"/>
      <c r="CF80" s="3"/>
      <c r="CH80" s="3"/>
      <c r="CK80" s="3"/>
      <c r="CN80" s="3"/>
      <c r="CO80" s="2"/>
      <c r="CP80" s="2"/>
      <c r="CQ80" s="2"/>
      <c r="CR80" s="28"/>
      <c r="CS80" s="2"/>
      <c r="CT80" s="2"/>
      <c r="DA80" s="2"/>
      <c r="DB80" s="28"/>
      <c r="DC80" s="2"/>
      <c r="DF80" s="2"/>
      <c r="DI80" s="2"/>
    </row>
    <row r="81" customFormat="false" ht="15" hidden="false" customHeight="false" outlineLevel="0" collapsed="false">
      <c r="C81" s="1"/>
      <c r="D81" s="24"/>
      <c r="E81" s="1"/>
      <c r="J81" s="28"/>
      <c r="K81" s="28"/>
      <c r="L81" s="28"/>
      <c r="N81" s="28"/>
      <c r="O81" s="2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BJ81" s="2"/>
      <c r="BQ81" s="2"/>
      <c r="BY81" s="25"/>
      <c r="BZ81" s="25"/>
      <c r="CA81" s="25"/>
      <c r="CC81" s="25"/>
      <c r="CE81" s="2"/>
      <c r="CF81" s="3"/>
      <c r="CH81" s="3"/>
      <c r="CK81" s="3"/>
      <c r="CN81" s="3"/>
      <c r="CO81" s="2"/>
      <c r="CP81" s="2"/>
      <c r="CQ81" s="2"/>
      <c r="CR81" s="28"/>
      <c r="CS81" s="2"/>
      <c r="CT81" s="2"/>
      <c r="DA81" s="2"/>
      <c r="DB81" s="28"/>
      <c r="DC81" s="2"/>
      <c r="DF81" s="2"/>
      <c r="DI81" s="2"/>
    </row>
    <row r="82" customFormat="false" ht="15" hidden="false" customHeight="false" outlineLevel="0" collapsed="false">
      <c r="C82" s="1"/>
      <c r="D82" s="24"/>
      <c r="E82" s="1"/>
      <c r="J82" s="28"/>
      <c r="K82" s="28"/>
      <c r="L82" s="28"/>
      <c r="N82" s="28"/>
      <c r="O82" s="2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BJ82" s="2"/>
      <c r="BQ82" s="2"/>
      <c r="BY82" s="25"/>
      <c r="BZ82" s="25"/>
      <c r="CA82" s="25"/>
      <c r="CC82" s="25"/>
      <c r="CE82" s="2"/>
      <c r="CF82" s="3"/>
      <c r="CH82" s="3"/>
      <c r="CK82" s="3"/>
      <c r="CN82" s="3"/>
      <c r="CO82" s="2"/>
      <c r="CP82" s="2"/>
      <c r="CQ82" s="2"/>
      <c r="CR82" s="28"/>
      <c r="CS82" s="2"/>
      <c r="CT82" s="2"/>
      <c r="DA82" s="2"/>
      <c r="DB82" s="28"/>
      <c r="DC82" s="2"/>
      <c r="DF82" s="2"/>
      <c r="DI82" s="2"/>
    </row>
    <row r="83" customFormat="false" ht="15" hidden="false" customHeight="false" outlineLevel="0" collapsed="false">
      <c r="A83" s="3"/>
      <c r="B83" s="3"/>
      <c r="C83" s="1"/>
      <c r="D83" s="24"/>
      <c r="E83" s="1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J83" s="2"/>
      <c r="BQ83" s="2"/>
      <c r="BY83" s="25"/>
      <c r="BZ83" s="25"/>
      <c r="CA83" s="25"/>
      <c r="CC83" s="25"/>
      <c r="CE83" s="2"/>
      <c r="CF83" s="3"/>
      <c r="CH83" s="3"/>
      <c r="CK83" s="3"/>
      <c r="CN83" s="3"/>
      <c r="CO83" s="2"/>
      <c r="CP83" s="2"/>
      <c r="CQ83" s="2"/>
      <c r="CR83" s="28"/>
      <c r="CS83" s="2"/>
      <c r="CT83" s="2"/>
      <c r="DA83" s="2"/>
      <c r="DB83" s="28"/>
      <c r="DC83" s="2"/>
      <c r="DF83" s="2"/>
      <c r="DI83" s="2"/>
    </row>
    <row r="84" customFormat="false" ht="15" hidden="false" customHeight="false" outlineLevel="0" collapsed="false">
      <c r="A84" s="3"/>
      <c r="B84" s="3"/>
      <c r="C84" s="1"/>
      <c r="D84" s="24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J84" s="2"/>
      <c r="BQ84" s="2"/>
      <c r="BY84" s="25"/>
      <c r="BZ84" s="25"/>
      <c r="CA84" s="25"/>
      <c r="CC84" s="25"/>
      <c r="CE84" s="2"/>
      <c r="CF84" s="3"/>
      <c r="CH84" s="3"/>
      <c r="CK84" s="3"/>
      <c r="CN84" s="3"/>
      <c r="CO84" s="2"/>
      <c r="CP84" s="2"/>
      <c r="CQ84" s="2"/>
      <c r="CR84" s="28"/>
      <c r="CS84" s="2"/>
      <c r="CT84" s="2"/>
      <c r="DA84" s="2"/>
      <c r="DB84" s="28"/>
      <c r="DC84" s="2"/>
      <c r="DF84" s="2"/>
      <c r="DI84" s="2"/>
    </row>
    <row r="85" customFormat="false" ht="15" hidden="false" customHeight="false" outlineLevel="0" collapsed="false">
      <c r="A85" s="3"/>
      <c r="B85" s="3"/>
      <c r="C85" s="1"/>
      <c r="D85" s="24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J85" s="2"/>
      <c r="BQ85" s="2"/>
      <c r="BY85" s="25"/>
      <c r="BZ85" s="25"/>
      <c r="CA85" s="25"/>
      <c r="CC85" s="25"/>
      <c r="CE85" s="2"/>
      <c r="CF85" s="3"/>
      <c r="CH85" s="3"/>
      <c r="CK85" s="3"/>
      <c r="CN85" s="3"/>
      <c r="CO85" s="2"/>
      <c r="CP85" s="2"/>
      <c r="CQ85" s="2"/>
      <c r="CR85" s="28"/>
      <c r="CS85" s="2"/>
      <c r="CT85" s="2"/>
      <c r="DA85" s="2"/>
      <c r="DB85" s="28"/>
      <c r="DC85" s="2"/>
      <c r="DF85" s="2"/>
      <c r="DI85" s="2"/>
    </row>
    <row r="86" customFormat="false" ht="15" hidden="false" customHeight="false" outlineLevel="0" collapsed="false">
      <c r="A86" s="3"/>
      <c r="B86" s="3"/>
      <c r="C86" s="1"/>
      <c r="D86" s="24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J86" s="2"/>
      <c r="BQ86" s="2"/>
      <c r="BY86" s="25"/>
      <c r="BZ86" s="25"/>
      <c r="CA86" s="25"/>
      <c r="CC86" s="25"/>
      <c r="CE86" s="2"/>
      <c r="CF86" s="3"/>
      <c r="CH86" s="3"/>
      <c r="CK86" s="3"/>
      <c r="CN86" s="3"/>
      <c r="CO86" s="2"/>
      <c r="CP86" s="2"/>
      <c r="CQ86" s="2"/>
      <c r="CR86" s="28"/>
      <c r="CS86" s="2"/>
      <c r="CT86" s="2"/>
      <c r="DA86" s="2"/>
      <c r="DB86" s="28"/>
      <c r="DC86" s="2"/>
      <c r="DF86" s="2"/>
      <c r="DI86" s="2"/>
    </row>
    <row r="87" customFormat="false" ht="15" hidden="false" customHeight="false" outlineLevel="0" collapsed="false">
      <c r="A87" s="3"/>
      <c r="B87" s="3"/>
      <c r="C87" s="1"/>
      <c r="D87" s="24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J87" s="2"/>
      <c r="BQ87" s="2"/>
      <c r="BY87" s="25"/>
      <c r="BZ87" s="25"/>
      <c r="CA87" s="25"/>
      <c r="CC87" s="25"/>
      <c r="CE87" s="2"/>
      <c r="CF87" s="3"/>
      <c r="CH87" s="3"/>
      <c r="CK87" s="3"/>
      <c r="CN87" s="3"/>
      <c r="CO87" s="2"/>
      <c r="CP87" s="2"/>
      <c r="CQ87" s="2"/>
      <c r="CR87" s="28"/>
      <c r="CS87" s="2"/>
      <c r="CT87" s="2"/>
      <c r="DA87" s="2"/>
      <c r="DB87" s="28"/>
      <c r="DC87" s="2"/>
      <c r="DF87" s="2"/>
      <c r="DI87" s="2"/>
    </row>
    <row r="88" customFormat="false" ht="15" hidden="false" customHeight="false" outlineLevel="0" collapsed="false">
      <c r="A88" s="3"/>
      <c r="B88" s="3"/>
      <c r="C88" s="1"/>
      <c r="D88" s="24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J88" s="2"/>
      <c r="BQ88" s="2"/>
      <c r="BY88" s="25"/>
      <c r="BZ88" s="25"/>
      <c r="CA88" s="25"/>
      <c r="CC88" s="25"/>
      <c r="CE88" s="2"/>
      <c r="CF88" s="3"/>
      <c r="CH88" s="3"/>
      <c r="CK88" s="3"/>
      <c r="CN88" s="3"/>
      <c r="CO88" s="2"/>
      <c r="CP88" s="2"/>
      <c r="CQ88" s="2"/>
      <c r="CR88" s="28"/>
      <c r="CS88" s="2"/>
      <c r="CT88" s="2"/>
      <c r="DA88" s="2"/>
      <c r="DB88" s="28"/>
      <c r="DC88" s="2"/>
      <c r="DF88" s="2"/>
      <c r="DI88" s="2"/>
    </row>
    <row r="89" customFormat="false" ht="15" hidden="false" customHeight="false" outlineLevel="0" collapsed="false">
      <c r="A89" s="3"/>
      <c r="B89" s="3"/>
      <c r="C89" s="1"/>
      <c r="D89" s="24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J89" s="2"/>
      <c r="BQ89" s="2"/>
      <c r="BY89" s="25"/>
      <c r="BZ89" s="25"/>
      <c r="CA89" s="25"/>
      <c r="CC89" s="25"/>
      <c r="CE89" s="2"/>
      <c r="CF89" s="3"/>
      <c r="CH89" s="3"/>
      <c r="CK89" s="3"/>
      <c r="CN89" s="3"/>
      <c r="CO89" s="2"/>
      <c r="CP89" s="2"/>
      <c r="CQ89" s="2"/>
      <c r="DC89" s="2"/>
      <c r="DF89" s="2"/>
      <c r="DI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O90" s="2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BJ90" s="2"/>
      <c r="BQ90" s="2"/>
      <c r="BY90" s="25"/>
      <c r="BZ90" s="25"/>
      <c r="CA90" s="25"/>
      <c r="CC90" s="25"/>
      <c r="CE90" s="2"/>
      <c r="CF90" s="3"/>
      <c r="CH90" s="3"/>
      <c r="CK90" s="3"/>
      <c r="CN90" s="3"/>
      <c r="CO90" s="2"/>
      <c r="CP90" s="2"/>
      <c r="CQ90" s="2"/>
      <c r="CR90" s="28"/>
      <c r="CS90" s="2"/>
      <c r="CT90" s="2"/>
      <c r="DA90" s="2"/>
      <c r="DB90" s="28"/>
      <c r="DC90" s="2"/>
      <c r="DF90" s="2"/>
      <c r="DI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O91" s="2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BJ91" s="2"/>
      <c r="BQ91" s="2"/>
      <c r="BY91" s="25"/>
      <c r="BZ91" s="25"/>
      <c r="CA91" s="25"/>
      <c r="CC91" s="25"/>
      <c r="CE91" s="2"/>
      <c r="CF91" s="3"/>
      <c r="CH91" s="3"/>
      <c r="CK91" s="3"/>
      <c r="CN91" s="3"/>
      <c r="CO91" s="2"/>
      <c r="CP91" s="2"/>
      <c r="CQ91" s="2"/>
      <c r="CR91" s="28"/>
      <c r="CS91" s="2"/>
      <c r="CT91" s="2"/>
      <c r="DA91" s="2"/>
      <c r="DB91" s="28"/>
      <c r="DC91" s="2"/>
      <c r="DF91" s="2"/>
      <c r="DI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O92" s="2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BJ92" s="2"/>
      <c r="BQ92" s="2"/>
      <c r="BY92" s="25"/>
      <c r="BZ92" s="25"/>
      <c r="CA92" s="25"/>
      <c r="CC92" s="25"/>
      <c r="CE92" s="2"/>
      <c r="CF92" s="3"/>
      <c r="CH92" s="3"/>
      <c r="CK92" s="3"/>
      <c r="CN92" s="3"/>
      <c r="CO92" s="2"/>
      <c r="CP92" s="2"/>
      <c r="CQ92" s="2"/>
      <c r="CR92" s="28"/>
      <c r="CS92" s="2"/>
      <c r="CT92" s="2"/>
      <c r="DA92" s="2"/>
      <c r="DB92" s="28"/>
      <c r="DC92" s="2"/>
      <c r="DF92" s="2"/>
      <c r="DI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O93" s="2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BJ93" s="2"/>
      <c r="BQ93" s="2"/>
      <c r="BY93" s="25"/>
      <c r="BZ93" s="25"/>
      <c r="CA93" s="25"/>
      <c r="CC93" s="25"/>
      <c r="CE93" s="2"/>
      <c r="CF93" s="3"/>
      <c r="CH93" s="3"/>
      <c r="CK93" s="3"/>
      <c r="CN93" s="3"/>
      <c r="CO93" s="2"/>
      <c r="CP93" s="2"/>
      <c r="CQ93" s="2"/>
      <c r="CR93" s="28"/>
      <c r="CS93" s="2"/>
      <c r="CT93" s="2"/>
      <c r="DA93" s="2"/>
      <c r="DB93" s="28"/>
      <c r="DC93" s="2"/>
      <c r="DF93" s="2"/>
      <c r="DI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O94" s="2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BJ94" s="2"/>
      <c r="BQ94" s="2"/>
      <c r="BY94" s="25"/>
      <c r="BZ94" s="25"/>
      <c r="CA94" s="25"/>
      <c r="CC94" s="25"/>
      <c r="CE94" s="2"/>
      <c r="CF94" s="3"/>
      <c r="CH94" s="3"/>
      <c r="CK94" s="3"/>
      <c r="CN94" s="3"/>
      <c r="CO94" s="2"/>
      <c r="CP94" s="2"/>
      <c r="CQ94" s="2"/>
      <c r="CR94" s="28"/>
      <c r="CS94" s="2"/>
      <c r="CT94" s="2"/>
      <c r="DA94" s="2"/>
      <c r="DB94" s="28"/>
      <c r="DC94" s="2"/>
      <c r="DF94" s="2"/>
      <c r="DI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O95" s="2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BJ95" s="2"/>
      <c r="BQ95" s="2"/>
      <c r="BY95" s="25"/>
      <c r="BZ95" s="25"/>
      <c r="CA95" s="25"/>
      <c r="CC95" s="25"/>
      <c r="CE95" s="2"/>
      <c r="CF95" s="3"/>
      <c r="CH95" s="3"/>
      <c r="CK95" s="3"/>
      <c r="CN95" s="3"/>
      <c r="CO95" s="2"/>
      <c r="CP95" s="2"/>
      <c r="CQ95" s="2"/>
      <c r="CR95" s="28"/>
      <c r="CS95" s="2"/>
      <c r="CT95" s="2"/>
      <c r="DA95" s="2"/>
      <c r="DB95" s="28"/>
      <c r="DC95" s="2"/>
      <c r="DF95" s="2"/>
      <c r="DI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O96" s="2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BJ96" s="2"/>
      <c r="BQ96" s="2"/>
      <c r="BY96" s="25"/>
      <c r="BZ96" s="25"/>
      <c r="CA96" s="25"/>
      <c r="CC96" s="25"/>
      <c r="CE96" s="2"/>
      <c r="CF96" s="3"/>
      <c r="CH96" s="3"/>
      <c r="CK96" s="3"/>
      <c r="CN96" s="3"/>
      <c r="CO96" s="2"/>
      <c r="CP96" s="2"/>
      <c r="CQ96" s="2"/>
      <c r="CR96" s="28"/>
      <c r="CS96" s="2"/>
      <c r="CT96" s="2"/>
      <c r="DA96" s="2"/>
      <c r="DB96" s="28"/>
      <c r="DC96" s="2"/>
      <c r="DF96" s="2"/>
      <c r="DI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O97" s="2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BJ97" s="2"/>
      <c r="BQ97" s="2"/>
      <c r="BY97" s="25"/>
      <c r="BZ97" s="25"/>
      <c r="CA97" s="25"/>
      <c r="CC97" s="25"/>
      <c r="CE97" s="2"/>
      <c r="CF97" s="3"/>
      <c r="CH97" s="3"/>
      <c r="CK97" s="3"/>
      <c r="CN97" s="3"/>
      <c r="CO97" s="2"/>
      <c r="CP97" s="2"/>
      <c r="CQ97" s="2"/>
      <c r="CR97" s="28"/>
      <c r="CS97" s="2"/>
      <c r="CT97" s="2"/>
      <c r="DA97" s="2"/>
      <c r="DB97" s="28"/>
      <c r="DC97" s="2"/>
      <c r="DF97" s="2"/>
      <c r="DI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O98" s="2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BJ98" s="2"/>
      <c r="BQ98" s="2"/>
      <c r="BY98" s="25"/>
      <c r="BZ98" s="25"/>
      <c r="CA98" s="25"/>
      <c r="CC98" s="25"/>
      <c r="CE98" s="2"/>
      <c r="CF98" s="3"/>
      <c r="CH98" s="3"/>
      <c r="CK98" s="3"/>
      <c r="CN98" s="3"/>
      <c r="CO98" s="2"/>
      <c r="CP98" s="2"/>
      <c r="CQ98" s="2"/>
      <c r="CR98" s="28"/>
      <c r="CS98" s="2"/>
      <c r="CT98" s="2"/>
      <c r="DA98" s="2"/>
      <c r="DB98" s="28"/>
      <c r="DC98" s="2"/>
      <c r="DF98" s="2"/>
      <c r="DI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O99" s="2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BJ99" s="2"/>
      <c r="BQ99" s="2"/>
      <c r="BY99" s="25"/>
      <c r="BZ99" s="25"/>
      <c r="CA99" s="25"/>
      <c r="CC99" s="25"/>
      <c r="CE99" s="2"/>
      <c r="CF99" s="3"/>
      <c r="CH99" s="3"/>
      <c r="CK99" s="3"/>
      <c r="CN99" s="3"/>
      <c r="CO99" s="2"/>
      <c r="CP99" s="2"/>
      <c r="CQ99" s="2"/>
      <c r="CR99" s="28"/>
      <c r="CS99" s="2"/>
      <c r="CT99" s="2"/>
      <c r="DA99" s="2"/>
      <c r="DB99" s="28"/>
      <c r="DC99" s="2"/>
      <c r="DF99" s="2"/>
      <c r="DI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O100" s="2"/>
      <c r="P100" s="2"/>
      <c r="Q100" s="2"/>
      <c r="R100" s="2"/>
      <c r="S100" s="2"/>
      <c r="T100" s="3"/>
      <c r="U100" s="2"/>
      <c r="V100" s="2"/>
      <c r="W100" s="2"/>
      <c r="X100" s="2"/>
      <c r="AI100" s="2"/>
      <c r="AJ100" s="2"/>
      <c r="BJ100" s="2"/>
      <c r="BQ100" s="2"/>
      <c r="BY100" s="25"/>
      <c r="BZ100" s="25"/>
      <c r="CA100" s="25"/>
      <c r="CC100" s="25"/>
      <c r="CE100" s="2"/>
      <c r="CF100" s="3"/>
      <c r="CH100" s="3"/>
      <c r="CK100" s="3"/>
      <c r="CN100" s="3"/>
      <c r="CO100" s="2"/>
      <c r="CP100" s="2"/>
      <c r="CQ100" s="2"/>
      <c r="CR100" s="28"/>
      <c r="CS100" s="2"/>
      <c r="CT100" s="2"/>
      <c r="DA100" s="2"/>
      <c r="DB100" s="28"/>
      <c r="DC100" s="2"/>
      <c r="DF100" s="2"/>
      <c r="DI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O101" s="2"/>
      <c r="P101" s="2"/>
      <c r="Q101" s="2"/>
      <c r="R101" s="2"/>
      <c r="S101" s="2"/>
      <c r="T101" s="3"/>
      <c r="U101" s="2"/>
      <c r="V101" s="2"/>
      <c r="W101" s="2"/>
      <c r="X101" s="2"/>
      <c r="AI101" s="2"/>
      <c r="AJ101" s="2"/>
      <c r="BJ101" s="2"/>
      <c r="BQ101" s="2"/>
      <c r="BY101" s="25"/>
      <c r="BZ101" s="25"/>
      <c r="CA101" s="25"/>
      <c r="CC101" s="25"/>
      <c r="CE101" s="2"/>
      <c r="CF101" s="3"/>
      <c r="CH101" s="3"/>
      <c r="CK101" s="3"/>
      <c r="CN101" s="3"/>
      <c r="CO101" s="2"/>
      <c r="CP101" s="2"/>
      <c r="CQ101" s="2"/>
      <c r="CR101" s="28"/>
      <c r="CS101" s="2"/>
      <c r="CT101" s="2"/>
      <c r="DA101" s="2"/>
      <c r="DB101" s="28"/>
      <c r="DC101" s="2"/>
      <c r="DF101" s="2"/>
      <c r="DI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O102" s="2"/>
      <c r="P102" s="2"/>
      <c r="Q102" s="2"/>
      <c r="R102" s="2"/>
      <c r="S102" s="2"/>
      <c r="T102" s="3"/>
      <c r="U102" s="2"/>
      <c r="V102" s="2"/>
      <c r="W102" s="2"/>
      <c r="X102" s="2"/>
      <c r="AI102" s="2"/>
      <c r="AJ102" s="2"/>
      <c r="BJ102" s="2"/>
      <c r="BQ102" s="2"/>
      <c r="BY102" s="25"/>
      <c r="BZ102" s="25"/>
      <c r="CA102" s="25"/>
      <c r="CC102" s="25"/>
      <c r="CE102" s="2"/>
      <c r="CF102" s="3"/>
      <c r="CH102" s="3"/>
      <c r="CK102" s="3"/>
      <c r="CN102" s="3"/>
      <c r="CO102" s="2"/>
      <c r="CP102" s="2"/>
      <c r="CQ102" s="2"/>
      <c r="CR102" s="28"/>
      <c r="CS102" s="2"/>
      <c r="CT102" s="2"/>
      <c r="DA102" s="2"/>
      <c r="DB102" s="28"/>
      <c r="DC102" s="2"/>
      <c r="DF102" s="2"/>
      <c r="DI102" s="2"/>
    </row>
    <row r="103" s="2" customFormat="true" ht="15" hidden="false" customHeight="false" outlineLevel="0" collapsed="false">
      <c r="D103" s="25"/>
      <c r="F103" s="28"/>
      <c r="G103" s="28"/>
      <c r="H103" s="28"/>
      <c r="I103" s="28"/>
      <c r="J103" s="28"/>
      <c r="K103" s="28"/>
      <c r="L103" s="28"/>
      <c r="M103" s="28"/>
      <c r="N103" s="28"/>
      <c r="BS103" s="28"/>
      <c r="BT103" s="28"/>
      <c r="BU103" s="28"/>
      <c r="BX103" s="28"/>
      <c r="BY103" s="28"/>
      <c r="BZ103" s="28"/>
      <c r="CB103" s="28"/>
      <c r="CC103" s="28"/>
      <c r="CR103" s="28"/>
      <c r="CU103" s="28"/>
      <c r="CV103" s="28"/>
      <c r="CW103" s="28"/>
      <c r="CX103" s="28"/>
      <c r="CY103" s="28"/>
      <c r="DB103" s="28"/>
      <c r="DE103" s="28"/>
      <c r="DH103" s="28"/>
    </row>
    <row r="104" s="2" customFormat="true" ht="15" hidden="false" customHeight="false" outlineLevel="0" collapsed="false">
      <c r="D104" s="25"/>
      <c r="F104" s="28"/>
      <c r="G104" s="28"/>
      <c r="H104" s="28"/>
      <c r="I104" s="28"/>
      <c r="J104" s="28"/>
      <c r="K104" s="28"/>
      <c r="L104" s="28"/>
      <c r="M104" s="28"/>
      <c r="N104" s="28"/>
      <c r="BS104" s="28"/>
      <c r="BT104" s="28"/>
      <c r="BU104" s="28"/>
      <c r="BX104" s="28"/>
      <c r="BY104" s="28"/>
      <c r="BZ104" s="28"/>
      <c r="CB104" s="28"/>
      <c r="CC104" s="28"/>
      <c r="CR104" s="28"/>
      <c r="CU104" s="28"/>
      <c r="CV104" s="28"/>
      <c r="CW104" s="28"/>
      <c r="CX104" s="28"/>
      <c r="CY104" s="28"/>
      <c r="DB104" s="28"/>
      <c r="DE104" s="28"/>
      <c r="DH104" s="28"/>
    </row>
    <row r="105" s="2" customFormat="true" ht="15" hidden="false" customHeight="false" outlineLevel="0" collapsed="false">
      <c r="D105" s="25"/>
      <c r="F105" s="28"/>
      <c r="G105" s="28"/>
      <c r="H105" s="28"/>
      <c r="I105" s="28"/>
      <c r="J105" s="28"/>
      <c r="K105" s="28"/>
      <c r="L105" s="28"/>
      <c r="M105" s="28"/>
      <c r="N105" s="28"/>
      <c r="BS105" s="28"/>
      <c r="BT105" s="28"/>
      <c r="BU105" s="28"/>
      <c r="BX105" s="28"/>
      <c r="BY105" s="28"/>
      <c r="BZ105" s="28"/>
      <c r="CB105" s="28"/>
      <c r="CC105" s="28"/>
      <c r="CR105" s="28"/>
      <c r="CU105" s="28"/>
      <c r="CV105" s="28"/>
      <c r="CW105" s="28"/>
      <c r="CX105" s="28"/>
      <c r="CY105" s="28"/>
      <c r="DB105" s="28"/>
      <c r="DE105" s="28"/>
      <c r="DH105" s="28"/>
    </row>
    <row r="106" s="2" customFormat="true" ht="15" hidden="false" customHeight="false" outlineLevel="0" collapsed="false">
      <c r="D106" s="25"/>
      <c r="F106" s="28"/>
      <c r="G106" s="28"/>
      <c r="H106" s="28"/>
      <c r="I106" s="28"/>
      <c r="J106" s="28"/>
      <c r="K106" s="28"/>
      <c r="L106" s="28"/>
      <c r="M106" s="28"/>
      <c r="N106" s="28"/>
      <c r="BS106" s="28"/>
      <c r="BT106" s="28"/>
      <c r="BU106" s="28"/>
      <c r="BX106" s="28"/>
      <c r="BY106" s="28"/>
      <c r="BZ106" s="28"/>
      <c r="CB106" s="28"/>
      <c r="CC106" s="28"/>
      <c r="CR106" s="28"/>
      <c r="CU106" s="28"/>
      <c r="CV106" s="28"/>
      <c r="CW106" s="28"/>
      <c r="CX106" s="28"/>
      <c r="CY106" s="28"/>
      <c r="DB106" s="28"/>
      <c r="DE106" s="28"/>
      <c r="DH106" s="28"/>
    </row>
    <row r="107" s="2" customFormat="true" ht="15" hidden="false" customHeight="false" outlineLevel="0" collapsed="false">
      <c r="D107" s="25"/>
      <c r="F107" s="28"/>
      <c r="G107" s="28"/>
      <c r="H107" s="28"/>
      <c r="I107" s="28"/>
      <c r="J107" s="28"/>
      <c r="K107" s="28"/>
      <c r="L107" s="28"/>
      <c r="M107" s="28"/>
      <c r="N107" s="28"/>
      <c r="BS107" s="28"/>
      <c r="BT107" s="28"/>
      <c r="BU107" s="28"/>
      <c r="BX107" s="28"/>
      <c r="BY107" s="28"/>
      <c r="BZ107" s="28"/>
      <c r="CB107" s="28"/>
      <c r="CC107" s="28"/>
      <c r="CR107" s="28"/>
      <c r="CU107" s="28"/>
      <c r="CV107" s="28"/>
      <c r="CW107" s="28"/>
      <c r="CX107" s="28"/>
      <c r="CY107" s="28"/>
      <c r="DB107" s="28"/>
      <c r="DE107" s="28"/>
      <c r="DH107" s="28"/>
    </row>
    <row r="108" s="2" customFormat="true" ht="15" hidden="false" customHeight="false" outlineLevel="0" collapsed="false">
      <c r="D108" s="25"/>
      <c r="F108" s="28"/>
      <c r="G108" s="28"/>
      <c r="H108" s="28"/>
      <c r="I108" s="28"/>
      <c r="J108" s="28"/>
      <c r="K108" s="28"/>
      <c r="L108" s="28"/>
      <c r="M108" s="28"/>
      <c r="N108" s="28"/>
      <c r="BS108" s="28"/>
      <c r="BT108" s="28"/>
      <c r="BU108" s="28"/>
      <c r="BX108" s="28"/>
      <c r="BY108" s="28"/>
      <c r="BZ108" s="28"/>
      <c r="CB108" s="28"/>
      <c r="CC108" s="28"/>
      <c r="CR108" s="28"/>
      <c r="CU108" s="28"/>
      <c r="CV108" s="28"/>
      <c r="CW108" s="28"/>
      <c r="CX108" s="28"/>
      <c r="CY108" s="28"/>
      <c r="DB108" s="28"/>
      <c r="DE108" s="28"/>
      <c r="DH108" s="28"/>
    </row>
    <row r="109" s="2" customFormat="true" ht="15" hidden="false" customHeight="false" outlineLevel="0" collapsed="false">
      <c r="D109" s="25"/>
      <c r="F109" s="28"/>
      <c r="G109" s="28"/>
      <c r="H109" s="28"/>
      <c r="I109" s="28"/>
      <c r="J109" s="28"/>
      <c r="K109" s="28"/>
      <c r="L109" s="28"/>
      <c r="M109" s="28"/>
      <c r="N109" s="28"/>
      <c r="BS109" s="28"/>
      <c r="BT109" s="28"/>
      <c r="BU109" s="28"/>
      <c r="BX109" s="28"/>
      <c r="BY109" s="28"/>
      <c r="BZ109" s="28"/>
      <c r="CB109" s="28"/>
      <c r="CC109" s="28"/>
      <c r="CR109" s="28"/>
      <c r="CU109" s="28"/>
      <c r="CV109" s="28"/>
      <c r="CW109" s="28"/>
      <c r="CX109" s="28"/>
      <c r="CY109" s="28"/>
      <c r="DB109" s="28"/>
      <c r="DE109" s="28"/>
      <c r="DH109" s="28"/>
    </row>
    <row r="110" s="2" customFormat="true" ht="15" hidden="false" customHeight="false" outlineLevel="0" collapsed="false">
      <c r="D110" s="25"/>
      <c r="F110" s="28"/>
      <c r="G110" s="28"/>
      <c r="H110" s="28"/>
      <c r="I110" s="28"/>
      <c r="J110" s="28"/>
      <c r="K110" s="28"/>
      <c r="L110" s="28"/>
      <c r="M110" s="28"/>
      <c r="N110" s="28"/>
      <c r="BS110" s="28"/>
      <c r="BT110" s="28"/>
      <c r="BU110" s="28"/>
      <c r="BX110" s="28"/>
      <c r="BY110" s="28"/>
      <c r="BZ110" s="28"/>
      <c r="CB110" s="28"/>
      <c r="CC110" s="28"/>
      <c r="CR110" s="28"/>
      <c r="CU110" s="28"/>
      <c r="CV110" s="28"/>
      <c r="CW110" s="28"/>
      <c r="CX110" s="28"/>
      <c r="CY110" s="28"/>
      <c r="DB110" s="28"/>
      <c r="DE110" s="28"/>
      <c r="DH110" s="28"/>
    </row>
    <row r="111" s="2" customFormat="true" ht="15" hidden="false" customHeight="false" outlineLevel="0" collapsed="false">
      <c r="D111" s="25"/>
      <c r="F111" s="28"/>
      <c r="G111" s="28"/>
      <c r="H111" s="28"/>
      <c r="I111" s="28"/>
      <c r="J111" s="28"/>
      <c r="K111" s="28"/>
      <c r="L111" s="28"/>
      <c r="M111" s="28"/>
      <c r="N111" s="28"/>
      <c r="BS111" s="28"/>
      <c r="BT111" s="28"/>
      <c r="BU111" s="28"/>
      <c r="BX111" s="28"/>
      <c r="BY111" s="28"/>
      <c r="BZ111" s="28"/>
      <c r="CB111" s="28"/>
      <c r="CC111" s="28"/>
      <c r="CR111" s="28"/>
      <c r="CU111" s="28"/>
      <c r="CV111" s="28"/>
      <c r="CW111" s="28"/>
      <c r="CX111" s="28"/>
      <c r="CY111" s="28"/>
      <c r="DB111" s="28"/>
      <c r="DE111" s="28"/>
      <c r="DH111" s="28"/>
    </row>
    <row r="112" s="2" customFormat="true" ht="15" hidden="false" customHeight="false" outlineLevel="0" collapsed="false">
      <c r="D112" s="25"/>
      <c r="F112" s="28"/>
      <c r="G112" s="28"/>
      <c r="H112" s="28"/>
      <c r="I112" s="28"/>
      <c r="J112" s="28"/>
      <c r="K112" s="28"/>
      <c r="L112" s="28"/>
      <c r="M112" s="28"/>
      <c r="N112" s="28"/>
      <c r="BS112" s="28"/>
      <c r="BT112" s="28"/>
      <c r="BU112" s="28"/>
      <c r="BX112" s="28"/>
      <c r="BY112" s="28"/>
      <c r="BZ112" s="28"/>
      <c r="CB112" s="28"/>
      <c r="CC112" s="28"/>
      <c r="CR112" s="28"/>
      <c r="CU112" s="28"/>
      <c r="CV112" s="28"/>
      <c r="CW112" s="28"/>
      <c r="CX112" s="28"/>
      <c r="CY112" s="28"/>
      <c r="DB112" s="28"/>
      <c r="DE112" s="28"/>
      <c r="DH112" s="28"/>
    </row>
    <row r="113" s="2" customFormat="true" ht="15" hidden="false" customHeight="false" outlineLevel="0" collapsed="false">
      <c r="D113" s="25"/>
      <c r="F113" s="28"/>
      <c r="G113" s="28"/>
      <c r="H113" s="28"/>
      <c r="I113" s="28"/>
      <c r="J113" s="28"/>
      <c r="K113" s="28"/>
      <c r="L113" s="28"/>
      <c r="M113" s="28"/>
      <c r="N113" s="28"/>
      <c r="BS113" s="28"/>
      <c r="BT113" s="28"/>
      <c r="BU113" s="28"/>
      <c r="BX113" s="28"/>
      <c r="BY113" s="28"/>
      <c r="BZ113" s="28"/>
      <c r="CB113" s="28"/>
      <c r="CC113" s="28"/>
      <c r="CR113" s="28"/>
      <c r="CU113" s="28"/>
      <c r="CV113" s="28"/>
      <c r="CW113" s="28"/>
      <c r="CX113" s="28"/>
      <c r="CY113" s="28"/>
      <c r="DB113" s="28"/>
      <c r="DE113" s="28"/>
      <c r="DH113" s="28"/>
    </row>
    <row r="114" s="2" customFormat="true" ht="15" hidden="false" customHeight="false" outlineLevel="0" collapsed="false">
      <c r="D114" s="25"/>
      <c r="F114" s="28"/>
      <c r="G114" s="28"/>
      <c r="H114" s="28"/>
      <c r="I114" s="28"/>
      <c r="J114" s="28"/>
      <c r="K114" s="28"/>
      <c r="L114" s="28"/>
      <c r="M114" s="28"/>
      <c r="N114" s="28"/>
      <c r="BS114" s="28"/>
      <c r="BT114" s="28"/>
      <c r="BU114" s="28"/>
      <c r="BX114" s="28"/>
      <c r="BY114" s="28"/>
      <c r="BZ114" s="28"/>
      <c r="CB114" s="28"/>
      <c r="CC114" s="28"/>
      <c r="CR114" s="28"/>
      <c r="CU114" s="28"/>
      <c r="CV114" s="28"/>
      <c r="CW114" s="28"/>
      <c r="CX114" s="28"/>
      <c r="CY114" s="28"/>
      <c r="DB114" s="28"/>
      <c r="DE114" s="28"/>
      <c r="DH114" s="28"/>
    </row>
    <row r="115" s="2" customFormat="true" ht="15" hidden="false" customHeight="false" outlineLevel="0" collapsed="false">
      <c r="D115" s="25"/>
      <c r="F115" s="28"/>
      <c r="G115" s="28"/>
      <c r="H115" s="28"/>
      <c r="I115" s="28"/>
      <c r="J115" s="28"/>
      <c r="K115" s="28"/>
      <c r="L115" s="28"/>
      <c r="M115" s="28"/>
      <c r="N115" s="28"/>
      <c r="BS115" s="28"/>
      <c r="BT115" s="28"/>
      <c r="BU115" s="28"/>
      <c r="BX115" s="28"/>
      <c r="BY115" s="28"/>
      <c r="BZ115" s="28"/>
      <c r="CB115" s="28"/>
      <c r="CC115" s="28"/>
      <c r="CR115" s="28"/>
      <c r="CU115" s="28"/>
      <c r="CV115" s="28"/>
      <c r="CW115" s="28"/>
      <c r="CX115" s="28"/>
      <c r="CY115" s="28"/>
      <c r="DB115" s="28"/>
      <c r="DE115" s="28"/>
      <c r="DH115" s="28"/>
    </row>
    <row r="116" s="2" customFormat="true" ht="15" hidden="false" customHeight="false" outlineLevel="0" collapsed="false">
      <c r="D116" s="25"/>
      <c r="F116" s="28"/>
      <c r="G116" s="28"/>
      <c r="H116" s="28"/>
      <c r="I116" s="28"/>
      <c r="J116" s="28"/>
      <c r="K116" s="28"/>
      <c r="L116" s="28"/>
      <c r="M116" s="28"/>
      <c r="N116" s="28"/>
      <c r="BS116" s="28"/>
      <c r="BT116" s="28"/>
      <c r="BU116" s="28"/>
      <c r="BX116" s="28"/>
      <c r="BY116" s="28"/>
      <c r="BZ116" s="28"/>
      <c r="CB116" s="28"/>
      <c r="CC116" s="28"/>
      <c r="CR116" s="28"/>
      <c r="CU116" s="28"/>
      <c r="CV116" s="28"/>
      <c r="CW116" s="28"/>
      <c r="CX116" s="28"/>
      <c r="CY116" s="28"/>
      <c r="DB116" s="28"/>
      <c r="DE116" s="28"/>
      <c r="DH116" s="28"/>
    </row>
    <row r="117" s="2" customFormat="true" ht="15" hidden="false" customHeight="false" outlineLevel="0" collapsed="false">
      <c r="D117" s="25"/>
      <c r="F117" s="28"/>
      <c r="G117" s="28"/>
      <c r="H117" s="28"/>
      <c r="I117" s="28"/>
      <c r="J117" s="28"/>
      <c r="K117" s="28"/>
      <c r="L117" s="28"/>
      <c r="M117" s="28"/>
      <c r="N117" s="28"/>
      <c r="BS117" s="28"/>
      <c r="BT117" s="28"/>
      <c r="BU117" s="28"/>
      <c r="BX117" s="28"/>
      <c r="BY117" s="28"/>
      <c r="BZ117" s="28"/>
      <c r="CB117" s="28"/>
      <c r="CC117" s="28"/>
      <c r="CR117" s="28"/>
      <c r="CU117" s="28"/>
      <c r="CV117" s="28"/>
      <c r="CW117" s="28"/>
      <c r="CX117" s="28"/>
      <c r="CY117" s="28"/>
      <c r="DB117" s="28"/>
      <c r="DE117" s="28"/>
      <c r="DH117" s="28"/>
    </row>
    <row r="118" s="2" customFormat="true" ht="15" hidden="false" customHeight="false" outlineLevel="0" collapsed="false">
      <c r="D118" s="25"/>
      <c r="F118" s="28"/>
      <c r="G118" s="28"/>
      <c r="H118" s="28"/>
      <c r="I118" s="28"/>
      <c r="J118" s="28"/>
      <c r="K118" s="28"/>
      <c r="L118" s="28"/>
      <c r="M118" s="28"/>
      <c r="N118" s="28"/>
      <c r="BS118" s="28"/>
      <c r="BT118" s="28"/>
      <c r="BU118" s="28"/>
      <c r="BX118" s="28"/>
      <c r="BY118" s="28"/>
      <c r="BZ118" s="28"/>
      <c r="CB118" s="28"/>
      <c r="CC118" s="28"/>
      <c r="CR118" s="28"/>
      <c r="CU118" s="28"/>
      <c r="CV118" s="28"/>
      <c r="CW118" s="28"/>
      <c r="CX118" s="28"/>
      <c r="CY118" s="28"/>
      <c r="DB118" s="28"/>
      <c r="DE118" s="28"/>
      <c r="DH118" s="28"/>
    </row>
    <row r="119" s="2" customFormat="true" ht="15" hidden="false" customHeight="false" outlineLevel="0" collapsed="false">
      <c r="D119" s="25"/>
      <c r="F119" s="28"/>
      <c r="G119" s="28"/>
      <c r="H119" s="28"/>
      <c r="I119" s="28"/>
      <c r="J119" s="28"/>
      <c r="K119" s="28"/>
      <c r="L119" s="28"/>
      <c r="M119" s="28"/>
      <c r="N119" s="28"/>
      <c r="BS119" s="28"/>
      <c r="BT119" s="28"/>
      <c r="BU119" s="28"/>
      <c r="BX119" s="28"/>
      <c r="BY119" s="28"/>
      <c r="BZ119" s="28"/>
      <c r="CB119" s="28"/>
      <c r="CC119" s="28"/>
      <c r="CR119" s="28"/>
      <c r="CU119" s="28"/>
      <c r="CV119" s="28"/>
      <c r="CW119" s="28"/>
      <c r="CX119" s="28"/>
      <c r="CY119" s="28"/>
      <c r="DB119" s="28"/>
      <c r="DE119" s="28"/>
      <c r="DH119" s="28"/>
    </row>
    <row r="120" s="2" customFormat="true" ht="15" hidden="false" customHeight="false" outlineLevel="0" collapsed="false">
      <c r="D120" s="25"/>
      <c r="F120" s="28"/>
      <c r="G120" s="28"/>
      <c r="H120" s="28"/>
      <c r="I120" s="28"/>
      <c r="J120" s="28"/>
      <c r="K120" s="28"/>
      <c r="L120" s="28"/>
      <c r="M120" s="28"/>
      <c r="N120" s="28"/>
      <c r="BS120" s="28"/>
      <c r="BT120" s="28"/>
      <c r="BU120" s="28"/>
      <c r="BX120" s="28"/>
      <c r="BY120" s="28"/>
      <c r="BZ120" s="28"/>
      <c r="CB120" s="28"/>
      <c r="CC120" s="28"/>
      <c r="CR120" s="28"/>
      <c r="CU120" s="28"/>
      <c r="CV120" s="28"/>
      <c r="CW120" s="28"/>
      <c r="CX120" s="28"/>
      <c r="CY120" s="28"/>
      <c r="DB120" s="28"/>
      <c r="DC120" s="26"/>
      <c r="DE120" s="28"/>
      <c r="DH120" s="28"/>
      <c r="DI120" s="26"/>
    </row>
    <row r="121" s="2" customFormat="true" ht="15" hidden="false" customHeight="false" outlineLevel="0" collapsed="false">
      <c r="D121" s="25"/>
      <c r="F121" s="28"/>
      <c r="G121" s="28"/>
      <c r="H121" s="28"/>
      <c r="I121" s="28"/>
      <c r="J121" s="28"/>
      <c r="K121" s="28"/>
      <c r="L121" s="28"/>
      <c r="M121" s="28"/>
      <c r="N121" s="28"/>
      <c r="BS121" s="28"/>
      <c r="BT121" s="28"/>
      <c r="BU121" s="28"/>
      <c r="BX121" s="28"/>
      <c r="BY121" s="28"/>
      <c r="BZ121" s="28"/>
      <c r="CB121" s="28"/>
      <c r="CC121" s="28"/>
      <c r="CR121" s="28"/>
      <c r="CU121" s="28"/>
      <c r="CV121" s="28"/>
      <c r="CW121" s="28"/>
      <c r="CX121" s="28"/>
      <c r="CY121" s="28"/>
      <c r="DB121" s="28"/>
      <c r="DE121" s="28"/>
      <c r="DH121" s="28"/>
    </row>
    <row r="122" customFormat="false" ht="15" hidden="false" customHeight="false" outlineLevel="0" collapsed="false">
      <c r="N122" s="28"/>
      <c r="DC122" s="2"/>
      <c r="DF122" s="2"/>
      <c r="DI122" s="2"/>
    </row>
    <row r="123" customFormat="false" ht="15" hidden="false" customHeight="false" outlineLevel="0" collapsed="false">
      <c r="N123" s="28"/>
      <c r="DC123" s="2"/>
      <c r="DF123" s="2"/>
      <c r="DI123" s="2"/>
    </row>
    <row r="124" customFormat="false" ht="15" hidden="false" customHeight="false" outlineLevel="0" collapsed="false">
      <c r="N124" s="28"/>
      <c r="DC124" s="2"/>
      <c r="DF124" s="2"/>
      <c r="DI124" s="2"/>
    </row>
    <row r="125" customFormat="false" ht="15" hidden="false" customHeight="false" outlineLevel="0" collapsed="false">
      <c r="N125" s="28"/>
      <c r="DC125" s="2"/>
      <c r="DF125" s="2"/>
      <c r="DI125" s="2"/>
    </row>
    <row r="126" customFormat="false" ht="15" hidden="false" customHeight="false" outlineLevel="0" collapsed="false">
      <c r="N126" s="28"/>
      <c r="DC126" s="2"/>
      <c r="DF126" s="2"/>
      <c r="DI126" s="2"/>
    </row>
    <row r="127" customFormat="false" ht="15" hidden="false" customHeight="false" outlineLevel="0" collapsed="false">
      <c r="N127" s="28"/>
      <c r="DC127" s="2"/>
      <c r="DF127" s="2"/>
      <c r="DI127" s="2"/>
    </row>
    <row r="128" customFormat="false" ht="15" hidden="false" customHeight="false" outlineLevel="0" collapsed="false">
      <c r="N128" s="28"/>
      <c r="DF128" s="2"/>
    </row>
    <row r="129" customFormat="false" ht="15" hidden="false" customHeight="false" outlineLevel="0" collapsed="false">
      <c r="N129" s="28"/>
      <c r="DF129" s="2"/>
    </row>
    <row r="130" customFormat="false" ht="15" hidden="false" customHeight="false" outlineLevel="0" collapsed="false">
      <c r="N130" s="28"/>
      <c r="DF130" s="2"/>
    </row>
    <row r="131" customFormat="false" ht="15" hidden="false" customHeight="false" outlineLevel="0" collapsed="false">
      <c r="N131" s="28"/>
      <c r="DF131" s="2"/>
    </row>
    <row r="132" customFormat="false" ht="15" hidden="false" customHeight="false" outlineLevel="0" collapsed="false">
      <c r="N132" s="28"/>
      <c r="DF132" s="2"/>
    </row>
    <row r="133" customFormat="false" ht="15" hidden="false" customHeight="false" outlineLevel="0" collapsed="false">
      <c r="N133" s="28"/>
      <c r="DF133" s="2"/>
    </row>
    <row r="134" customFormat="false" ht="15" hidden="false" customHeight="false" outlineLevel="0" collapsed="false">
      <c r="N134" s="28"/>
      <c r="DF134" s="2"/>
    </row>
    <row r="135" customFormat="false" ht="15" hidden="false" customHeight="false" outlineLevel="0" collapsed="false">
      <c r="N135" s="28"/>
      <c r="DF135" s="2"/>
    </row>
    <row r="136" customFormat="false" ht="15" hidden="false" customHeight="false" outlineLevel="0" collapsed="false">
      <c r="N136" s="28"/>
      <c r="DF136" s="2"/>
    </row>
    <row r="137" customFormat="false" ht="15" hidden="false" customHeight="false" outlineLevel="0" collapsed="false">
      <c r="N137" s="28"/>
      <c r="DF137" s="2"/>
    </row>
    <row r="138" customFormat="false" ht="15" hidden="false" customHeight="false" outlineLevel="0" collapsed="false">
      <c r="N138" s="28"/>
      <c r="DF138" s="2"/>
    </row>
    <row r="139" customFormat="false" ht="15" hidden="false" customHeight="false" outlineLevel="0" collapsed="false">
      <c r="N139" s="28"/>
      <c r="DF139" s="2"/>
    </row>
    <row r="140" customFormat="false" ht="15" hidden="false" customHeight="false" outlineLevel="0" collapsed="false">
      <c r="N140" s="28"/>
      <c r="DF140" s="2"/>
    </row>
    <row r="141" customFormat="false" ht="15" hidden="false" customHeight="false" outlineLevel="0" collapsed="false">
      <c r="N141" s="28"/>
      <c r="DF141" s="2"/>
    </row>
    <row r="142" customFormat="false" ht="15" hidden="false" customHeight="false" outlineLevel="0" collapsed="false">
      <c r="N142" s="28"/>
      <c r="DF142" s="2"/>
    </row>
    <row r="143" customFormat="false" ht="15" hidden="false" customHeight="false" outlineLevel="0" collapsed="false">
      <c r="N143" s="28"/>
      <c r="DF143" s="2"/>
    </row>
    <row r="144" customFormat="false" ht="15" hidden="false" customHeight="false" outlineLevel="0" collapsed="false">
      <c r="N144" s="28"/>
      <c r="DF144" s="2"/>
    </row>
    <row r="145" customFormat="false" ht="15" hidden="false" customHeight="false" outlineLevel="0" collapsed="false">
      <c r="N145" s="28"/>
      <c r="DF145" s="2"/>
    </row>
    <row r="146" customFormat="false" ht="15" hidden="false" customHeight="false" outlineLevel="0" collapsed="false">
      <c r="N146" s="28"/>
      <c r="DF146" s="2"/>
    </row>
    <row r="147" customFormat="false" ht="15" hidden="false" customHeight="false" outlineLevel="0" collapsed="false">
      <c r="N147" s="28"/>
      <c r="DF147" s="2"/>
    </row>
    <row r="148" customFormat="false" ht="15" hidden="false" customHeight="false" outlineLevel="0" collapsed="false">
      <c r="N148" s="28"/>
      <c r="DF148" s="2"/>
    </row>
    <row r="149" customFormat="false" ht="15" hidden="false" customHeight="false" outlineLevel="0" collapsed="false">
      <c r="N149" s="28"/>
      <c r="DF149" s="2"/>
    </row>
    <row r="150" customFormat="false" ht="15" hidden="false" customHeight="false" outlineLevel="0" collapsed="false">
      <c r="N150" s="28"/>
      <c r="DF150" s="2"/>
    </row>
    <row r="151" customFormat="false" ht="15" hidden="false" customHeight="false" outlineLevel="0" collapsed="false">
      <c r="N151" s="28"/>
      <c r="DF151" s="2"/>
    </row>
    <row r="152" customFormat="false" ht="15" hidden="false" customHeight="false" outlineLevel="0" collapsed="false">
      <c r="N152" s="28"/>
      <c r="DF152" s="2"/>
    </row>
    <row r="153" customFormat="false" ht="15" hidden="false" customHeight="false" outlineLevel="0" collapsed="false">
      <c r="N153" s="28"/>
      <c r="DF153" s="2"/>
    </row>
    <row r="154" customFormat="false" ht="15" hidden="false" customHeight="false" outlineLevel="0" collapsed="false">
      <c r="N154" s="28"/>
      <c r="DF154" s="2"/>
    </row>
    <row r="155" customFormat="false" ht="15" hidden="false" customHeight="false" outlineLevel="0" collapsed="false">
      <c r="N155" s="28"/>
      <c r="DF155" s="2"/>
    </row>
    <row r="156" customFormat="false" ht="15" hidden="false" customHeight="false" outlineLevel="0" collapsed="false">
      <c r="N156" s="28"/>
      <c r="DF156" s="2"/>
    </row>
    <row r="157" customFormat="false" ht="15" hidden="false" customHeight="false" outlineLevel="0" collapsed="false">
      <c r="N157" s="28"/>
      <c r="DF157" s="2"/>
    </row>
    <row r="158" customFormat="false" ht="15" hidden="false" customHeight="false" outlineLevel="0" collapsed="false">
      <c r="N158" s="28"/>
      <c r="DF158" s="2"/>
    </row>
    <row r="159" customFormat="false" ht="15" hidden="false" customHeight="false" outlineLevel="0" collapsed="false">
      <c r="N159" s="28"/>
      <c r="DF159" s="2"/>
    </row>
    <row r="160" customFormat="false" ht="15" hidden="false" customHeight="false" outlineLevel="0" collapsed="false">
      <c r="N160" s="28"/>
      <c r="DF160" s="2"/>
    </row>
    <row r="161" customFormat="false" ht="15" hidden="false" customHeight="false" outlineLevel="0" collapsed="false">
      <c r="N161" s="28"/>
      <c r="DF161" s="2"/>
    </row>
    <row r="162" customFormat="false" ht="15" hidden="false" customHeight="false" outlineLevel="0" collapsed="false">
      <c r="N162" s="28"/>
      <c r="DF162" s="2"/>
    </row>
    <row r="163" customFormat="false" ht="15" hidden="false" customHeight="false" outlineLevel="0" collapsed="false">
      <c r="N163" s="28"/>
      <c r="DF163" s="2"/>
    </row>
    <row r="164" customFormat="false" ht="15" hidden="false" customHeight="false" outlineLevel="0" collapsed="false">
      <c r="N164" s="28"/>
      <c r="DF164" s="2"/>
    </row>
    <row r="165" customFormat="false" ht="15" hidden="false" customHeight="false" outlineLevel="0" collapsed="false">
      <c r="N165" s="28"/>
    </row>
    <row r="166" customFormat="false" ht="15" hidden="false" customHeight="false" outlineLevel="0" collapsed="false">
      <c r="N166" s="28"/>
    </row>
    <row r="167" customFormat="false" ht="15" hidden="false" customHeight="false" outlineLevel="0" collapsed="false">
      <c r="N167" s="28"/>
    </row>
    <row r="168" customFormat="false" ht="15" hidden="false" customHeight="false" outlineLevel="0" collapsed="false">
      <c r="N168" s="28"/>
    </row>
    <row r="169" customFormat="false" ht="15" hidden="false" customHeight="false" outlineLevel="0" collapsed="false">
      <c r="N169" s="28"/>
    </row>
    <row r="170" customFormat="false" ht="15" hidden="false" customHeight="false" outlineLevel="0" collapsed="false">
      <c r="N170" s="28"/>
    </row>
    <row r="171" customFormat="false" ht="15" hidden="false" customHeight="false" outlineLevel="0" collapsed="false">
      <c r="N171" s="28"/>
    </row>
    <row r="172" customFormat="false" ht="15" hidden="false" customHeight="false" outlineLevel="0" collapsed="false">
      <c r="N172" s="28"/>
    </row>
    <row r="173" customFormat="false" ht="15" hidden="false" customHeight="false" outlineLevel="0" collapsed="false">
      <c r="N173" s="28"/>
    </row>
    <row r="174" customFormat="false" ht="15" hidden="false" customHeight="false" outlineLevel="0" collapsed="false">
      <c r="N174" s="28"/>
    </row>
    <row r="175" customFormat="false" ht="15" hidden="false" customHeight="false" outlineLevel="0" collapsed="false">
      <c r="N175" s="28"/>
    </row>
    <row r="176" customFormat="false" ht="15" hidden="false" customHeight="false" outlineLevel="0" collapsed="false">
      <c r="N176" s="28"/>
    </row>
    <row r="177" customFormat="false" ht="15" hidden="false" customHeight="false" outlineLevel="0" collapsed="false">
      <c r="N177" s="28"/>
    </row>
    <row r="178" customFormat="false" ht="15" hidden="false" customHeight="false" outlineLevel="0" collapsed="false">
      <c r="N178" s="28"/>
    </row>
    <row r="179" customFormat="false" ht="15" hidden="false" customHeight="false" outlineLevel="0" collapsed="false">
      <c r="N179" s="28"/>
    </row>
    <row r="180" customFormat="false" ht="15" hidden="false" customHeight="false" outlineLevel="0" collapsed="false">
      <c r="N180" s="28"/>
    </row>
    <row r="181" customFormat="false" ht="15" hidden="false" customHeight="false" outlineLevel="0" collapsed="false">
      <c r="N181" s="28"/>
    </row>
    <row r="182" customFormat="false" ht="15" hidden="false" customHeight="false" outlineLevel="0" collapsed="false">
      <c r="N182" s="28"/>
    </row>
    <row r="183" customFormat="false" ht="15" hidden="false" customHeight="false" outlineLevel="0" collapsed="false">
      <c r="N183" s="28"/>
    </row>
    <row r="184" customFormat="false" ht="15" hidden="false" customHeight="false" outlineLevel="0" collapsed="false">
      <c r="N184" s="28"/>
    </row>
    <row r="185" customFormat="false" ht="15" hidden="false" customHeight="false" outlineLevel="0" collapsed="false">
      <c r="N185" s="28"/>
    </row>
    <row r="186" customFormat="false" ht="15" hidden="false" customHeight="false" outlineLevel="0" collapsed="false">
      <c r="N186" s="28"/>
    </row>
    <row r="187" customFormat="false" ht="15" hidden="false" customHeight="false" outlineLevel="0" collapsed="false">
      <c r="N187" s="28"/>
    </row>
    <row r="188" customFormat="false" ht="15" hidden="false" customHeight="false" outlineLevel="0" collapsed="false">
      <c r="N188" s="28"/>
    </row>
    <row r="189" customFormat="false" ht="15" hidden="false" customHeight="false" outlineLevel="0" collapsed="false">
      <c r="N189" s="28"/>
    </row>
    <row r="190" customFormat="false" ht="15" hidden="false" customHeight="false" outlineLevel="0" collapsed="false">
      <c r="N190" s="28"/>
    </row>
    <row r="191" customFormat="false" ht="15" hidden="false" customHeight="false" outlineLevel="0" collapsed="false">
      <c r="N191" s="28"/>
    </row>
    <row r="192" customFormat="false" ht="15" hidden="false" customHeight="false" outlineLevel="0" collapsed="false">
      <c r="N192" s="28"/>
    </row>
    <row r="193" customFormat="false" ht="15" hidden="false" customHeight="false" outlineLevel="0" collapsed="false">
      <c r="N193" s="28"/>
    </row>
    <row r="194" customFormat="false" ht="15" hidden="false" customHeight="false" outlineLevel="0" collapsed="false">
      <c r="N194" s="28"/>
    </row>
    <row r="195" customFormat="false" ht="15" hidden="false" customHeight="false" outlineLevel="0" collapsed="false">
      <c r="N195" s="28"/>
    </row>
    <row r="196" customFormat="false" ht="15" hidden="false" customHeight="false" outlineLevel="0" collapsed="false">
      <c r="N196" s="28"/>
    </row>
    <row r="197" customFormat="false" ht="15" hidden="false" customHeight="false" outlineLevel="0" collapsed="false">
      <c r="N197" s="28"/>
    </row>
    <row r="198" customFormat="false" ht="15" hidden="false" customHeight="false" outlineLevel="0" collapsed="false">
      <c r="N198" s="28"/>
    </row>
    <row r="199" customFormat="false" ht="15" hidden="false" customHeight="false" outlineLevel="0" collapsed="false">
      <c r="N199" s="28"/>
    </row>
    <row r="200" customFormat="false" ht="15" hidden="false" customHeight="false" outlineLevel="0" collapsed="false">
      <c r="N200" s="28"/>
    </row>
    <row r="201" customFormat="false" ht="15" hidden="false" customHeight="false" outlineLevel="0" collapsed="false">
      <c r="N201" s="28"/>
    </row>
    <row r="202" customFormat="false" ht="15" hidden="false" customHeight="false" outlineLevel="0" collapsed="false">
      <c r="N202" s="28"/>
    </row>
    <row r="203" customFormat="false" ht="15" hidden="false" customHeight="false" outlineLevel="0" collapsed="false">
      <c r="N203" s="28"/>
    </row>
    <row r="204" customFormat="false" ht="15" hidden="false" customHeight="false" outlineLevel="0" collapsed="false">
      <c r="N204" s="28"/>
    </row>
    <row r="205" customFormat="false" ht="15" hidden="false" customHeight="false" outlineLevel="0" collapsed="false">
      <c r="N205" s="28"/>
    </row>
    <row r="206" customFormat="false" ht="15" hidden="false" customHeight="false" outlineLevel="0" collapsed="false">
      <c r="N206" s="28"/>
    </row>
    <row r="207" customFormat="false" ht="15" hidden="false" customHeight="false" outlineLevel="0" collapsed="false">
      <c r="N207" s="28"/>
    </row>
    <row r="208" customFormat="false" ht="15" hidden="false" customHeight="false" outlineLevel="0" collapsed="false">
      <c r="N208" s="28"/>
    </row>
    <row r="209" customFormat="false" ht="15" hidden="false" customHeight="false" outlineLevel="0" collapsed="false">
      <c r="N209" s="28"/>
    </row>
    <row r="210" customFormat="false" ht="15" hidden="false" customHeight="false" outlineLevel="0" collapsed="false">
      <c r="N210" s="28"/>
    </row>
    <row r="211" customFormat="false" ht="15" hidden="false" customHeight="false" outlineLevel="0" collapsed="false">
      <c r="N211" s="28"/>
    </row>
    <row r="212" customFormat="false" ht="15" hidden="false" customHeight="false" outlineLevel="0" collapsed="false">
      <c r="N212" s="28"/>
    </row>
    <row r="213" customFormat="false" ht="15" hidden="false" customHeight="false" outlineLevel="0" collapsed="false">
      <c r="N213" s="28"/>
    </row>
    <row r="214" customFormat="false" ht="15" hidden="false" customHeight="false" outlineLevel="0" collapsed="false">
      <c r="N214" s="28"/>
    </row>
    <row r="215" customFormat="false" ht="15" hidden="false" customHeight="false" outlineLevel="0" collapsed="false">
      <c r="N215" s="28"/>
    </row>
    <row r="216" customFormat="false" ht="15" hidden="false" customHeight="false" outlineLevel="0" collapsed="false">
      <c r="N216" s="28"/>
    </row>
    <row r="217" customFormat="false" ht="15" hidden="false" customHeight="false" outlineLevel="0" collapsed="false">
      <c r="N217" s="28"/>
    </row>
    <row r="218" customFormat="false" ht="15" hidden="false" customHeight="false" outlineLevel="0" collapsed="false">
      <c r="N218" s="28"/>
    </row>
    <row r="219" customFormat="false" ht="15" hidden="false" customHeight="false" outlineLevel="0" collapsed="false">
      <c r="N219" s="28"/>
    </row>
    <row r="220" customFormat="false" ht="15" hidden="false" customHeight="false" outlineLevel="0" collapsed="false">
      <c r="N220" s="28"/>
    </row>
    <row r="221" customFormat="false" ht="15" hidden="false" customHeight="false" outlineLevel="0" collapsed="false">
      <c r="N221" s="28"/>
    </row>
    <row r="222" customFormat="false" ht="15" hidden="false" customHeight="false" outlineLevel="0" collapsed="false">
      <c r="N222" s="28"/>
    </row>
    <row r="223" customFormat="false" ht="15" hidden="false" customHeight="false" outlineLevel="0" collapsed="false">
      <c r="N223" s="28"/>
    </row>
    <row r="224" customFormat="false" ht="15" hidden="false" customHeight="false" outlineLevel="0" collapsed="false">
      <c r="N224" s="28"/>
    </row>
    <row r="225" customFormat="false" ht="15" hidden="false" customHeight="false" outlineLevel="0" collapsed="false">
      <c r="N225" s="28"/>
    </row>
    <row r="226" customFormat="false" ht="15" hidden="false" customHeight="false" outlineLevel="0" collapsed="false">
      <c r="N226" s="28"/>
    </row>
    <row r="227" customFormat="false" ht="15" hidden="false" customHeight="false" outlineLevel="0" collapsed="false">
      <c r="N227" s="28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51" customFormat="false" ht="15" hidden="false" customHeight="false" outlineLevel="0" collapsed="false">
      <c r="N251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  <row r="1051" customFormat="false" ht="15" hidden="false" customHeight="false" outlineLevel="0" collapsed="false">
      <c r="N1051" s="28"/>
    </row>
    <row r="1052" customFormat="false" ht="15" hidden="false" customHeight="false" outlineLevel="0" collapsed="false">
      <c r="N1052" s="28"/>
    </row>
    <row r="1053" customFormat="false" ht="15" hidden="false" customHeight="false" outlineLevel="0" collapsed="false">
      <c r="N1053" s="28"/>
    </row>
    <row r="1054" customFormat="false" ht="15" hidden="false" customHeight="false" outlineLevel="0" collapsed="false">
      <c r="N1054" s="28"/>
    </row>
    <row r="1055" customFormat="false" ht="15" hidden="false" customHeight="false" outlineLevel="0" collapsed="false">
      <c r="N1055" s="28"/>
    </row>
    <row r="1056" customFormat="false" ht="15" hidden="false" customHeight="false" outlineLevel="0" collapsed="false">
      <c r="N1056" s="28"/>
    </row>
    <row r="1057" customFormat="false" ht="15" hidden="false" customHeight="false" outlineLevel="0" collapsed="false">
      <c r="N1057" s="28"/>
    </row>
    <row r="1058" customFormat="false" ht="15" hidden="false" customHeight="false" outlineLevel="0" collapsed="false">
      <c r="N1058" s="28"/>
    </row>
    <row r="1059" customFormat="false" ht="15" hidden="false" customHeight="false" outlineLevel="0" collapsed="false">
      <c r="N1059" s="28"/>
    </row>
    <row r="1060" customFormat="false" ht="15" hidden="false" customHeight="false" outlineLevel="0" collapsed="false">
      <c r="N1060" s="28"/>
    </row>
    <row r="1061" customFormat="false" ht="15" hidden="false" customHeight="false" outlineLevel="0" collapsed="false">
      <c r="N1061" s="28"/>
    </row>
    <row r="1062" customFormat="false" ht="15" hidden="false" customHeight="false" outlineLevel="0" collapsed="false">
      <c r="N1062" s="28"/>
    </row>
    <row r="1063" customFormat="false" ht="15" hidden="false" customHeight="false" outlineLevel="0" collapsed="false">
      <c r="N1063" s="28"/>
    </row>
    <row r="1064" customFormat="false" ht="15" hidden="false" customHeight="false" outlineLevel="0" collapsed="false">
      <c r="N1064" s="28"/>
    </row>
    <row r="1065" customFormat="false" ht="15" hidden="false" customHeight="false" outlineLevel="0" collapsed="false">
      <c r="N1065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B1063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55.57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57"/>
    <col collapsed="false" customWidth="true" hidden="false" outlineLevel="0" max="10" min="6" style="1" width="6.71"/>
    <col collapsed="false" customWidth="true" hidden="false" outlineLevel="0" max="11" min="11" style="1" width="9.57"/>
    <col collapsed="false" customWidth="true" hidden="false" outlineLevel="0" max="12" min="12" style="1" width="11"/>
    <col collapsed="false" customWidth="true" hidden="false" outlineLevel="0" max="13" min="13" style="1" width="14.57"/>
    <col collapsed="false" customWidth="true" hidden="false" outlineLevel="0" max="14" min="14" style="1" width="20.71"/>
    <col collapsed="false" customWidth="true" hidden="false" outlineLevel="0" max="15" min="15" style="26" width="5.71"/>
    <col collapsed="false" customWidth="true" hidden="false" outlineLevel="0" max="16" min="16" style="26" width="8.71"/>
    <col collapsed="false" customWidth="true" hidden="false" outlineLevel="0" max="17" min="17" style="27" width="11.29"/>
    <col collapsed="false" customWidth="true" hidden="false" outlineLevel="0" max="18" min="18" style="27" width="8.71"/>
    <col collapsed="false" customWidth="true" hidden="false" outlineLevel="0" max="19" min="19" style="26" width="25.71"/>
    <col collapsed="false" customWidth="true" hidden="false" outlineLevel="0" max="20" min="20" style="27" width="8.71"/>
    <col collapsed="false" customWidth="true" hidden="false" outlineLevel="0" max="21" min="21" style="27" width="1.42"/>
    <col collapsed="false" customWidth="true" hidden="false" outlineLevel="0" max="22" min="22" style="26" width="19.42"/>
    <col collapsed="false" customWidth="true" hidden="false" outlineLevel="0" max="23" min="23" style="26" width="15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44" min="43" style="2" width="3.71"/>
    <col collapsed="false" customWidth="true" hidden="false" outlineLevel="0" max="45" min="45" style="2" width="4.14"/>
    <col collapsed="false" customWidth="true" hidden="false" outlineLevel="0" max="54" min="46" style="2" width="3.71"/>
    <col collapsed="false" customWidth="true" hidden="false" outlineLevel="0" max="55" min="55" style="26" width="5.71"/>
    <col collapsed="false" customWidth="true" hidden="false" outlineLevel="0" max="56" min="56" style="2" width="13.71"/>
    <col collapsed="false" customWidth="true" hidden="false" outlineLevel="0" max="57" min="57" style="2" width="15"/>
    <col collapsed="false" customWidth="true" hidden="false" outlineLevel="0" max="58" min="58" style="2" width="15.14"/>
    <col collapsed="false" customWidth="true" hidden="false" outlineLevel="0" max="59" min="59" style="2" width="12.71"/>
    <col collapsed="false" customWidth="true" hidden="false" outlineLevel="0" max="60" min="60" style="2" width="16"/>
    <col collapsed="false" customWidth="true" hidden="false" outlineLevel="0" max="61" min="61" style="25" width="19"/>
    <col collapsed="false" customWidth="true" hidden="false" outlineLevel="0" max="62" min="62" style="26" width="5.71"/>
    <col collapsed="false" customWidth="true" hidden="false" outlineLevel="0" max="63" min="63" style="25" width="10.71"/>
    <col collapsed="false" customWidth="true" hidden="false" outlineLevel="0" max="64" min="64" style="28" width="6.71"/>
    <col collapsed="false" customWidth="true" hidden="false" outlineLevel="0" max="65" min="65" style="28" width="10.57"/>
    <col collapsed="false" customWidth="true" hidden="false" outlineLevel="0" max="66" min="66" style="28" width="7"/>
    <col collapsed="false" customWidth="true" hidden="false" outlineLevel="0" max="67" min="67" style="25" width="6.71"/>
    <col collapsed="false" customWidth="true" hidden="false" outlineLevel="0" max="68" min="68" style="25" width="17.29"/>
    <col collapsed="false" customWidth="true" hidden="false" outlineLevel="0" max="69" min="69" style="28" width="7.29"/>
    <col collapsed="false" customWidth="true" hidden="false" outlineLevel="0" max="70" min="70" style="28" width="6.71"/>
    <col collapsed="false" customWidth="true" hidden="false" outlineLevel="0" max="71" min="71" style="28" width="9.57"/>
    <col collapsed="false" customWidth="true" hidden="false" outlineLevel="0" max="72" min="72" style="28" width="18.29"/>
    <col collapsed="false" customWidth="true" hidden="false" outlineLevel="0" max="73" min="73" style="28" width="6.29"/>
    <col collapsed="false" customWidth="true" hidden="false" outlineLevel="0" max="74" min="74" style="28" width="7.42"/>
    <col collapsed="false" customWidth="true" hidden="false" outlineLevel="0" max="75" min="75" style="28" width="8.86"/>
    <col collapsed="false" customWidth="true" hidden="false" outlineLevel="0" max="76" min="76" style="26" width="5.71"/>
    <col collapsed="false" customWidth="true" hidden="false" outlineLevel="0" max="77" min="77" style="25" width="6.57"/>
    <col collapsed="false" customWidth="true" hidden="false" outlineLevel="0" max="78" min="78" style="3" width="4.71"/>
    <col collapsed="false" customWidth="true" hidden="false" outlineLevel="0" max="79" min="79" style="2" width="21.71"/>
    <col collapsed="false" customWidth="true" hidden="false" outlineLevel="0" max="80" min="80" style="3" width="10.57"/>
    <col collapsed="false" customWidth="true" hidden="false" outlineLevel="0" max="81" min="81" style="3" width="6.71"/>
    <col collapsed="false" customWidth="true" hidden="false" outlineLevel="0" max="82" min="82" style="2" width="20"/>
    <col collapsed="false" customWidth="true" hidden="false" outlineLevel="0" max="83" min="83" style="3" width="3.57"/>
    <col collapsed="false" customWidth="true" hidden="false" outlineLevel="0" max="84" min="84" style="3" width="6.71"/>
    <col collapsed="false" customWidth="true" hidden="false" outlineLevel="0" max="85" min="85" style="2" width="21.71"/>
    <col collapsed="false" customWidth="true" hidden="false" outlineLevel="0" max="86" min="86" style="3" width="4.42"/>
    <col collapsed="false" customWidth="true" hidden="false" outlineLevel="0" max="87" min="87" style="2" width="5.42"/>
    <col collapsed="false" customWidth="true" hidden="false" outlineLevel="0" max="88" min="88" style="26" width="19.86"/>
    <col collapsed="false" customWidth="true" hidden="false" outlineLevel="0" max="89" min="89" style="1" width="5.29"/>
    <col collapsed="false" customWidth="true" hidden="false" outlineLevel="0" max="90" min="90" style="26" width="4.71"/>
    <col collapsed="false" customWidth="true" hidden="false" outlineLevel="0" max="91" min="91" style="26" width="19.29"/>
    <col collapsed="false" customWidth="true" hidden="false" outlineLevel="0" max="92" min="92" style="1" width="5.14"/>
    <col collapsed="false" customWidth="true" hidden="false" outlineLevel="0" max="93" min="93" style="1" width="2.42"/>
    <col collapsed="false" customWidth="true" hidden="false" outlineLevel="0" max="94" min="94" style="1" width="4.57"/>
    <col collapsed="false" customWidth="true" hidden="false" outlineLevel="0" max="95" min="95" style="1" width="2.29"/>
    <col collapsed="false" customWidth="true" hidden="false" outlineLevel="0" max="96" min="96" style="1" width="5.14"/>
    <col collapsed="false" customWidth="true" hidden="false" outlineLevel="0" max="97" min="97" style="26" width="5.14"/>
    <col collapsed="false" customWidth="true" hidden="false" outlineLevel="0" max="98" min="98" style="26" width="19.71"/>
    <col collapsed="false" customWidth="true" hidden="false" outlineLevel="0" max="99" min="99" style="1" width="5.42"/>
    <col collapsed="false" customWidth="true" hidden="false" outlineLevel="0" max="100" min="100" style="26" width="5.71"/>
    <col collapsed="false" customWidth="true" hidden="false" outlineLevel="0" max="101" min="101" style="2" width="23.71"/>
    <col collapsed="false" customWidth="true" hidden="false" outlineLevel="0" max="102" min="102" style="2" width="5.71"/>
    <col collapsed="false" customWidth="true" hidden="false" outlineLevel="0" max="103" min="103" style="26" width="1.42"/>
    <col collapsed="false" customWidth="true" hidden="false" outlineLevel="0" max="104" min="104" style="2" width="23.71"/>
    <col collapsed="false" customWidth="true" hidden="false" outlineLevel="0" max="105" min="105" style="2" width="5.71"/>
    <col collapsed="false" customWidth="true" hidden="false" outlineLevel="0" max="106" min="106" style="26" width="5.71"/>
    <col collapsed="false" customWidth="false" hidden="false" outlineLevel="0" max="16384" min="107" style="2" width="9.14"/>
  </cols>
  <sheetData>
    <row r="1" s="30" customFormat="true" ht="19.5" hidden="false" customHeight="true" outlineLevel="0" collapsed="false">
      <c r="A1" s="29" t="s">
        <v>1327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D1" s="30" t="s">
        <v>374</v>
      </c>
      <c r="BI1" s="31"/>
      <c r="BK1" s="31" t="s">
        <v>221</v>
      </c>
      <c r="BL1" s="32"/>
      <c r="BM1" s="32"/>
      <c r="BN1" s="32"/>
      <c r="BO1" s="31"/>
      <c r="BP1" s="31"/>
      <c r="BQ1" s="32"/>
      <c r="BR1" s="32"/>
      <c r="BS1" s="32"/>
      <c r="BT1" s="32"/>
      <c r="BU1" s="32"/>
      <c r="BV1" s="32"/>
      <c r="BW1" s="32"/>
      <c r="BY1" s="31" t="s">
        <v>222</v>
      </c>
      <c r="BZ1" s="33"/>
      <c r="CB1" s="33"/>
      <c r="CC1" s="33"/>
      <c r="CE1" s="33"/>
      <c r="CF1" s="33"/>
      <c r="CH1" s="33"/>
      <c r="CJ1" s="30" t="s">
        <v>223</v>
      </c>
      <c r="CK1" s="32"/>
      <c r="CN1" s="32"/>
      <c r="CO1" s="32"/>
      <c r="CP1" s="32"/>
      <c r="CQ1" s="32"/>
      <c r="CR1" s="32"/>
      <c r="CU1" s="32"/>
      <c r="CW1" s="30" t="s">
        <v>224</v>
      </c>
      <c r="CX1" s="34"/>
      <c r="CY1" s="34"/>
      <c r="CZ1" s="34"/>
      <c r="DA1" s="34"/>
    </row>
    <row r="2" s="2" customFormat="true" ht="15" hidden="false" customHeight="false" outlineLevel="0" collapsed="false">
      <c r="A2" s="2" t="s">
        <v>838</v>
      </c>
      <c r="B2" s="25" t="s">
        <v>1328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37" t="s">
        <v>237</v>
      </c>
      <c r="N2" s="38" t="s">
        <v>238</v>
      </c>
      <c r="P2" s="39" t="s">
        <v>1329</v>
      </c>
      <c r="Q2" s="131"/>
      <c r="R2" s="131"/>
      <c r="S2" s="40"/>
      <c r="T2" s="41"/>
      <c r="U2" s="27"/>
      <c r="V2" s="35" t="s">
        <v>240</v>
      </c>
      <c r="W2" s="42"/>
      <c r="Y2" s="132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6"/>
      <c r="BD2" s="35" t="s">
        <v>1330</v>
      </c>
      <c r="BE2" s="47"/>
      <c r="BF2" s="47"/>
      <c r="BG2" s="47"/>
      <c r="BH2" s="47"/>
      <c r="BI2" s="48"/>
      <c r="BK2" s="49" t="s">
        <v>191</v>
      </c>
      <c r="BL2" s="37" t="s">
        <v>248</v>
      </c>
      <c r="BM2" s="37" t="s">
        <v>249</v>
      </c>
      <c r="BN2" s="37" t="s">
        <v>250</v>
      </c>
      <c r="BO2" s="36"/>
      <c r="BP2" s="36" t="s">
        <v>251</v>
      </c>
      <c r="BQ2" s="37"/>
      <c r="BR2" s="37"/>
      <c r="BS2" s="37"/>
      <c r="BT2" s="34" t="s">
        <v>252</v>
      </c>
      <c r="BU2" s="37"/>
      <c r="BV2" s="37"/>
      <c r="BW2" s="51"/>
      <c r="BY2" s="52" t="s">
        <v>253</v>
      </c>
      <c r="BZ2" s="50"/>
      <c r="CA2" s="34"/>
      <c r="CB2" s="183"/>
      <c r="CC2" s="50"/>
      <c r="CD2" s="47"/>
      <c r="CE2" s="183"/>
      <c r="CF2" s="50"/>
      <c r="CG2" s="47"/>
      <c r="CH2" s="133"/>
      <c r="CJ2" s="35" t="s">
        <v>227</v>
      </c>
      <c r="CK2" s="37"/>
      <c r="CL2" s="34"/>
      <c r="CM2" s="34"/>
      <c r="CN2" s="37"/>
      <c r="CO2" s="37"/>
      <c r="CP2" s="37"/>
      <c r="CQ2" s="37"/>
      <c r="CR2" s="37"/>
      <c r="CS2" s="34"/>
      <c r="CT2" s="34"/>
      <c r="CU2" s="51"/>
      <c r="CV2" s="26"/>
      <c r="CW2" s="134"/>
      <c r="CX2" s="34" t="n">
        <v>113</v>
      </c>
      <c r="CY2" s="34"/>
      <c r="CZ2" s="34"/>
      <c r="DA2" s="51" t="n">
        <v>71</v>
      </c>
      <c r="DB2" s="26"/>
    </row>
    <row r="3" customFormat="false" ht="15" hidden="false" customHeight="false" outlineLevel="0" collapsed="false">
      <c r="A3" s="2" t="s">
        <v>256</v>
      </c>
      <c r="B3" s="2" t="s">
        <v>1331</v>
      </c>
      <c r="C3" s="58" t="s">
        <v>1332</v>
      </c>
      <c r="D3" s="59" t="n">
        <v>36808</v>
      </c>
      <c r="E3" s="25" t="s">
        <v>1251</v>
      </c>
      <c r="F3" s="28" t="n">
        <v>28</v>
      </c>
      <c r="G3" s="28" t="n">
        <v>3</v>
      </c>
      <c r="H3" s="28" t="n">
        <v>1</v>
      </c>
      <c r="I3" s="28" t="n">
        <v>17</v>
      </c>
      <c r="J3" s="28" t="n">
        <v>104</v>
      </c>
      <c r="K3" s="60" t="n">
        <v>0.634</v>
      </c>
      <c r="L3" s="28" t="s">
        <v>261</v>
      </c>
      <c r="M3" s="28" t="s">
        <v>261</v>
      </c>
      <c r="N3" s="136" t="s">
        <v>1333</v>
      </c>
      <c r="O3" s="2"/>
      <c r="P3" s="62" t="n">
        <v>2024</v>
      </c>
      <c r="Q3" s="63" t="s">
        <v>263</v>
      </c>
      <c r="R3" s="63"/>
      <c r="S3" s="64" t="s">
        <v>594</v>
      </c>
      <c r="T3" s="63" t="n">
        <v>29</v>
      </c>
      <c r="U3" s="3"/>
      <c r="V3" s="58" t="s">
        <v>1334</v>
      </c>
      <c r="W3" s="83" t="s">
        <v>1335</v>
      </c>
      <c r="X3" s="2"/>
      <c r="Y3" s="132" t="s">
        <v>472</v>
      </c>
      <c r="Z3" s="67"/>
      <c r="AA3" s="67"/>
      <c r="AB3" s="67"/>
      <c r="AC3" s="67"/>
      <c r="AD3" s="67"/>
      <c r="AE3" s="140" t="n">
        <v>1</v>
      </c>
      <c r="AF3" s="140" t="n">
        <v>2</v>
      </c>
      <c r="AG3" s="140" t="n">
        <v>3</v>
      </c>
      <c r="AH3" s="140" t="n">
        <v>1</v>
      </c>
      <c r="AI3" s="63" t="n">
        <v>8</v>
      </c>
      <c r="AJ3" s="2"/>
      <c r="AK3" s="58" t="s">
        <v>254</v>
      </c>
      <c r="AL3" s="28" t="n">
        <v>4</v>
      </c>
      <c r="AM3" s="28" t="n">
        <v>3</v>
      </c>
      <c r="AN3" s="28" t="n">
        <v>1</v>
      </c>
      <c r="AO3" s="28" t="n">
        <f aca="false">PRODUCT(AL3+AM3+AN3)</f>
        <v>8</v>
      </c>
      <c r="AP3" s="28"/>
      <c r="AQ3" s="82" t="n">
        <v>77</v>
      </c>
      <c r="AR3" s="82" t="n">
        <v>78</v>
      </c>
      <c r="AS3" s="82" t="n">
        <v>86</v>
      </c>
      <c r="AT3" s="82" t="n">
        <v>91</v>
      </c>
      <c r="AU3" s="69" t="s">
        <v>268</v>
      </c>
      <c r="AV3" s="69" t="n">
        <v>89</v>
      </c>
      <c r="AW3" s="69" t="n">
        <v>90</v>
      </c>
      <c r="AX3" s="69" t="n">
        <v>93</v>
      </c>
      <c r="AY3" s="69" t="s">
        <v>268</v>
      </c>
      <c r="AZ3" s="69" t="n">
        <v>73</v>
      </c>
      <c r="BA3" s="69"/>
      <c r="BB3" s="137"/>
      <c r="BC3" s="2"/>
      <c r="BD3" s="71" t="s">
        <v>191</v>
      </c>
      <c r="BE3" s="1" t="s">
        <v>270</v>
      </c>
      <c r="BF3" s="1" t="s">
        <v>271</v>
      </c>
      <c r="BG3" s="1" t="s">
        <v>272</v>
      </c>
      <c r="BH3" s="1" t="s">
        <v>273</v>
      </c>
      <c r="BI3" s="72" t="s">
        <v>274</v>
      </c>
      <c r="BJ3" s="2"/>
      <c r="BK3" s="73" t="n">
        <v>1959</v>
      </c>
      <c r="BL3" s="28" t="n">
        <v>7</v>
      </c>
      <c r="BM3" s="28" t="n">
        <v>11891</v>
      </c>
      <c r="BN3" s="74" t="n">
        <v>1698.71428571429</v>
      </c>
      <c r="BO3" s="2"/>
      <c r="BP3" s="2" t="s">
        <v>1336</v>
      </c>
      <c r="BQ3" s="28" t="n">
        <v>2500</v>
      </c>
      <c r="BT3" s="2" t="s">
        <v>1337</v>
      </c>
      <c r="BU3" s="28" t="n">
        <v>1062</v>
      </c>
      <c r="BW3" s="75"/>
      <c r="BX3" s="2"/>
      <c r="BY3" s="65"/>
      <c r="CA3" s="26" t="s">
        <v>277</v>
      </c>
      <c r="CD3" s="26" t="s">
        <v>278</v>
      </c>
      <c r="CG3" s="26" t="s">
        <v>279</v>
      </c>
      <c r="CH3" s="83"/>
      <c r="CJ3" s="76" t="s">
        <v>280</v>
      </c>
      <c r="CM3" s="26" t="s">
        <v>281</v>
      </c>
      <c r="CT3" s="26" t="s">
        <v>282</v>
      </c>
      <c r="CU3" s="78"/>
      <c r="CW3" s="76" t="s">
        <v>283</v>
      </c>
      <c r="CX3" s="1" t="s">
        <v>284</v>
      </c>
      <c r="CZ3" s="26" t="s">
        <v>422</v>
      </c>
      <c r="DA3" s="78" t="s">
        <v>423</v>
      </c>
    </row>
    <row r="4" s="2" customFormat="true" ht="15" hidden="false" customHeight="false" outlineLevel="0" collapsed="false">
      <c r="A4" s="2" t="s">
        <v>285</v>
      </c>
      <c r="B4" s="2" t="s">
        <v>1338</v>
      </c>
      <c r="C4" s="58" t="s">
        <v>1339</v>
      </c>
      <c r="D4" s="59" t="n">
        <v>35752</v>
      </c>
      <c r="E4" s="25" t="s">
        <v>1340</v>
      </c>
      <c r="F4" s="28" t="n">
        <v>207</v>
      </c>
      <c r="G4" s="28" t="n">
        <v>3</v>
      </c>
      <c r="H4" s="28" t="n">
        <v>40</v>
      </c>
      <c r="I4" s="28" t="n">
        <v>95</v>
      </c>
      <c r="J4" s="28" t="n">
        <v>555</v>
      </c>
      <c r="K4" s="60" t="n">
        <v>0.494</v>
      </c>
      <c r="L4" s="28" t="s">
        <v>1341</v>
      </c>
      <c r="M4" s="28" t="s">
        <v>261</v>
      </c>
      <c r="N4" s="136" t="s">
        <v>1342</v>
      </c>
      <c r="P4" s="62"/>
      <c r="Q4" s="63"/>
      <c r="R4" s="63"/>
      <c r="S4" s="64" t="s">
        <v>469</v>
      </c>
      <c r="T4" s="63" t="n">
        <v>2</v>
      </c>
      <c r="U4" s="3"/>
      <c r="V4" s="58" t="s">
        <v>498</v>
      </c>
      <c r="W4" s="83" t="s">
        <v>1343</v>
      </c>
      <c r="Y4" s="132" t="s">
        <v>500</v>
      </c>
      <c r="Z4" s="63" t="n">
        <v>8</v>
      </c>
      <c r="AA4" s="63" t="n">
        <v>10</v>
      </c>
      <c r="AB4" s="63" t="n">
        <v>7</v>
      </c>
      <c r="AC4" s="63" t="n">
        <v>8</v>
      </c>
      <c r="AD4" s="63" t="n">
        <v>8</v>
      </c>
      <c r="AE4" s="63" t="n">
        <v>5</v>
      </c>
      <c r="AF4" s="63" t="n">
        <v>7</v>
      </c>
      <c r="AG4" s="63" t="n">
        <v>6</v>
      </c>
      <c r="AH4" s="63" t="n">
        <v>7</v>
      </c>
      <c r="AI4" s="63" t="n">
        <v>11</v>
      </c>
      <c r="AK4" s="58" t="s">
        <v>451</v>
      </c>
      <c r="AL4" s="28" t="n">
        <v>2</v>
      </c>
      <c r="AM4" s="28" t="n">
        <v>1</v>
      </c>
      <c r="AN4" s="28" t="n">
        <v>1</v>
      </c>
      <c r="AO4" s="28" t="n">
        <f aca="false">PRODUCT(AL4+AM4+AN4)</f>
        <v>4</v>
      </c>
      <c r="AP4" s="28"/>
      <c r="AQ4" s="82" t="s">
        <v>486</v>
      </c>
      <c r="AR4" s="82" t="s">
        <v>579</v>
      </c>
      <c r="AS4" s="69" t="s">
        <v>268</v>
      </c>
      <c r="AT4" s="69" t="s">
        <v>548</v>
      </c>
      <c r="AU4" s="69" t="s">
        <v>268</v>
      </c>
      <c r="AV4" s="69"/>
      <c r="AW4" s="69"/>
      <c r="AX4" s="69"/>
      <c r="AY4" s="69"/>
      <c r="AZ4" s="69"/>
      <c r="BA4" s="69"/>
      <c r="BB4" s="137"/>
      <c r="BD4" s="71" t="s">
        <v>291</v>
      </c>
      <c r="BE4" s="82" t="s">
        <v>1344</v>
      </c>
      <c r="BF4" s="82" t="s">
        <v>1345</v>
      </c>
      <c r="BG4" s="82" t="s">
        <v>1346</v>
      </c>
      <c r="BH4" s="82" t="s">
        <v>1347</v>
      </c>
      <c r="BI4" s="70"/>
      <c r="BK4" s="73" t="n">
        <v>1960</v>
      </c>
      <c r="BL4" s="28" t="n">
        <v>7</v>
      </c>
      <c r="BM4" s="28" t="n">
        <v>11588</v>
      </c>
      <c r="BN4" s="74" t="n">
        <v>1655.42857142857</v>
      </c>
      <c r="BP4" s="2" t="s">
        <v>1348</v>
      </c>
      <c r="BQ4" s="28" t="n">
        <v>2492</v>
      </c>
      <c r="BR4" s="28"/>
      <c r="BS4" s="28"/>
      <c r="BT4" s="2" t="s">
        <v>1349</v>
      </c>
      <c r="BU4" s="28" t="n">
        <v>1253</v>
      </c>
      <c r="BV4" s="28"/>
      <c r="BW4" s="75"/>
      <c r="BY4" s="65"/>
      <c r="BZ4" s="3"/>
      <c r="CA4" s="26" t="s">
        <v>1350</v>
      </c>
      <c r="CB4" s="3"/>
      <c r="CC4" s="3"/>
      <c r="CD4" s="26" t="s">
        <v>1351</v>
      </c>
      <c r="CE4" s="3"/>
      <c r="CF4" s="3"/>
      <c r="CG4" s="26" t="s">
        <v>441</v>
      </c>
      <c r="CH4" s="83"/>
      <c r="CJ4" s="58" t="s">
        <v>1352</v>
      </c>
      <c r="CK4" s="28" t="n">
        <v>435</v>
      </c>
      <c r="CM4" s="2" t="s">
        <v>553</v>
      </c>
      <c r="CN4" s="28" t="n">
        <v>16</v>
      </c>
      <c r="CO4" s="28" t="s">
        <v>298</v>
      </c>
      <c r="CP4" s="28" t="n">
        <v>345</v>
      </c>
      <c r="CQ4" s="28" t="s">
        <v>299</v>
      </c>
      <c r="CR4" s="28" t="n">
        <f aca="false">PRODUCT(CN4+CP4)</f>
        <v>361</v>
      </c>
      <c r="CT4" s="2" t="s">
        <v>1353</v>
      </c>
      <c r="CU4" s="75" t="n">
        <v>38</v>
      </c>
      <c r="CW4" s="65" t="s">
        <v>1352</v>
      </c>
      <c r="CX4" s="28" t="n">
        <v>13</v>
      </c>
      <c r="CY4" s="26"/>
      <c r="CZ4" s="25" t="s">
        <v>1352</v>
      </c>
      <c r="DA4" s="75" t="n">
        <v>9</v>
      </c>
    </row>
    <row r="5" s="2" customFormat="true" ht="15" hidden="false" customHeight="false" outlineLevel="0" collapsed="false">
      <c r="A5" s="2" t="s">
        <v>302</v>
      </c>
      <c r="B5" s="2" t="s">
        <v>1354</v>
      </c>
      <c r="C5" s="58" t="s">
        <v>1263</v>
      </c>
      <c r="D5" s="59" t="n">
        <v>37015</v>
      </c>
      <c r="E5" s="25" t="s">
        <v>348</v>
      </c>
      <c r="F5" s="28" t="n">
        <v>14</v>
      </c>
      <c r="G5" s="28" t="n">
        <v>1</v>
      </c>
      <c r="H5" s="28" t="n">
        <v>1</v>
      </c>
      <c r="I5" s="28" t="n">
        <v>11</v>
      </c>
      <c r="J5" s="28" t="n">
        <v>28</v>
      </c>
      <c r="K5" s="60" t="n">
        <v>0.475</v>
      </c>
      <c r="L5" s="28" t="s">
        <v>1355</v>
      </c>
      <c r="M5" s="28" t="s">
        <v>261</v>
      </c>
      <c r="N5" s="136" t="s">
        <v>1356</v>
      </c>
      <c r="P5" s="62" t="n">
        <v>2023</v>
      </c>
      <c r="Q5" s="63" t="s">
        <v>263</v>
      </c>
      <c r="R5" s="63" t="s">
        <v>33</v>
      </c>
      <c r="S5" s="64" t="s">
        <v>594</v>
      </c>
      <c r="T5" s="63" t="n">
        <v>28</v>
      </c>
      <c r="U5" s="3"/>
      <c r="V5" s="58" t="s">
        <v>1357</v>
      </c>
      <c r="W5" s="83" t="s">
        <v>1358</v>
      </c>
      <c r="Y5" s="132" t="s">
        <v>516</v>
      </c>
      <c r="Z5" s="140" t="n">
        <v>1</v>
      </c>
      <c r="AA5" s="63" t="n">
        <v>4</v>
      </c>
      <c r="AB5" s="63" t="n">
        <v>7</v>
      </c>
      <c r="AC5" s="63" t="n">
        <v>3</v>
      </c>
      <c r="AD5" s="63" t="n">
        <v>6</v>
      </c>
      <c r="AE5" s="63" t="n">
        <v>6</v>
      </c>
      <c r="AF5" s="63" t="n">
        <v>4</v>
      </c>
      <c r="AG5" s="63" t="n">
        <v>1</v>
      </c>
      <c r="AH5" s="63" t="n">
        <v>1</v>
      </c>
      <c r="AI5" s="63" t="n">
        <v>4</v>
      </c>
      <c r="AK5" s="58" t="s">
        <v>255</v>
      </c>
      <c r="AL5" s="28" t="n">
        <v>3</v>
      </c>
      <c r="AM5" s="28" t="n">
        <v>2</v>
      </c>
      <c r="AN5" s="28" t="n">
        <v>1</v>
      </c>
      <c r="AO5" s="28" t="n">
        <f aca="false">PRODUCT(AL5+AM5+AN5)</f>
        <v>6</v>
      </c>
      <c r="AP5" s="28"/>
      <c r="AQ5" s="82" t="s">
        <v>1359</v>
      </c>
      <c r="AR5" s="82" t="s">
        <v>548</v>
      </c>
      <c r="AS5" s="82" t="s">
        <v>484</v>
      </c>
      <c r="AT5" s="69" t="s">
        <v>268</v>
      </c>
      <c r="AU5" s="69" t="s">
        <v>535</v>
      </c>
      <c r="AV5" s="69" t="s">
        <v>452</v>
      </c>
      <c r="AW5" s="69" t="s">
        <v>268</v>
      </c>
      <c r="AX5" s="69" t="s">
        <v>935</v>
      </c>
      <c r="AY5" s="69"/>
      <c r="AZ5" s="69"/>
      <c r="BA5" s="69"/>
      <c r="BB5" s="137"/>
      <c r="BD5" s="73" t="s">
        <v>1360</v>
      </c>
      <c r="BF5" s="2" t="s">
        <v>1000</v>
      </c>
      <c r="BH5" s="2" t="s">
        <v>1361</v>
      </c>
      <c r="BI5" s="66" t="s">
        <v>1362</v>
      </c>
      <c r="BK5" s="73" t="n">
        <v>1961</v>
      </c>
      <c r="BL5" s="28" t="n">
        <v>7</v>
      </c>
      <c r="BM5" s="28" t="n">
        <v>11708</v>
      </c>
      <c r="BN5" s="74" t="n">
        <v>1673</v>
      </c>
      <c r="BP5" s="2" t="s">
        <v>1363</v>
      </c>
      <c r="BQ5" s="28" t="n">
        <v>2510</v>
      </c>
      <c r="BR5" s="28"/>
      <c r="BS5" s="28"/>
      <c r="BT5" s="2" t="s">
        <v>1364</v>
      </c>
      <c r="BU5" s="28" t="n">
        <v>715</v>
      </c>
      <c r="BV5" s="28" t="n">
        <v>1</v>
      </c>
      <c r="BW5" s="75"/>
      <c r="BY5" s="138" t="s">
        <v>219</v>
      </c>
      <c r="BZ5" s="3"/>
      <c r="CA5" s="139" t="s">
        <v>1365</v>
      </c>
      <c r="CB5" s="3"/>
      <c r="CC5" s="3"/>
      <c r="CD5" s="1" t="s">
        <v>1366</v>
      </c>
      <c r="CE5" s="3"/>
      <c r="CF5" s="3"/>
      <c r="CG5" s="1" t="s">
        <v>1367</v>
      </c>
      <c r="CH5" s="83"/>
      <c r="CJ5" s="58" t="s">
        <v>1353</v>
      </c>
      <c r="CK5" s="28" t="n">
        <v>320</v>
      </c>
      <c r="CM5" s="2" t="s">
        <v>1353</v>
      </c>
      <c r="CN5" s="28" t="n">
        <v>38</v>
      </c>
      <c r="CO5" s="28" t="s">
        <v>298</v>
      </c>
      <c r="CP5" s="28" t="n">
        <v>311</v>
      </c>
      <c r="CQ5" s="28" t="s">
        <v>299</v>
      </c>
      <c r="CR5" s="28" t="n">
        <f aca="false">PRODUCT(CN5+CP5)</f>
        <v>349</v>
      </c>
      <c r="CT5" s="2" t="s">
        <v>1368</v>
      </c>
      <c r="CU5" s="75" t="n">
        <v>17</v>
      </c>
      <c r="CW5" s="65" t="s">
        <v>1369</v>
      </c>
      <c r="CX5" s="28" t="n">
        <v>7</v>
      </c>
      <c r="CY5" s="26"/>
      <c r="CZ5" s="25" t="s">
        <v>1369</v>
      </c>
      <c r="DA5" s="75" t="n">
        <v>7</v>
      </c>
    </row>
    <row r="6" s="2" customFormat="true" ht="15" hidden="false" customHeight="false" outlineLevel="0" collapsed="false">
      <c r="A6" s="2" t="s">
        <v>319</v>
      </c>
      <c r="B6" s="2" t="s">
        <v>1370</v>
      </c>
      <c r="C6" s="58" t="s">
        <v>1371</v>
      </c>
      <c r="D6" s="59" t="n">
        <v>34732</v>
      </c>
      <c r="E6" s="2" t="s">
        <v>585</v>
      </c>
      <c r="F6" s="28" t="n">
        <v>243</v>
      </c>
      <c r="G6" s="28" t="n">
        <v>8</v>
      </c>
      <c r="H6" s="28" t="n">
        <v>85</v>
      </c>
      <c r="I6" s="28" t="n">
        <v>94</v>
      </c>
      <c r="J6" s="28" t="n">
        <v>595</v>
      </c>
      <c r="K6" s="60" t="n">
        <v>0.483</v>
      </c>
      <c r="L6" s="28" t="s">
        <v>854</v>
      </c>
      <c r="M6" s="28" t="s">
        <v>854</v>
      </c>
      <c r="N6" s="136" t="s">
        <v>1372</v>
      </c>
      <c r="P6" s="62" t="n">
        <v>2022</v>
      </c>
      <c r="Q6" s="63" t="s">
        <v>263</v>
      </c>
      <c r="R6" s="63" t="s">
        <v>31</v>
      </c>
      <c r="S6" s="64" t="s">
        <v>1373</v>
      </c>
      <c r="T6" s="63" t="n">
        <v>30</v>
      </c>
      <c r="U6" s="3"/>
      <c r="V6" s="58" t="s">
        <v>1374</v>
      </c>
      <c r="W6" s="83" t="s">
        <v>1375</v>
      </c>
      <c r="Y6" s="132" t="s">
        <v>531</v>
      </c>
      <c r="Z6" s="63" t="n">
        <v>8</v>
      </c>
      <c r="AA6" s="63" t="n">
        <v>4</v>
      </c>
      <c r="AB6" s="63" t="n">
        <v>4</v>
      </c>
      <c r="AC6" s="63" t="n">
        <v>7</v>
      </c>
      <c r="AD6" s="63" t="n">
        <v>7</v>
      </c>
      <c r="AE6" s="63" t="n">
        <v>7</v>
      </c>
      <c r="AF6" s="63" t="n">
        <v>1</v>
      </c>
      <c r="AG6" s="63" t="n">
        <v>4</v>
      </c>
      <c r="AH6" s="63" t="n">
        <v>6</v>
      </c>
      <c r="AI6" s="63" t="n">
        <v>2</v>
      </c>
      <c r="AK6" s="58" t="s">
        <v>501</v>
      </c>
      <c r="AL6" s="28" t="n">
        <v>2</v>
      </c>
      <c r="AM6" s="28" t="n">
        <v>3</v>
      </c>
      <c r="AN6" s="28" t="n">
        <v>1</v>
      </c>
      <c r="AO6" s="28" t="n">
        <f aca="false">PRODUCT(AL6+AM6+AN6)</f>
        <v>6</v>
      </c>
      <c r="AP6" s="28"/>
      <c r="AQ6" s="82" t="s">
        <v>455</v>
      </c>
      <c r="AR6" s="82" t="n">
        <v>78</v>
      </c>
      <c r="AS6" s="69" t="s">
        <v>268</v>
      </c>
      <c r="AT6" s="69" t="s">
        <v>483</v>
      </c>
      <c r="AU6" s="69" t="s">
        <v>535</v>
      </c>
      <c r="AV6" s="69" t="s">
        <v>487</v>
      </c>
      <c r="AW6" s="69" t="s">
        <v>268</v>
      </c>
      <c r="AX6" s="69" t="s">
        <v>503</v>
      </c>
      <c r="AY6" s="69"/>
      <c r="AZ6" s="69"/>
      <c r="BA6" s="69"/>
      <c r="BB6" s="137"/>
      <c r="BD6" s="73" t="s">
        <v>1376</v>
      </c>
      <c r="BE6" s="2" t="s">
        <v>1377</v>
      </c>
      <c r="BF6" s="2" t="s">
        <v>1378</v>
      </c>
      <c r="BG6" s="2" t="s">
        <v>1379</v>
      </c>
      <c r="BI6" s="66" t="s">
        <v>1362</v>
      </c>
      <c r="BK6" s="73" t="n">
        <v>1962</v>
      </c>
      <c r="BL6" s="28" t="n">
        <v>7</v>
      </c>
      <c r="BM6" s="28" t="n">
        <v>10163</v>
      </c>
      <c r="BN6" s="74" t="n">
        <v>1451.85714285714</v>
      </c>
      <c r="BP6" s="2" t="s">
        <v>1380</v>
      </c>
      <c r="BQ6" s="28" t="n">
        <v>2091</v>
      </c>
      <c r="BR6" s="28"/>
      <c r="BS6" s="28"/>
      <c r="BT6" s="2" t="s">
        <v>1381</v>
      </c>
      <c r="BU6" s="28" t="n">
        <v>787</v>
      </c>
      <c r="BV6" s="28" t="n">
        <v>1</v>
      </c>
      <c r="BW6" s="75"/>
      <c r="BY6" s="65" t="n">
        <v>1959</v>
      </c>
      <c r="BZ6" s="3" t="s">
        <v>39</v>
      </c>
      <c r="CA6" s="2" t="s">
        <v>1382</v>
      </c>
      <c r="CB6" s="3" t="s">
        <v>1383</v>
      </c>
      <c r="CC6" s="3" t="s">
        <v>12</v>
      </c>
      <c r="CD6" s="2" t="s">
        <v>1384</v>
      </c>
      <c r="CE6" s="3" t="n">
        <v>27</v>
      </c>
      <c r="CF6" s="3"/>
      <c r="CH6" s="83"/>
      <c r="CJ6" s="58" t="s">
        <v>1385</v>
      </c>
      <c r="CK6" s="28" t="n">
        <v>294</v>
      </c>
      <c r="CM6" s="2" t="s">
        <v>1385</v>
      </c>
      <c r="CN6" s="28" t="n">
        <v>8</v>
      </c>
      <c r="CO6" s="28" t="s">
        <v>298</v>
      </c>
      <c r="CP6" s="28" t="n">
        <v>237</v>
      </c>
      <c r="CQ6" s="28" t="s">
        <v>299</v>
      </c>
      <c r="CR6" s="28" t="n">
        <f aca="false">PRODUCT(CN6+CP6)</f>
        <v>245</v>
      </c>
      <c r="CT6" s="2" t="s">
        <v>553</v>
      </c>
      <c r="CU6" s="75" t="n">
        <v>16</v>
      </c>
      <c r="CW6" s="65" t="s">
        <v>553</v>
      </c>
      <c r="CX6" s="28" t="n">
        <v>7</v>
      </c>
      <c r="CY6" s="26"/>
      <c r="CZ6" s="25" t="s">
        <v>553</v>
      </c>
      <c r="DA6" s="75" t="n">
        <v>4</v>
      </c>
    </row>
    <row r="7" s="2" customFormat="true" ht="15" hidden="false" customHeight="false" outlineLevel="0" collapsed="false">
      <c r="C7" s="58" t="s">
        <v>1386</v>
      </c>
      <c r="D7" s="59" t="n">
        <v>35807</v>
      </c>
      <c r="E7" s="25" t="s">
        <v>1387</v>
      </c>
      <c r="F7" s="28" t="n">
        <v>137</v>
      </c>
      <c r="G7" s="28" t="n">
        <v>3</v>
      </c>
      <c r="H7" s="28" t="n">
        <v>15</v>
      </c>
      <c r="I7" s="28" t="n">
        <v>37</v>
      </c>
      <c r="J7" s="28" t="n">
        <v>190</v>
      </c>
      <c r="K7" s="60" t="n">
        <v>0.41</v>
      </c>
      <c r="L7" s="28" t="s">
        <v>331</v>
      </c>
      <c r="M7" s="28" t="s">
        <v>261</v>
      </c>
      <c r="N7" s="136" t="s">
        <v>1388</v>
      </c>
      <c r="P7" s="62" t="n">
        <v>2021</v>
      </c>
      <c r="Q7" s="63" t="s">
        <v>263</v>
      </c>
      <c r="R7" s="63" t="s">
        <v>25</v>
      </c>
      <c r="S7" s="64" t="s">
        <v>1373</v>
      </c>
      <c r="T7" s="63" t="n">
        <v>27</v>
      </c>
      <c r="U7" s="3"/>
      <c r="V7" s="58" t="s">
        <v>1362</v>
      </c>
      <c r="W7" s="83" t="s">
        <v>1389</v>
      </c>
      <c r="Y7" s="132" t="s">
        <v>546</v>
      </c>
      <c r="Z7" s="63" t="n">
        <v>2</v>
      </c>
      <c r="AA7" s="63" t="n">
        <v>1</v>
      </c>
      <c r="AB7" s="63" t="n">
        <v>5</v>
      </c>
      <c r="AC7" s="63" t="n">
        <v>2</v>
      </c>
      <c r="AD7" s="63" t="n">
        <v>7</v>
      </c>
      <c r="AE7" s="63" t="n">
        <v>10</v>
      </c>
      <c r="AF7" s="63" t="n">
        <v>14</v>
      </c>
      <c r="AG7" s="140" t="n">
        <v>1</v>
      </c>
      <c r="AH7" s="68" t="n">
        <v>4</v>
      </c>
      <c r="AI7" s="68" t="n">
        <v>2</v>
      </c>
      <c r="AK7" s="58" t="s">
        <v>267</v>
      </c>
      <c r="AL7" s="28" t="n">
        <v>3</v>
      </c>
      <c r="AM7" s="28" t="n">
        <v>1</v>
      </c>
      <c r="AN7" s="74" t="n">
        <v>2</v>
      </c>
      <c r="AO7" s="28" t="n">
        <f aca="false">PRODUCT(AL7+AM7+AN7)</f>
        <v>6</v>
      </c>
      <c r="AP7" s="28"/>
      <c r="AQ7" s="82" t="s">
        <v>477</v>
      </c>
      <c r="AR7" s="82" t="s">
        <v>533</v>
      </c>
      <c r="AS7" s="82" t="s">
        <v>577</v>
      </c>
      <c r="AT7" s="69" t="s">
        <v>268</v>
      </c>
      <c r="AU7" s="69" t="s">
        <v>912</v>
      </c>
      <c r="AV7" s="69" t="s">
        <v>268</v>
      </c>
      <c r="AW7" s="69" t="s">
        <v>1390</v>
      </c>
      <c r="AX7" s="69" t="s">
        <v>933</v>
      </c>
      <c r="AY7" s="69"/>
      <c r="AZ7" s="69"/>
      <c r="BA7" s="69"/>
      <c r="BB7" s="137"/>
      <c r="BD7" s="73" t="s">
        <v>1391</v>
      </c>
      <c r="BE7" s="2" t="s">
        <v>1045</v>
      </c>
      <c r="BI7" s="66" t="s">
        <v>1362</v>
      </c>
      <c r="BK7" s="73" t="n">
        <v>1963</v>
      </c>
      <c r="BL7" s="28" t="n">
        <v>7</v>
      </c>
      <c r="BM7" s="28" t="n">
        <v>11252</v>
      </c>
      <c r="BN7" s="74" t="n">
        <v>1607.42857142857</v>
      </c>
      <c r="BP7" s="2" t="s">
        <v>1392</v>
      </c>
      <c r="BQ7" s="28" t="n">
        <v>2248</v>
      </c>
      <c r="BR7" s="28"/>
      <c r="BS7" s="28"/>
      <c r="BT7" s="2" t="s">
        <v>1393</v>
      </c>
      <c r="BU7" s="28" t="n">
        <v>970</v>
      </c>
      <c r="BV7" s="28" t="n">
        <v>1</v>
      </c>
      <c r="BW7" s="75"/>
      <c r="BY7" s="65" t="n">
        <v>1960</v>
      </c>
      <c r="BZ7" s="3" t="s">
        <v>23</v>
      </c>
      <c r="CA7" s="2" t="s">
        <v>1394</v>
      </c>
      <c r="CB7" s="3" t="s">
        <v>1395</v>
      </c>
      <c r="CC7" s="3" t="s">
        <v>19</v>
      </c>
      <c r="CD7" s="2" t="s">
        <v>1384</v>
      </c>
      <c r="CE7" s="3" t="n">
        <v>22</v>
      </c>
      <c r="CF7" s="3"/>
      <c r="CH7" s="83"/>
      <c r="CJ7" s="58" t="s">
        <v>1396</v>
      </c>
      <c r="CK7" s="28" t="n">
        <v>271</v>
      </c>
      <c r="CM7" s="2" t="s">
        <v>1352</v>
      </c>
      <c r="CN7" s="28" t="n">
        <v>15</v>
      </c>
      <c r="CO7" s="28" t="s">
        <v>298</v>
      </c>
      <c r="CP7" s="28" t="n">
        <v>224</v>
      </c>
      <c r="CQ7" s="28" t="s">
        <v>299</v>
      </c>
      <c r="CR7" s="28" t="n">
        <f aca="false">PRODUCT(CN7+CP7)</f>
        <v>239</v>
      </c>
      <c r="CT7" s="2" t="s">
        <v>1352</v>
      </c>
      <c r="CU7" s="75" t="n">
        <v>15</v>
      </c>
      <c r="CW7" s="65" t="s">
        <v>1353</v>
      </c>
      <c r="CX7" s="28" t="n">
        <v>6</v>
      </c>
      <c r="CY7" s="26"/>
      <c r="CZ7" s="25" t="s">
        <v>1353</v>
      </c>
      <c r="DA7" s="75" t="n">
        <v>4</v>
      </c>
    </row>
    <row r="8" s="2" customFormat="true" ht="15" hidden="false" customHeight="false" outlineLevel="0" collapsed="false">
      <c r="B8" s="26" t="s">
        <v>511</v>
      </c>
      <c r="C8" s="58" t="s">
        <v>1368</v>
      </c>
      <c r="D8" s="59" t="n">
        <v>35557</v>
      </c>
      <c r="E8" s="25" t="s">
        <v>1022</v>
      </c>
      <c r="F8" s="28" t="n">
        <v>222</v>
      </c>
      <c r="G8" s="28" t="n">
        <v>17</v>
      </c>
      <c r="H8" s="28" t="n">
        <v>121</v>
      </c>
      <c r="I8" s="28" t="n">
        <v>72</v>
      </c>
      <c r="J8" s="28" t="n">
        <v>586</v>
      </c>
      <c r="K8" s="60" t="n">
        <v>0.468</v>
      </c>
      <c r="L8" s="69" t="s">
        <v>350</v>
      </c>
      <c r="M8" s="28" t="s">
        <v>261</v>
      </c>
      <c r="N8" s="136" t="s">
        <v>1397</v>
      </c>
      <c r="P8" s="62" t="n">
        <v>2020</v>
      </c>
      <c r="Q8" s="63" t="s">
        <v>263</v>
      </c>
      <c r="R8" s="63" t="s">
        <v>29</v>
      </c>
      <c r="S8" s="64" t="s">
        <v>1398</v>
      </c>
      <c r="T8" s="63" t="n">
        <v>24</v>
      </c>
      <c r="U8" s="3"/>
      <c r="V8" s="58" t="s">
        <v>447</v>
      </c>
      <c r="W8" s="83" t="s">
        <v>1399</v>
      </c>
      <c r="Y8" s="132" t="s">
        <v>561</v>
      </c>
      <c r="Z8" s="63" t="n">
        <v>10</v>
      </c>
      <c r="AA8" s="63" t="n">
        <v>9</v>
      </c>
      <c r="AB8" s="63" t="n">
        <v>10</v>
      </c>
      <c r="AC8" s="63" t="n">
        <v>12</v>
      </c>
      <c r="AD8" s="68" t="n">
        <v>4</v>
      </c>
      <c r="AE8" s="68" t="n">
        <v>1</v>
      </c>
      <c r="AF8" s="63" t="n">
        <v>11</v>
      </c>
      <c r="AG8" s="68" t="n">
        <v>4</v>
      </c>
      <c r="AH8" s="68" t="n">
        <v>3</v>
      </c>
      <c r="AI8" s="68" t="n">
        <v>4</v>
      </c>
      <c r="AK8" s="58" t="s">
        <v>532</v>
      </c>
      <c r="AL8" s="28" t="n">
        <v>1</v>
      </c>
      <c r="AM8" s="28" t="n">
        <v>2</v>
      </c>
      <c r="AN8" s="28" t="n">
        <v>4</v>
      </c>
      <c r="AO8" s="28" t="n">
        <f aca="false">PRODUCT(AL8+AM8+AN8)</f>
        <v>7</v>
      </c>
      <c r="AP8" s="28"/>
      <c r="AQ8" s="82" t="s">
        <v>486</v>
      </c>
      <c r="AR8" s="69" t="s">
        <v>268</v>
      </c>
      <c r="AS8" s="69" t="s">
        <v>548</v>
      </c>
      <c r="AT8" s="69" t="s">
        <v>484</v>
      </c>
      <c r="AU8" s="69" t="s">
        <v>268</v>
      </c>
      <c r="AV8" s="69" t="s">
        <v>456</v>
      </c>
      <c r="AW8" s="69" t="s">
        <v>1400</v>
      </c>
      <c r="AX8" s="69" t="s">
        <v>590</v>
      </c>
      <c r="AY8" s="69" t="s">
        <v>550</v>
      </c>
      <c r="AZ8" s="69"/>
      <c r="BA8" s="69"/>
      <c r="BB8" s="137"/>
      <c r="BD8" s="73" t="s">
        <v>1401</v>
      </c>
      <c r="BE8" s="2" t="s">
        <v>1402</v>
      </c>
      <c r="BF8" s="2" t="s">
        <v>1403</v>
      </c>
      <c r="BH8" s="2" t="s">
        <v>919</v>
      </c>
      <c r="BI8" s="66" t="s">
        <v>1374</v>
      </c>
      <c r="BK8" s="73" t="n">
        <v>1964</v>
      </c>
      <c r="BL8" s="28" t="n">
        <v>11</v>
      </c>
      <c r="BM8" s="28" t="n">
        <v>19728</v>
      </c>
      <c r="BN8" s="74" t="n">
        <v>1793.45454545455</v>
      </c>
      <c r="BP8" s="2" t="s">
        <v>1404</v>
      </c>
      <c r="BQ8" s="28" t="n">
        <v>2555</v>
      </c>
      <c r="BR8" s="28"/>
      <c r="BS8" s="28"/>
      <c r="BT8" s="2" t="s">
        <v>1405</v>
      </c>
      <c r="BU8" s="28" t="n">
        <v>1399</v>
      </c>
      <c r="BV8" s="28"/>
      <c r="BW8" s="75"/>
      <c r="BY8" s="65" t="n">
        <v>1961</v>
      </c>
      <c r="BZ8" s="3" t="s">
        <v>35</v>
      </c>
      <c r="CA8" s="2" t="s">
        <v>1394</v>
      </c>
      <c r="CB8" s="3" t="s">
        <v>1406</v>
      </c>
      <c r="CC8" s="3" t="s">
        <v>41</v>
      </c>
      <c r="CD8" s="2" t="s">
        <v>1384</v>
      </c>
      <c r="CE8" s="3" t="n">
        <v>14</v>
      </c>
      <c r="CF8" s="3"/>
      <c r="CH8" s="83"/>
      <c r="CJ8" s="58" t="s">
        <v>1407</v>
      </c>
      <c r="CK8" s="28" t="n">
        <v>243</v>
      </c>
      <c r="CM8" s="2" t="s">
        <v>1408</v>
      </c>
      <c r="CN8" s="28" t="n">
        <v>5</v>
      </c>
      <c r="CO8" s="28" t="s">
        <v>298</v>
      </c>
      <c r="CP8" s="28" t="n">
        <v>183</v>
      </c>
      <c r="CQ8" s="28" t="s">
        <v>299</v>
      </c>
      <c r="CR8" s="28" t="n">
        <f aca="false">PRODUCT(CN8+CP8)</f>
        <v>188</v>
      </c>
      <c r="CT8" s="2" t="s">
        <v>1409</v>
      </c>
      <c r="CU8" s="75" t="n">
        <v>12</v>
      </c>
      <c r="CW8" s="58" t="s">
        <v>1410</v>
      </c>
      <c r="CX8" s="28" t="n">
        <v>5</v>
      </c>
      <c r="CY8" s="26"/>
      <c r="CZ8" s="25" t="s">
        <v>1374</v>
      </c>
      <c r="DA8" s="75" t="n">
        <v>4</v>
      </c>
    </row>
    <row r="9" s="2" customFormat="true" ht="15" hidden="false" customHeight="false" outlineLevel="0" collapsed="false">
      <c r="B9" s="2" t="s">
        <v>1411</v>
      </c>
      <c r="C9" s="58" t="s">
        <v>1412</v>
      </c>
      <c r="D9" s="59" t="n">
        <v>35649</v>
      </c>
      <c r="E9" s="25" t="s">
        <v>1022</v>
      </c>
      <c r="F9" s="28" t="n">
        <v>146</v>
      </c>
      <c r="G9" s="28" t="n">
        <v>5</v>
      </c>
      <c r="H9" s="28" t="n">
        <v>15</v>
      </c>
      <c r="I9" s="28" t="n">
        <v>80</v>
      </c>
      <c r="J9" s="28" t="n">
        <v>347</v>
      </c>
      <c r="K9" s="60" t="n">
        <v>0.511</v>
      </c>
      <c r="L9" s="28" t="s">
        <v>261</v>
      </c>
      <c r="M9" s="28" t="s">
        <v>261</v>
      </c>
      <c r="N9" s="136" t="s">
        <v>1413</v>
      </c>
      <c r="P9" s="62" t="n">
        <v>2019</v>
      </c>
      <c r="Q9" s="63" t="s">
        <v>263</v>
      </c>
      <c r="R9" s="63" t="s">
        <v>29</v>
      </c>
      <c r="S9" s="64" t="s">
        <v>1398</v>
      </c>
      <c r="T9" s="63" t="n">
        <v>30</v>
      </c>
      <c r="U9" s="3"/>
      <c r="V9" s="58" t="s">
        <v>1373</v>
      </c>
      <c r="W9" s="83" t="s">
        <v>1414</v>
      </c>
      <c r="Y9" s="132" t="s">
        <v>574</v>
      </c>
      <c r="Z9" s="68" t="n">
        <v>10</v>
      </c>
      <c r="AA9" s="68" t="n">
        <v>9</v>
      </c>
      <c r="AB9" s="68" t="n">
        <v>12</v>
      </c>
      <c r="AC9" s="68" t="n">
        <v>5</v>
      </c>
      <c r="AD9" s="68" t="n">
        <v>1</v>
      </c>
      <c r="AE9" s="68" t="n">
        <v>4</v>
      </c>
      <c r="AF9" s="68" t="n">
        <v>1</v>
      </c>
      <c r="AG9" s="63" t="n">
        <v>9</v>
      </c>
      <c r="AH9" s="63" t="n">
        <v>9</v>
      </c>
      <c r="AI9" s="63" t="n">
        <v>9</v>
      </c>
      <c r="AK9" s="58" t="s">
        <v>547</v>
      </c>
      <c r="AL9" s="28" t="n">
        <v>2</v>
      </c>
      <c r="AM9" s="28" t="n">
        <v>2</v>
      </c>
      <c r="AN9" s="28" t="n">
        <v>2</v>
      </c>
      <c r="AO9" s="28" t="n">
        <f aca="false">PRODUCT(AL9+AM9+AN9)</f>
        <v>6</v>
      </c>
      <c r="AP9" s="28"/>
      <c r="AQ9" s="82" t="s">
        <v>505</v>
      </c>
      <c r="AR9" s="82" t="s">
        <v>897</v>
      </c>
      <c r="AS9" s="69" t="s">
        <v>268</v>
      </c>
      <c r="AT9" s="69" t="s">
        <v>456</v>
      </c>
      <c r="AU9" s="69" t="s">
        <v>935</v>
      </c>
      <c r="AV9" s="69" t="s">
        <v>268</v>
      </c>
      <c r="AW9" s="69" t="s">
        <v>956</v>
      </c>
      <c r="AX9" s="69" t="s">
        <v>914</v>
      </c>
      <c r="AY9" s="69"/>
      <c r="AZ9" s="69"/>
      <c r="BA9" s="69"/>
      <c r="BB9" s="137"/>
      <c r="BD9" s="73" t="s">
        <v>1415</v>
      </c>
      <c r="BE9" s="2" t="s">
        <v>1403</v>
      </c>
      <c r="BF9" s="2" t="s">
        <v>970</v>
      </c>
      <c r="BH9" s="2" t="s">
        <v>938</v>
      </c>
      <c r="BI9" s="66" t="s">
        <v>1357</v>
      </c>
      <c r="BK9" s="73" t="n">
        <v>1965</v>
      </c>
      <c r="BL9" s="28" t="n">
        <v>11</v>
      </c>
      <c r="BM9" s="28" t="n">
        <v>24851</v>
      </c>
      <c r="BN9" s="74" t="n">
        <v>2259.18181818182</v>
      </c>
      <c r="BP9" s="2" t="s">
        <v>1416</v>
      </c>
      <c r="BQ9" s="28" t="n">
        <v>3122</v>
      </c>
      <c r="BR9" s="28" t="n">
        <v>1</v>
      </c>
      <c r="BS9" s="28"/>
      <c r="BT9" s="2" t="s">
        <v>1417</v>
      </c>
      <c r="BU9" s="28" t="n">
        <v>1803</v>
      </c>
      <c r="BV9" s="28"/>
      <c r="BW9" s="75"/>
      <c r="BY9" s="65" t="n">
        <v>1962</v>
      </c>
      <c r="BZ9" s="3" t="s">
        <v>79</v>
      </c>
      <c r="CA9" s="2" t="s">
        <v>1418</v>
      </c>
      <c r="CB9" s="3" t="s">
        <v>1419</v>
      </c>
      <c r="CC9" s="3" t="s">
        <v>99</v>
      </c>
      <c r="CD9" s="2" t="s">
        <v>1420</v>
      </c>
      <c r="CE9" s="3" t="n">
        <v>9</v>
      </c>
      <c r="CF9" s="3"/>
      <c r="CH9" s="83"/>
      <c r="CJ9" s="58" t="s">
        <v>553</v>
      </c>
      <c r="CK9" s="28" t="n">
        <v>235</v>
      </c>
      <c r="CM9" s="2" t="s">
        <v>1396</v>
      </c>
      <c r="CN9" s="28" t="n">
        <v>9</v>
      </c>
      <c r="CO9" s="28" t="s">
        <v>298</v>
      </c>
      <c r="CP9" s="28" t="n">
        <v>166</v>
      </c>
      <c r="CQ9" s="28" t="s">
        <v>299</v>
      </c>
      <c r="CR9" s="28" t="n">
        <f aca="false">PRODUCT(CN9+CP9)</f>
        <v>175</v>
      </c>
      <c r="CT9" s="2" t="s">
        <v>498</v>
      </c>
      <c r="CU9" s="75" t="n">
        <v>12</v>
      </c>
      <c r="CW9" s="65" t="s">
        <v>1374</v>
      </c>
      <c r="CX9" s="28" t="n">
        <v>5</v>
      </c>
      <c r="CY9" s="26"/>
      <c r="CZ9" s="25" t="s">
        <v>1421</v>
      </c>
      <c r="DA9" s="75" t="n">
        <v>4</v>
      </c>
    </row>
    <row r="10" s="2" customFormat="true" ht="15" hidden="false" customHeight="false" outlineLevel="0" collapsed="false">
      <c r="B10" s="2" t="s">
        <v>1422</v>
      </c>
      <c r="C10" s="58" t="s">
        <v>1423</v>
      </c>
      <c r="D10" s="59" t="n">
        <v>37272</v>
      </c>
      <c r="E10" s="25" t="s">
        <v>1424</v>
      </c>
      <c r="F10" s="28" t="n">
        <v>98</v>
      </c>
      <c r="G10" s="28" t="n">
        <v>2</v>
      </c>
      <c r="H10" s="28" t="n">
        <v>12</v>
      </c>
      <c r="I10" s="28" t="n">
        <v>45</v>
      </c>
      <c r="J10" s="28" t="n">
        <v>227</v>
      </c>
      <c r="K10" s="60" t="n">
        <v>0.48</v>
      </c>
      <c r="L10" s="28" t="s">
        <v>331</v>
      </c>
      <c r="M10" s="28" t="s">
        <v>260</v>
      </c>
      <c r="N10" s="136" t="s">
        <v>1425</v>
      </c>
      <c r="P10" s="62" t="n">
        <v>2018</v>
      </c>
      <c r="Q10" s="63" t="s">
        <v>263</v>
      </c>
      <c r="R10" s="63" t="s">
        <v>29</v>
      </c>
      <c r="S10" s="64" t="s">
        <v>447</v>
      </c>
      <c r="T10" s="63" t="n">
        <v>32</v>
      </c>
      <c r="U10" s="28"/>
      <c r="V10" s="58" t="s">
        <v>594</v>
      </c>
      <c r="W10" s="83" t="s">
        <v>1426</v>
      </c>
      <c r="Y10" s="132" t="s">
        <v>266</v>
      </c>
      <c r="Z10" s="63" t="n">
        <v>9</v>
      </c>
      <c r="AA10" s="63" t="n">
        <v>7</v>
      </c>
      <c r="AB10" s="63" t="n">
        <v>10</v>
      </c>
      <c r="AC10" s="63" t="n">
        <v>11</v>
      </c>
      <c r="AD10" s="63" t="n">
        <v>10</v>
      </c>
      <c r="AE10" s="67"/>
      <c r="AF10" s="67"/>
      <c r="AG10" s="67"/>
      <c r="AH10" s="67"/>
      <c r="AI10" s="67"/>
      <c r="AK10" s="58" t="s">
        <v>562</v>
      </c>
      <c r="AL10" s="28" t="n">
        <v>0</v>
      </c>
      <c r="AM10" s="28" t="n">
        <v>1</v>
      </c>
      <c r="AN10" s="28" t="n">
        <v>4</v>
      </c>
      <c r="AO10" s="28" t="n">
        <f aca="false">PRODUCT(AL10+AM10+AN10)</f>
        <v>5</v>
      </c>
      <c r="AP10" s="28"/>
      <c r="AQ10" s="69" t="s">
        <v>268</v>
      </c>
      <c r="AR10" s="69" t="s">
        <v>983</v>
      </c>
      <c r="AS10" s="69" t="s">
        <v>268</v>
      </c>
      <c r="AT10" s="69" t="s">
        <v>455</v>
      </c>
      <c r="AU10" s="69" t="s">
        <v>535</v>
      </c>
      <c r="AV10" s="69" t="s">
        <v>484</v>
      </c>
      <c r="AW10" s="69" t="s">
        <v>913</v>
      </c>
      <c r="AX10" s="69"/>
      <c r="AY10" s="69"/>
      <c r="AZ10" s="69"/>
      <c r="BA10" s="69"/>
      <c r="BB10" s="137"/>
      <c r="BD10" s="73" t="s">
        <v>1427</v>
      </c>
      <c r="BE10" s="2" t="s">
        <v>1428</v>
      </c>
      <c r="BF10" s="2" t="s">
        <v>1429</v>
      </c>
      <c r="BH10" s="2" t="s">
        <v>1001</v>
      </c>
      <c r="BI10" s="66" t="s">
        <v>1357</v>
      </c>
      <c r="BK10" s="73" t="n">
        <v>1966</v>
      </c>
      <c r="BL10" s="28" t="n">
        <v>11</v>
      </c>
      <c r="BM10" s="28" t="n">
        <v>17096</v>
      </c>
      <c r="BN10" s="74" t="n">
        <v>1554.18181818182</v>
      </c>
      <c r="BP10" s="2" t="s">
        <v>1430</v>
      </c>
      <c r="BQ10" s="28" t="n">
        <v>3064</v>
      </c>
      <c r="BR10" s="28" t="n">
        <v>1</v>
      </c>
      <c r="BS10" s="28"/>
      <c r="BT10" s="2" t="s">
        <v>1431</v>
      </c>
      <c r="BU10" s="28" t="n">
        <v>823</v>
      </c>
      <c r="BV10" s="28" t="n">
        <v>2</v>
      </c>
      <c r="BW10" s="75"/>
      <c r="BY10" s="65" t="n">
        <v>1963</v>
      </c>
      <c r="BZ10" s="3" t="s">
        <v>51</v>
      </c>
      <c r="CA10" s="2" t="s">
        <v>1394</v>
      </c>
      <c r="CB10" s="3" t="s">
        <v>1432</v>
      </c>
      <c r="CC10" s="3" t="s">
        <v>37</v>
      </c>
      <c r="CD10" s="2" t="s">
        <v>1433</v>
      </c>
      <c r="CE10" s="3" t="n">
        <v>18</v>
      </c>
      <c r="CF10" s="3"/>
      <c r="CH10" s="83"/>
      <c r="CJ10" s="58" t="s">
        <v>1368</v>
      </c>
      <c r="CK10" s="28" t="n">
        <v>222</v>
      </c>
      <c r="CM10" s="2" t="s">
        <v>1409</v>
      </c>
      <c r="CN10" s="28" t="n">
        <v>12</v>
      </c>
      <c r="CO10" s="28" t="s">
        <v>298</v>
      </c>
      <c r="CP10" s="28" t="n">
        <v>155</v>
      </c>
      <c r="CQ10" s="28" t="s">
        <v>299</v>
      </c>
      <c r="CR10" s="28" t="n">
        <f aca="false">PRODUCT(CN10+CP10)</f>
        <v>167</v>
      </c>
      <c r="CT10" s="2" t="s">
        <v>1434</v>
      </c>
      <c r="CU10" s="75" t="n">
        <v>12</v>
      </c>
      <c r="CW10" s="65" t="s">
        <v>1435</v>
      </c>
      <c r="CX10" s="28" t="n">
        <v>5</v>
      </c>
      <c r="CY10" s="26"/>
      <c r="CZ10" s="25" t="s">
        <v>1436</v>
      </c>
      <c r="DA10" s="75" t="n">
        <v>4</v>
      </c>
    </row>
    <row r="11" customFormat="false" ht="15" hidden="false" customHeight="false" outlineLevel="0" collapsed="false">
      <c r="B11" s="2" t="s">
        <v>1437</v>
      </c>
      <c r="C11" s="58" t="s">
        <v>1438</v>
      </c>
      <c r="D11" s="59" t="n">
        <v>35342</v>
      </c>
      <c r="E11" s="25" t="s">
        <v>1439</v>
      </c>
      <c r="F11" s="28" t="n">
        <v>294</v>
      </c>
      <c r="G11" s="28" t="n">
        <v>14</v>
      </c>
      <c r="H11" s="28" t="n">
        <v>260</v>
      </c>
      <c r="I11" s="28" t="n">
        <v>91</v>
      </c>
      <c r="J11" s="28" t="n">
        <v>786</v>
      </c>
      <c r="K11" s="60" t="n">
        <v>0.487</v>
      </c>
      <c r="L11" s="28" t="s">
        <v>1440</v>
      </c>
      <c r="M11" s="28" t="s">
        <v>261</v>
      </c>
      <c r="N11" s="136" t="s">
        <v>1441</v>
      </c>
      <c r="O11" s="2"/>
      <c r="P11" s="62" t="n">
        <v>2017</v>
      </c>
      <c r="Q11" s="63" t="s">
        <v>263</v>
      </c>
      <c r="R11" s="63" t="s">
        <v>29</v>
      </c>
      <c r="S11" s="64" t="s">
        <v>447</v>
      </c>
      <c r="T11" s="63" t="n">
        <v>32</v>
      </c>
      <c r="U11" s="2"/>
      <c r="V11" s="58" t="s">
        <v>1398</v>
      </c>
      <c r="W11" s="83" t="s">
        <v>1442</v>
      </c>
      <c r="X11" s="2"/>
      <c r="Y11" s="76"/>
      <c r="AJ11" s="2"/>
      <c r="AK11" s="58" t="s">
        <v>1011</v>
      </c>
      <c r="AL11" s="28" t="n">
        <v>0</v>
      </c>
      <c r="AM11" s="28" t="n">
        <v>0</v>
      </c>
      <c r="AN11" s="28" t="n">
        <v>2</v>
      </c>
      <c r="AO11" s="28" t="n">
        <f aca="false">PRODUCT(AL11+AM11+AN11)</f>
        <v>2</v>
      </c>
      <c r="AP11" s="28"/>
      <c r="AQ11" s="69" t="s">
        <v>268</v>
      </c>
      <c r="AR11" s="69" t="s">
        <v>268</v>
      </c>
      <c r="AS11" s="69" t="s">
        <v>485</v>
      </c>
      <c r="AT11" s="69" t="s">
        <v>452</v>
      </c>
      <c r="AU11" s="69"/>
      <c r="AV11" s="69"/>
      <c r="AW11" s="69"/>
      <c r="AX11" s="69"/>
      <c r="AY11" s="69"/>
      <c r="AZ11" s="69"/>
      <c r="BA11" s="69"/>
      <c r="BB11" s="137"/>
      <c r="BC11" s="2"/>
      <c r="BD11" s="73" t="s">
        <v>1443</v>
      </c>
      <c r="BE11" s="2" t="s">
        <v>1071</v>
      </c>
      <c r="BI11" s="66" t="s">
        <v>1357</v>
      </c>
      <c r="BJ11" s="2"/>
      <c r="BK11" s="73" t="n">
        <v>1967</v>
      </c>
      <c r="BL11" s="28" t="n">
        <v>11</v>
      </c>
      <c r="BM11" s="28" t="n">
        <v>25268</v>
      </c>
      <c r="BN11" s="74" t="n">
        <v>2297.09090909091</v>
      </c>
      <c r="BO11" s="2"/>
      <c r="BP11" s="2" t="s">
        <v>1444</v>
      </c>
      <c r="BQ11" s="28" t="n">
        <v>3546</v>
      </c>
      <c r="BR11" s="28" t="n">
        <v>2</v>
      </c>
      <c r="BT11" s="2" t="s">
        <v>1445</v>
      </c>
      <c r="BU11" s="28" t="n">
        <v>1277</v>
      </c>
      <c r="BW11" s="75"/>
      <c r="BX11" s="2"/>
      <c r="BY11" s="65" t="n">
        <v>1964</v>
      </c>
      <c r="BZ11" s="3" t="s">
        <v>41</v>
      </c>
      <c r="CA11" s="2" t="s">
        <v>1394</v>
      </c>
      <c r="CB11" s="3" t="s">
        <v>777</v>
      </c>
      <c r="CC11" s="3" t="s">
        <v>105</v>
      </c>
      <c r="CD11" s="2" t="s">
        <v>1446</v>
      </c>
      <c r="CE11" s="3" t="n">
        <v>17</v>
      </c>
      <c r="CH11" s="83"/>
      <c r="CJ11" s="58" t="s">
        <v>1369</v>
      </c>
      <c r="CK11" s="28" t="n">
        <v>220</v>
      </c>
      <c r="CL11" s="2"/>
      <c r="CM11" s="2" t="s">
        <v>1410</v>
      </c>
      <c r="CN11" s="28" t="n">
        <v>10</v>
      </c>
      <c r="CO11" s="28" t="s">
        <v>298</v>
      </c>
      <c r="CP11" s="28" t="n">
        <v>149</v>
      </c>
      <c r="CQ11" s="28" t="s">
        <v>299</v>
      </c>
      <c r="CR11" s="28" t="n">
        <f aca="false">PRODUCT(CN11+CP11)</f>
        <v>159</v>
      </c>
      <c r="CS11" s="2"/>
      <c r="CT11" s="2" t="s">
        <v>1334</v>
      </c>
      <c r="CU11" s="75" t="n">
        <v>11</v>
      </c>
      <c r="CV11" s="2"/>
      <c r="CW11" s="65" t="s">
        <v>1447</v>
      </c>
      <c r="CX11" s="28" t="n">
        <v>5</v>
      </c>
      <c r="CZ11" s="25" t="s">
        <v>498</v>
      </c>
      <c r="DA11" s="75" t="n">
        <v>4</v>
      </c>
      <c r="DB11" s="2"/>
    </row>
    <row r="12" s="2" customFormat="true" ht="15" hidden="false" customHeight="false" outlineLevel="0" collapsed="false">
      <c r="C12" s="58" t="s">
        <v>1448</v>
      </c>
      <c r="D12" s="59" t="n">
        <v>37833</v>
      </c>
      <c r="E12" s="2" t="s">
        <v>1449</v>
      </c>
      <c r="F12" s="28" t="n">
        <v>5</v>
      </c>
      <c r="G12" s="28" t="n">
        <v>0</v>
      </c>
      <c r="H12" s="28" t="n">
        <v>1</v>
      </c>
      <c r="I12" s="28" t="n">
        <v>1</v>
      </c>
      <c r="J12" s="28" t="n">
        <v>13</v>
      </c>
      <c r="K12" s="60" t="n">
        <v>0.52</v>
      </c>
      <c r="L12" s="28" t="s">
        <v>261</v>
      </c>
      <c r="M12" s="28" t="s">
        <v>261</v>
      </c>
      <c r="N12" s="136" t="s">
        <v>1450</v>
      </c>
      <c r="P12" s="62" t="n">
        <v>2016</v>
      </c>
      <c r="Q12" s="99" t="s">
        <v>323</v>
      </c>
      <c r="R12" s="99" t="s">
        <v>12</v>
      </c>
      <c r="S12" s="100" t="s">
        <v>447</v>
      </c>
      <c r="T12" s="99" t="n">
        <v>24</v>
      </c>
      <c r="V12" s="58" t="s">
        <v>1410</v>
      </c>
      <c r="W12" s="83" t="s">
        <v>1451</v>
      </c>
      <c r="Y12" s="142" t="s">
        <v>206</v>
      </c>
      <c r="Z12" s="173"/>
      <c r="AA12" s="173"/>
      <c r="AB12" s="47" t="s">
        <v>1452</v>
      </c>
      <c r="AC12" s="34"/>
      <c r="AD12" s="34"/>
      <c r="AE12" s="34"/>
      <c r="AF12" s="34"/>
      <c r="AG12" s="34"/>
      <c r="AH12" s="34"/>
      <c r="AI12" s="55"/>
      <c r="AK12" s="58" t="s">
        <v>575</v>
      </c>
      <c r="AL12" s="28" t="n">
        <v>0</v>
      </c>
      <c r="AM12" s="28" t="n">
        <v>3</v>
      </c>
      <c r="AN12" s="28" t="n">
        <v>2</v>
      </c>
      <c r="AO12" s="28" t="n">
        <f aca="false">PRODUCT(AL12+AM12+AN12)</f>
        <v>5</v>
      </c>
      <c r="AP12" s="28"/>
      <c r="AQ12" s="69" t="s">
        <v>268</v>
      </c>
      <c r="AR12" s="69" t="s">
        <v>533</v>
      </c>
      <c r="AS12" s="69" t="s">
        <v>485</v>
      </c>
      <c r="AT12" s="69" t="s">
        <v>914</v>
      </c>
      <c r="AU12" s="69" t="s">
        <v>268</v>
      </c>
      <c r="AV12" s="69" t="s">
        <v>503</v>
      </c>
      <c r="AW12" s="69" t="s">
        <v>913</v>
      </c>
      <c r="AX12" s="69"/>
      <c r="AY12" s="69"/>
      <c r="AZ12" s="69"/>
      <c r="BA12" s="69"/>
      <c r="BB12" s="137"/>
      <c r="BD12" s="73" t="s">
        <v>1453</v>
      </c>
      <c r="BE12" s="2" t="s">
        <v>1454</v>
      </c>
      <c r="BF12" s="2" t="s">
        <v>1455</v>
      </c>
      <c r="BH12" s="2" t="s">
        <v>1115</v>
      </c>
      <c r="BI12" s="66" t="s">
        <v>1374</v>
      </c>
      <c r="BK12" s="73" t="n">
        <v>1968</v>
      </c>
      <c r="BL12" s="28" t="n">
        <v>11</v>
      </c>
      <c r="BM12" s="28" t="n">
        <v>23346</v>
      </c>
      <c r="BN12" s="74" t="n">
        <v>2122.36363636364</v>
      </c>
      <c r="BP12" s="2" t="s">
        <v>1456</v>
      </c>
      <c r="BQ12" s="28" t="n">
        <v>2756</v>
      </c>
      <c r="BR12" s="28"/>
      <c r="BS12" s="28"/>
      <c r="BT12" s="2" t="s">
        <v>1457</v>
      </c>
      <c r="BU12" s="28" t="n">
        <v>796</v>
      </c>
      <c r="BV12" s="28" t="n">
        <v>1</v>
      </c>
      <c r="BW12" s="75"/>
      <c r="BY12" s="65" t="n">
        <v>1965</v>
      </c>
      <c r="BZ12" s="3" t="s">
        <v>39</v>
      </c>
      <c r="CA12" s="2" t="s">
        <v>1334</v>
      </c>
      <c r="CB12" s="3" t="s">
        <v>1458</v>
      </c>
      <c r="CC12" s="3" t="s">
        <v>37</v>
      </c>
      <c r="CD12" s="2" t="s">
        <v>1459</v>
      </c>
      <c r="CE12" s="3" t="n">
        <v>28</v>
      </c>
      <c r="CF12" s="3"/>
      <c r="CH12" s="83"/>
      <c r="CJ12" s="58" t="s">
        <v>1421</v>
      </c>
      <c r="CK12" s="28" t="n">
        <v>212</v>
      </c>
      <c r="CM12" s="2" t="s">
        <v>498</v>
      </c>
      <c r="CN12" s="28" t="n">
        <v>12</v>
      </c>
      <c r="CO12" s="28" t="s">
        <v>298</v>
      </c>
      <c r="CP12" s="28" t="n">
        <v>139</v>
      </c>
      <c r="CQ12" s="28" t="s">
        <v>299</v>
      </c>
      <c r="CR12" s="28" t="n">
        <f aca="false">PRODUCT(CN12+CP12)</f>
        <v>151</v>
      </c>
      <c r="CT12" s="2" t="s">
        <v>1435</v>
      </c>
      <c r="CU12" s="75" t="n">
        <v>10</v>
      </c>
      <c r="CW12" s="65" t="s">
        <v>1460</v>
      </c>
      <c r="CX12" s="28" t="n">
        <v>4</v>
      </c>
      <c r="CY12" s="26"/>
      <c r="CZ12" s="25" t="s">
        <v>1409</v>
      </c>
      <c r="DA12" s="75" t="n">
        <v>3</v>
      </c>
    </row>
    <row r="13" s="2" customFormat="true" ht="15" hidden="false" customHeight="false" outlineLevel="0" collapsed="false">
      <c r="B13" s="26" t="s">
        <v>598</v>
      </c>
      <c r="C13" s="58" t="s">
        <v>1461</v>
      </c>
      <c r="D13" s="59" t="n">
        <v>37854</v>
      </c>
      <c r="E13" s="25" t="s">
        <v>1022</v>
      </c>
      <c r="F13" s="28" t="n">
        <v>22</v>
      </c>
      <c r="G13" s="28" t="n">
        <v>0</v>
      </c>
      <c r="H13" s="28" t="n">
        <v>6</v>
      </c>
      <c r="I13" s="28" t="n">
        <v>1</v>
      </c>
      <c r="J13" s="28" t="n">
        <v>28</v>
      </c>
      <c r="K13" s="60" t="n">
        <v>0.4</v>
      </c>
      <c r="L13" s="28" t="s">
        <v>261</v>
      </c>
      <c r="M13" s="28" t="s">
        <v>261</v>
      </c>
      <c r="N13" s="136" t="s">
        <v>1462</v>
      </c>
      <c r="P13" s="62" t="n">
        <v>2015</v>
      </c>
      <c r="Q13" s="99" t="s">
        <v>323</v>
      </c>
      <c r="R13" s="99" t="s">
        <v>19</v>
      </c>
      <c r="S13" s="100" t="s">
        <v>469</v>
      </c>
      <c r="T13" s="99" t="n">
        <v>28</v>
      </c>
      <c r="V13" s="58" t="s">
        <v>1463</v>
      </c>
      <c r="W13" s="83" t="s">
        <v>1464</v>
      </c>
      <c r="Y13" s="145" t="s">
        <v>309</v>
      </c>
      <c r="Z13" s="184"/>
      <c r="AA13" s="184"/>
      <c r="AB13" s="2" t="s">
        <v>1465</v>
      </c>
      <c r="AC13" s="26"/>
      <c r="AD13" s="26"/>
      <c r="AE13" s="26"/>
      <c r="AF13" s="26"/>
      <c r="AG13" s="26"/>
      <c r="AH13" s="26"/>
      <c r="AI13" s="77"/>
      <c r="AK13" s="58" t="s">
        <v>589</v>
      </c>
      <c r="AL13" s="28" t="n">
        <v>1</v>
      </c>
      <c r="AM13" s="28" t="n">
        <v>0</v>
      </c>
      <c r="AN13" s="28" t="n">
        <v>2</v>
      </c>
      <c r="AO13" s="28" t="n">
        <f aca="false">PRODUCT(AL13+AM13+AN13)</f>
        <v>3</v>
      </c>
      <c r="AP13" s="28"/>
      <c r="AQ13" s="82" t="s">
        <v>533</v>
      </c>
      <c r="AR13" s="69" t="s">
        <v>268</v>
      </c>
      <c r="AS13" s="69" t="s">
        <v>268</v>
      </c>
      <c r="AT13" s="69" t="s">
        <v>456</v>
      </c>
      <c r="AU13" s="69" t="s">
        <v>914</v>
      </c>
      <c r="AV13" s="69"/>
      <c r="AW13" s="69"/>
      <c r="AX13" s="69"/>
      <c r="AY13" s="69"/>
      <c r="AZ13" s="69"/>
      <c r="BA13" s="69"/>
      <c r="BB13" s="137"/>
      <c r="BD13" s="167" t="s">
        <v>1466</v>
      </c>
      <c r="BE13" s="94" t="s">
        <v>1467</v>
      </c>
      <c r="BF13" s="94"/>
      <c r="BG13" s="94"/>
      <c r="BH13" s="94"/>
      <c r="BI13" s="103" t="s">
        <v>1373</v>
      </c>
      <c r="BK13" s="73" t="n">
        <v>1969</v>
      </c>
      <c r="BL13" s="28" t="n">
        <v>11</v>
      </c>
      <c r="BM13" s="28" t="n">
        <v>18114</v>
      </c>
      <c r="BN13" s="74" t="n">
        <v>1646.72727272727</v>
      </c>
      <c r="BP13" s="2" t="s">
        <v>1468</v>
      </c>
      <c r="BQ13" s="28" t="n">
        <v>2780</v>
      </c>
      <c r="BR13" s="28"/>
      <c r="BS13" s="28"/>
      <c r="BT13" s="2" t="s">
        <v>1469</v>
      </c>
      <c r="BU13" s="28" t="n">
        <v>120</v>
      </c>
      <c r="BV13" s="28" t="n">
        <v>2</v>
      </c>
      <c r="BW13" s="75"/>
      <c r="BY13" s="65" t="n">
        <v>1966</v>
      </c>
      <c r="BZ13" s="3" t="s">
        <v>37</v>
      </c>
      <c r="CA13" s="2" t="s">
        <v>1446</v>
      </c>
      <c r="CB13" s="3" t="s">
        <v>1470</v>
      </c>
      <c r="CC13" s="3" t="s">
        <v>31</v>
      </c>
      <c r="CD13" s="2" t="s">
        <v>1459</v>
      </c>
      <c r="CE13" s="3" t="n">
        <v>31</v>
      </c>
      <c r="CF13" s="3"/>
      <c r="CH13" s="83"/>
      <c r="CJ13" s="58" t="s">
        <v>1435</v>
      </c>
      <c r="CK13" s="28" t="n">
        <v>212</v>
      </c>
      <c r="CM13" s="2" t="s">
        <v>1447</v>
      </c>
      <c r="CN13" s="28" t="n">
        <v>7</v>
      </c>
      <c r="CO13" s="28" t="s">
        <v>298</v>
      </c>
      <c r="CP13" s="28" t="n">
        <v>138</v>
      </c>
      <c r="CQ13" s="28" t="s">
        <v>299</v>
      </c>
      <c r="CR13" s="28" t="n">
        <f aca="false">PRODUCT(CN13+CP13)</f>
        <v>145</v>
      </c>
      <c r="CT13" s="2" t="s">
        <v>1471</v>
      </c>
      <c r="CU13" s="75" t="n">
        <v>10</v>
      </c>
      <c r="CW13" s="65" t="s">
        <v>1421</v>
      </c>
      <c r="CX13" s="28" t="n">
        <v>4</v>
      </c>
      <c r="CY13" s="26"/>
      <c r="CZ13" s="25" t="s">
        <v>1434</v>
      </c>
      <c r="DA13" s="75" t="n">
        <v>3</v>
      </c>
    </row>
    <row r="14" customFormat="false" ht="15" hidden="false" customHeight="false" outlineLevel="0" collapsed="false">
      <c r="B14" s="109" t="s">
        <v>1472</v>
      </c>
      <c r="C14" s="58" t="s">
        <v>1473</v>
      </c>
      <c r="D14" s="59" t="n">
        <v>37449</v>
      </c>
      <c r="E14" s="25" t="s">
        <v>1474</v>
      </c>
      <c r="F14" s="28" t="n">
        <v>71</v>
      </c>
      <c r="G14" s="28" t="n">
        <v>1</v>
      </c>
      <c r="H14" s="28" t="n">
        <v>20</v>
      </c>
      <c r="I14" s="28" t="n">
        <v>15</v>
      </c>
      <c r="J14" s="28" t="n">
        <v>131</v>
      </c>
      <c r="K14" s="60" t="n">
        <v>0.466</v>
      </c>
      <c r="L14" s="28" t="s">
        <v>331</v>
      </c>
      <c r="M14" s="28" t="s">
        <v>260</v>
      </c>
      <c r="N14" s="136" t="s">
        <v>1475</v>
      </c>
      <c r="O14" s="2"/>
      <c r="P14" s="62" t="n">
        <v>2014</v>
      </c>
      <c r="Q14" s="99" t="s">
        <v>323</v>
      </c>
      <c r="R14" s="99" t="s">
        <v>12</v>
      </c>
      <c r="S14" s="100" t="s">
        <v>447</v>
      </c>
      <c r="T14" s="99" t="n">
        <v>25</v>
      </c>
      <c r="U14" s="2"/>
      <c r="V14" s="58" t="s">
        <v>1476</v>
      </c>
      <c r="W14" s="83" t="s">
        <v>1477</v>
      </c>
      <c r="X14" s="2"/>
      <c r="Y14" s="175" t="s">
        <v>629</v>
      </c>
      <c r="Z14" s="176"/>
      <c r="AA14" s="176"/>
      <c r="AB14" s="2" t="s">
        <v>1478</v>
      </c>
      <c r="AC14" s="26"/>
      <c r="AD14" s="26"/>
      <c r="AE14" s="26"/>
      <c r="AF14" s="26"/>
      <c r="AG14" s="26"/>
      <c r="AH14" s="26"/>
      <c r="AI14" s="77"/>
      <c r="AJ14" s="2"/>
      <c r="AK14" s="58" t="s">
        <v>610</v>
      </c>
      <c r="AL14" s="28" t="n">
        <v>0</v>
      </c>
      <c r="AM14" s="28" t="n">
        <v>1</v>
      </c>
      <c r="AN14" s="28" t="n">
        <v>1</v>
      </c>
      <c r="AO14" s="28" t="n">
        <f aca="false">PRODUCT(AL14+AM14+AN14)</f>
        <v>2</v>
      </c>
      <c r="AP14" s="28"/>
      <c r="AQ14" s="69" t="s">
        <v>268</v>
      </c>
      <c r="AR14" s="69" t="s">
        <v>548</v>
      </c>
      <c r="AS14" s="69" t="s">
        <v>268</v>
      </c>
      <c r="AT14" s="69"/>
      <c r="AU14" s="69"/>
      <c r="AV14" s="69"/>
      <c r="AW14" s="69"/>
      <c r="AX14" s="69"/>
      <c r="AY14" s="69"/>
      <c r="AZ14" s="69"/>
      <c r="BA14" s="69"/>
      <c r="BB14" s="137"/>
      <c r="BC14" s="2"/>
      <c r="BJ14" s="2"/>
      <c r="BK14" s="73" t="n">
        <v>1971</v>
      </c>
      <c r="BL14" s="28" t="n">
        <v>11</v>
      </c>
      <c r="BM14" s="28" t="n">
        <v>21329</v>
      </c>
      <c r="BN14" s="74" t="n">
        <v>1939</v>
      </c>
      <c r="BO14" s="2"/>
      <c r="BP14" s="2" t="s">
        <v>1479</v>
      </c>
      <c r="BQ14" s="28" t="n">
        <v>2907</v>
      </c>
      <c r="BT14" s="2" t="s">
        <v>1480</v>
      </c>
      <c r="BU14" s="28" t="n">
        <v>949</v>
      </c>
      <c r="BV14" s="28" t="n">
        <v>1</v>
      </c>
      <c r="BW14" s="75"/>
      <c r="BX14" s="2"/>
      <c r="BY14" s="65" t="n">
        <v>1967</v>
      </c>
      <c r="BZ14" s="3" t="s">
        <v>31</v>
      </c>
      <c r="CA14" s="2" t="s">
        <v>1476</v>
      </c>
      <c r="CB14" s="3" t="s">
        <v>1481</v>
      </c>
      <c r="CC14" s="3" t="s">
        <v>15</v>
      </c>
      <c r="CD14" s="2" t="s">
        <v>1352</v>
      </c>
      <c r="CE14" s="3" t="n">
        <v>45</v>
      </c>
      <c r="CH14" s="83"/>
      <c r="CJ14" s="76"/>
      <c r="CU14" s="78"/>
      <c r="CV14" s="2"/>
      <c r="CW14" s="65" t="s">
        <v>1409</v>
      </c>
      <c r="CX14" s="28" t="n">
        <v>4</v>
      </c>
      <c r="CZ14" s="25" t="s">
        <v>1385</v>
      </c>
      <c r="DA14" s="75" t="n">
        <v>3</v>
      </c>
      <c r="DB14" s="2"/>
    </row>
    <row r="15" customFormat="false" ht="15" hidden="false" customHeight="false" outlineLevel="0" collapsed="false">
      <c r="B15" s="109" t="s">
        <v>1482</v>
      </c>
      <c r="C15" s="58" t="s">
        <v>1483</v>
      </c>
      <c r="D15" s="59" t="n">
        <v>38494</v>
      </c>
      <c r="E15" s="2" t="s">
        <v>1484</v>
      </c>
      <c r="F15" s="28" t="n">
        <v>74</v>
      </c>
      <c r="G15" s="28" t="n">
        <v>1</v>
      </c>
      <c r="H15" s="28" t="n">
        <v>9</v>
      </c>
      <c r="I15" s="28" t="n">
        <v>8</v>
      </c>
      <c r="J15" s="28" t="n">
        <v>63</v>
      </c>
      <c r="K15" s="60" t="n">
        <v>0.423</v>
      </c>
      <c r="L15" s="28" t="s">
        <v>854</v>
      </c>
      <c r="M15" s="28" t="s">
        <v>261</v>
      </c>
      <c r="N15" s="136" t="s">
        <v>1485</v>
      </c>
      <c r="O15" s="2"/>
      <c r="P15" s="62" t="n">
        <v>2013</v>
      </c>
      <c r="Q15" s="99" t="s">
        <v>323</v>
      </c>
      <c r="R15" s="99" t="s">
        <v>21</v>
      </c>
      <c r="S15" s="100" t="s">
        <v>447</v>
      </c>
      <c r="T15" s="99" t="n">
        <v>22</v>
      </c>
      <c r="U15" s="2"/>
      <c r="V15" s="65" t="s">
        <v>1486</v>
      </c>
      <c r="W15" s="83" t="s">
        <v>1487</v>
      </c>
      <c r="X15" s="2"/>
      <c r="Y15" s="90"/>
      <c r="Z15" s="94"/>
      <c r="AA15" s="94"/>
      <c r="AB15" s="94"/>
      <c r="AC15" s="94"/>
      <c r="AD15" s="94"/>
      <c r="AE15" s="94"/>
      <c r="AF15" s="94"/>
      <c r="AG15" s="94"/>
      <c r="AH15" s="94"/>
      <c r="AI15" s="95"/>
      <c r="AJ15" s="2"/>
      <c r="AK15" s="90" t="s">
        <v>623</v>
      </c>
      <c r="AL15" s="91" t="n">
        <f aca="false">SUM(AL3:AL14)</f>
        <v>18</v>
      </c>
      <c r="AM15" s="91" t="n">
        <f aca="false">SUM(AM3:AM14)</f>
        <v>19</v>
      </c>
      <c r="AN15" s="91" t="n">
        <f aca="false">SUM(AN3:AN14)</f>
        <v>23</v>
      </c>
      <c r="AO15" s="91" t="n">
        <f aca="false">SUM(AO3:AO14)</f>
        <v>60</v>
      </c>
      <c r="AP15" s="91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3"/>
      <c r="BC15" s="2"/>
      <c r="BJ15" s="2"/>
      <c r="BK15" s="73" t="n">
        <v>1972</v>
      </c>
      <c r="BL15" s="28" t="n">
        <v>11</v>
      </c>
      <c r="BM15" s="28" t="n">
        <v>15410</v>
      </c>
      <c r="BN15" s="74" t="n">
        <v>1400.90909090909</v>
      </c>
      <c r="BO15" s="2"/>
      <c r="BP15" s="2" t="s">
        <v>1488</v>
      </c>
      <c r="BQ15" s="28" t="n">
        <v>2531</v>
      </c>
      <c r="BT15" s="2" t="s">
        <v>1489</v>
      </c>
      <c r="BU15" s="28" t="n">
        <v>222</v>
      </c>
      <c r="BV15" s="28" t="n">
        <v>2</v>
      </c>
      <c r="BW15" s="75"/>
      <c r="BX15" s="2"/>
      <c r="BY15" s="65" t="n">
        <v>1968</v>
      </c>
      <c r="BZ15" s="3" t="s">
        <v>51</v>
      </c>
      <c r="CA15" s="2" t="s">
        <v>1410</v>
      </c>
      <c r="CB15" s="3" t="s">
        <v>1490</v>
      </c>
      <c r="CC15" s="3" t="s">
        <v>17</v>
      </c>
      <c r="CD15" s="2" t="s">
        <v>1421</v>
      </c>
      <c r="CE15" s="3" t="n">
        <v>37</v>
      </c>
      <c r="CH15" s="83"/>
      <c r="CJ15" s="76" t="s">
        <v>364</v>
      </c>
      <c r="CM15" s="26" t="s">
        <v>365</v>
      </c>
      <c r="CT15" s="26" t="s">
        <v>366</v>
      </c>
      <c r="CU15" s="78"/>
      <c r="CV15" s="2"/>
      <c r="CW15" s="65" t="s">
        <v>1434</v>
      </c>
      <c r="CX15" s="28" t="n">
        <v>4</v>
      </c>
      <c r="CZ15" s="2" t="s">
        <v>1410</v>
      </c>
      <c r="DA15" s="75" t="n">
        <v>2</v>
      </c>
      <c r="DB15" s="2"/>
    </row>
    <row r="16" s="2" customFormat="true" ht="15" hidden="false" customHeight="false" outlineLevel="0" collapsed="false">
      <c r="B16" s="109" t="s">
        <v>1491</v>
      </c>
      <c r="C16" s="58" t="s">
        <v>1492</v>
      </c>
      <c r="D16" s="59" t="n">
        <v>35630</v>
      </c>
      <c r="E16" s="25" t="s">
        <v>1022</v>
      </c>
      <c r="F16" s="28" t="n">
        <v>166</v>
      </c>
      <c r="G16" s="28" t="n">
        <v>1</v>
      </c>
      <c r="H16" s="28" t="n">
        <v>16</v>
      </c>
      <c r="I16" s="28" t="n">
        <v>102</v>
      </c>
      <c r="J16" s="28" t="n">
        <v>462</v>
      </c>
      <c r="K16" s="60" t="n">
        <v>0.497</v>
      </c>
      <c r="L16" s="28" t="s">
        <v>654</v>
      </c>
      <c r="M16" s="28" t="s">
        <v>261</v>
      </c>
      <c r="N16" s="136" t="s">
        <v>1493</v>
      </c>
      <c r="P16" s="62" t="n">
        <v>2012</v>
      </c>
      <c r="Q16" s="99" t="s">
        <v>323</v>
      </c>
      <c r="R16" s="99" t="s">
        <v>35</v>
      </c>
      <c r="S16" s="100" t="s">
        <v>469</v>
      </c>
      <c r="T16" s="99" t="n">
        <v>22</v>
      </c>
      <c r="V16" s="58" t="s">
        <v>1494</v>
      </c>
      <c r="W16" s="83" t="s">
        <v>1495</v>
      </c>
      <c r="BI16" s="25"/>
      <c r="BK16" s="73" t="n">
        <v>1973</v>
      </c>
      <c r="BL16" s="28" t="n">
        <v>11</v>
      </c>
      <c r="BM16" s="28" t="n">
        <v>29513</v>
      </c>
      <c r="BN16" s="74" t="n">
        <v>2683</v>
      </c>
      <c r="BP16" s="2" t="s">
        <v>1496</v>
      </c>
      <c r="BQ16" s="28" t="n">
        <v>3699</v>
      </c>
      <c r="BR16" s="28" t="n">
        <v>6</v>
      </c>
      <c r="BS16" s="28"/>
      <c r="BT16" s="2" t="s">
        <v>1497</v>
      </c>
      <c r="BU16" s="28" t="n">
        <v>932</v>
      </c>
      <c r="BV16" s="28" t="n">
        <v>1</v>
      </c>
      <c r="BW16" s="75"/>
      <c r="BY16" s="65" t="n">
        <v>1969</v>
      </c>
      <c r="BZ16" s="3" t="s">
        <v>43</v>
      </c>
      <c r="CA16" s="2" t="s">
        <v>1410</v>
      </c>
      <c r="CB16" s="3" t="s">
        <v>750</v>
      </c>
      <c r="CC16" s="3" t="s">
        <v>21</v>
      </c>
      <c r="CD16" s="2" t="s">
        <v>1421</v>
      </c>
      <c r="CE16" s="3" t="n">
        <v>35</v>
      </c>
      <c r="CF16" s="3"/>
      <c r="CH16" s="83"/>
      <c r="CJ16" s="58" t="s">
        <v>1352</v>
      </c>
      <c r="CK16" s="28" t="n">
        <v>592</v>
      </c>
      <c r="CM16" s="2" t="s">
        <v>1352</v>
      </c>
      <c r="CN16" s="28" t="n">
        <v>239</v>
      </c>
      <c r="CO16" s="28" t="s">
        <v>298</v>
      </c>
      <c r="CP16" s="28" t="n">
        <v>592</v>
      </c>
      <c r="CQ16" s="28" t="s">
        <v>299</v>
      </c>
      <c r="CR16" s="28" t="n">
        <f aca="false">PRODUCT(CN16+CP16)</f>
        <v>831</v>
      </c>
      <c r="CT16" s="2" t="s">
        <v>1353</v>
      </c>
      <c r="CU16" s="75" t="n">
        <v>1249</v>
      </c>
      <c r="CW16" s="65" t="s">
        <v>1407</v>
      </c>
      <c r="CX16" s="28" t="n">
        <v>4</v>
      </c>
      <c r="CY16" s="26"/>
      <c r="CZ16" s="25" t="s">
        <v>1435</v>
      </c>
      <c r="DA16" s="75" t="n">
        <v>2</v>
      </c>
    </row>
    <row r="17" s="2" customFormat="true" ht="15" hidden="false" customHeight="false" outlineLevel="0" collapsed="false">
      <c r="B17" s="109" t="s">
        <v>1498</v>
      </c>
      <c r="C17" s="90" t="s">
        <v>1499</v>
      </c>
      <c r="D17" s="114" t="n">
        <v>38628</v>
      </c>
      <c r="E17" s="94" t="s">
        <v>1022</v>
      </c>
      <c r="F17" s="91" t="n">
        <v>2</v>
      </c>
      <c r="G17" s="91" t="n">
        <v>0</v>
      </c>
      <c r="H17" s="91" t="n">
        <v>0</v>
      </c>
      <c r="I17" s="91" t="n">
        <v>0</v>
      </c>
      <c r="J17" s="91" t="n">
        <v>3</v>
      </c>
      <c r="K17" s="115" t="n">
        <v>0.5</v>
      </c>
      <c r="L17" s="91" t="s">
        <v>261</v>
      </c>
      <c r="M17" s="91" t="s">
        <v>261</v>
      </c>
      <c r="N17" s="164" t="s">
        <v>1500</v>
      </c>
      <c r="P17" s="62" t="n">
        <v>2011</v>
      </c>
      <c r="Q17" s="99" t="s">
        <v>323</v>
      </c>
      <c r="R17" s="99" t="s">
        <v>29</v>
      </c>
      <c r="S17" s="100" t="s">
        <v>469</v>
      </c>
      <c r="T17" s="99" t="n">
        <v>21</v>
      </c>
      <c r="V17" s="58" t="s">
        <v>1435</v>
      </c>
      <c r="W17" s="83" t="s">
        <v>1501</v>
      </c>
      <c r="AK17" s="26" t="s">
        <v>1502</v>
      </c>
      <c r="AN17" s="26" t="s">
        <v>1503</v>
      </c>
      <c r="AS17" s="26" t="s">
        <v>1504</v>
      </c>
      <c r="AX17" s="26" t="s">
        <v>1505</v>
      </c>
      <c r="BI17" s="25"/>
      <c r="BK17" s="73" t="n">
        <v>1974</v>
      </c>
      <c r="BL17" s="28" t="n">
        <v>11</v>
      </c>
      <c r="BM17" s="28" t="n">
        <v>21634</v>
      </c>
      <c r="BN17" s="74" t="n">
        <v>1966.72727272727</v>
      </c>
      <c r="BP17" s="2" t="s">
        <v>1506</v>
      </c>
      <c r="BQ17" s="28" t="n">
        <v>3924</v>
      </c>
      <c r="BR17" s="28" t="n">
        <v>3</v>
      </c>
      <c r="BS17" s="28"/>
      <c r="BT17" s="2" t="s">
        <v>806</v>
      </c>
      <c r="BU17" s="28" t="n">
        <v>625</v>
      </c>
      <c r="BV17" s="28" t="n">
        <v>2</v>
      </c>
      <c r="BW17" s="75"/>
      <c r="BY17" s="65" t="n">
        <v>1971</v>
      </c>
      <c r="BZ17" s="3" t="s">
        <v>27</v>
      </c>
      <c r="CA17" s="2" t="s">
        <v>1507</v>
      </c>
      <c r="CB17" s="3" t="s">
        <v>1508</v>
      </c>
      <c r="CC17" s="3" t="s">
        <v>17</v>
      </c>
      <c r="CD17" s="2" t="s">
        <v>1352</v>
      </c>
      <c r="CE17" s="3" t="n">
        <v>38</v>
      </c>
      <c r="CF17" s="3"/>
      <c r="CH17" s="83"/>
      <c r="CJ17" s="58" t="s">
        <v>1353</v>
      </c>
      <c r="CK17" s="28" t="n">
        <v>275</v>
      </c>
      <c r="CM17" s="2" t="s">
        <v>1353</v>
      </c>
      <c r="CN17" s="28" t="n">
        <v>349</v>
      </c>
      <c r="CO17" s="28" t="s">
        <v>298</v>
      </c>
      <c r="CP17" s="28" t="n">
        <v>275</v>
      </c>
      <c r="CQ17" s="28" t="s">
        <v>299</v>
      </c>
      <c r="CR17" s="28" t="n">
        <f aca="false">PRODUCT(CN17+CP17)</f>
        <v>624</v>
      </c>
      <c r="CT17" s="2" t="s">
        <v>1385</v>
      </c>
      <c r="CU17" s="75" t="n">
        <v>1220</v>
      </c>
      <c r="CW17" s="65" t="s">
        <v>1436</v>
      </c>
      <c r="CX17" s="28" t="n">
        <v>3</v>
      </c>
      <c r="CY17" s="26"/>
      <c r="CZ17" s="25" t="s">
        <v>1334</v>
      </c>
      <c r="DA17" s="75" t="n">
        <v>2</v>
      </c>
    </row>
    <row r="18" s="2" customFormat="true" ht="15" hidden="false" customHeight="false" outlineLevel="0" collapsed="false">
      <c r="D18" s="59"/>
      <c r="F18" s="28"/>
      <c r="G18" s="28"/>
      <c r="H18" s="74"/>
      <c r="I18" s="74"/>
      <c r="J18" s="74"/>
      <c r="K18" s="119"/>
      <c r="L18" s="28"/>
      <c r="M18" s="28"/>
      <c r="N18" s="25"/>
      <c r="P18" s="62" t="n">
        <v>2010</v>
      </c>
      <c r="Q18" s="99" t="s">
        <v>323</v>
      </c>
      <c r="R18" s="99" t="s">
        <v>31</v>
      </c>
      <c r="S18" s="100" t="s">
        <v>469</v>
      </c>
      <c r="T18" s="99" t="n">
        <v>24</v>
      </c>
      <c r="V18" s="58" t="s">
        <v>1509</v>
      </c>
      <c r="W18" s="83" t="s">
        <v>1510</v>
      </c>
      <c r="AK18" s="2" t="s">
        <v>1396</v>
      </c>
      <c r="AL18" s="26"/>
      <c r="AN18" s="25" t="s">
        <v>1396</v>
      </c>
      <c r="AO18" s="1"/>
      <c r="AP18" s="1"/>
      <c r="AQ18" s="69"/>
      <c r="AR18" s="69"/>
      <c r="AS18" s="150" t="s">
        <v>1511</v>
      </c>
      <c r="AT18" s="69"/>
      <c r="AX18" s="2" t="s">
        <v>1396</v>
      </c>
      <c r="BI18" s="25"/>
      <c r="BK18" s="73" t="n">
        <v>1975</v>
      </c>
      <c r="BL18" s="28" t="n">
        <v>11</v>
      </c>
      <c r="BM18" s="28" t="n">
        <v>18383</v>
      </c>
      <c r="BN18" s="74" t="n">
        <v>1671.18181818182</v>
      </c>
      <c r="BP18" s="2" t="s">
        <v>1512</v>
      </c>
      <c r="BQ18" s="28" t="n">
        <v>2641</v>
      </c>
      <c r="BR18" s="28"/>
      <c r="BS18" s="28"/>
      <c r="BT18" s="2" t="s">
        <v>631</v>
      </c>
      <c r="BU18" s="28" t="n">
        <v>922</v>
      </c>
      <c r="BV18" s="28" t="n">
        <v>1</v>
      </c>
      <c r="BW18" s="75"/>
      <c r="BY18" s="65" t="n">
        <v>1972</v>
      </c>
      <c r="BZ18" s="3" t="s">
        <v>17</v>
      </c>
      <c r="CA18" s="2" t="s">
        <v>1476</v>
      </c>
      <c r="CB18" s="3" t="s">
        <v>764</v>
      </c>
      <c r="CC18" s="3" t="s">
        <v>27</v>
      </c>
      <c r="CD18" s="2" t="s">
        <v>1352</v>
      </c>
      <c r="CE18" s="3" t="n">
        <v>30</v>
      </c>
      <c r="CF18" s="3"/>
      <c r="CH18" s="83"/>
      <c r="CJ18" s="58" t="s">
        <v>1369</v>
      </c>
      <c r="CK18" s="28" t="n">
        <v>265</v>
      </c>
      <c r="CM18" s="2" t="s">
        <v>553</v>
      </c>
      <c r="CN18" s="28" t="n">
        <v>361</v>
      </c>
      <c r="CO18" s="28" t="s">
        <v>298</v>
      </c>
      <c r="CP18" s="28" t="n">
        <v>141</v>
      </c>
      <c r="CQ18" s="28" t="s">
        <v>299</v>
      </c>
      <c r="CR18" s="28" t="n">
        <f aca="false">PRODUCT(CN18+CP18)</f>
        <v>502</v>
      </c>
      <c r="CT18" s="2" t="s">
        <v>1435</v>
      </c>
      <c r="CU18" s="75" t="n">
        <v>1102</v>
      </c>
      <c r="CW18" s="65" t="s">
        <v>498</v>
      </c>
      <c r="CX18" s="28" t="n">
        <v>3</v>
      </c>
      <c r="CY18" s="26"/>
      <c r="CZ18" s="25" t="s">
        <v>1418</v>
      </c>
      <c r="DA18" s="75" t="n">
        <v>2</v>
      </c>
    </row>
    <row r="19" s="2" customFormat="true" ht="15" hidden="false" customHeight="false" outlineLevel="0" collapsed="false">
      <c r="B19" s="26" t="s">
        <v>634</v>
      </c>
      <c r="C19" s="35" t="s">
        <v>374</v>
      </c>
      <c r="D19" s="36" t="s">
        <v>375</v>
      </c>
      <c r="E19" s="34"/>
      <c r="F19" s="37" t="s">
        <v>230</v>
      </c>
      <c r="G19" s="37" t="s">
        <v>231</v>
      </c>
      <c r="H19" s="37" t="s">
        <v>232</v>
      </c>
      <c r="I19" s="37" t="s">
        <v>233</v>
      </c>
      <c r="J19" s="37" t="s">
        <v>234</v>
      </c>
      <c r="K19" s="37" t="s">
        <v>235</v>
      </c>
      <c r="L19" s="37" t="s">
        <v>376</v>
      </c>
      <c r="M19" s="121" t="s">
        <v>693</v>
      </c>
      <c r="N19" s="38" t="s">
        <v>238</v>
      </c>
      <c r="P19" s="62" t="n">
        <v>2009</v>
      </c>
      <c r="Q19" s="99" t="s">
        <v>323</v>
      </c>
      <c r="R19" s="99" t="s">
        <v>19</v>
      </c>
      <c r="S19" s="100" t="s">
        <v>469</v>
      </c>
      <c r="T19" s="99" t="n">
        <v>24</v>
      </c>
      <c r="V19" s="58" t="s">
        <v>469</v>
      </c>
      <c r="W19" s="83" t="s">
        <v>1513</v>
      </c>
      <c r="AK19" s="2" t="s">
        <v>1352</v>
      </c>
      <c r="AL19" s="26"/>
      <c r="AN19" s="25" t="s">
        <v>1352</v>
      </c>
      <c r="AR19" s="69"/>
      <c r="AS19" s="150" t="s">
        <v>1396</v>
      </c>
      <c r="AT19" s="69"/>
      <c r="AX19" s="2" t="s">
        <v>1514</v>
      </c>
      <c r="BI19" s="25"/>
      <c r="BK19" s="73" t="n">
        <v>1976</v>
      </c>
      <c r="BL19" s="28" t="n">
        <v>11</v>
      </c>
      <c r="BM19" s="28" t="n">
        <v>16150</v>
      </c>
      <c r="BN19" s="74" t="n">
        <v>1468.18181818182</v>
      </c>
      <c r="BP19" s="2" t="s">
        <v>1515</v>
      </c>
      <c r="BQ19" s="28" t="n">
        <v>2671</v>
      </c>
      <c r="BR19" s="28"/>
      <c r="BS19" s="28"/>
      <c r="BT19" s="2" t="s">
        <v>1516</v>
      </c>
      <c r="BU19" s="28" t="n">
        <v>702</v>
      </c>
      <c r="BV19" s="28" t="n">
        <v>1</v>
      </c>
      <c r="BW19" s="75"/>
      <c r="BY19" s="65" t="n">
        <v>1973</v>
      </c>
      <c r="BZ19" s="3" t="s">
        <v>17</v>
      </c>
      <c r="CA19" s="2" t="s">
        <v>1410</v>
      </c>
      <c r="CB19" s="3" t="s">
        <v>1517</v>
      </c>
      <c r="CC19" s="3" t="s">
        <v>19</v>
      </c>
      <c r="CD19" s="2" t="s">
        <v>1352</v>
      </c>
      <c r="CE19" s="3" t="n">
        <v>31</v>
      </c>
      <c r="CF19" s="3"/>
      <c r="CH19" s="83"/>
      <c r="CJ19" s="58" t="s">
        <v>1435</v>
      </c>
      <c r="CK19" s="28" t="n">
        <v>251</v>
      </c>
      <c r="CM19" s="2" t="s">
        <v>1369</v>
      </c>
      <c r="CN19" s="28" t="n">
        <v>129</v>
      </c>
      <c r="CO19" s="28" t="s">
        <v>298</v>
      </c>
      <c r="CP19" s="28" t="n">
        <v>265</v>
      </c>
      <c r="CQ19" s="28" t="s">
        <v>299</v>
      </c>
      <c r="CR19" s="28" t="n">
        <f aca="false">PRODUCT(CN19+CP19)</f>
        <v>394</v>
      </c>
      <c r="CT19" s="2" t="s">
        <v>1407</v>
      </c>
      <c r="CU19" s="75" t="n">
        <v>1081</v>
      </c>
      <c r="CW19" s="65" t="s">
        <v>1334</v>
      </c>
      <c r="CX19" s="28" t="n">
        <v>3</v>
      </c>
      <c r="CY19" s="26"/>
      <c r="CZ19" s="25" t="s">
        <v>1362</v>
      </c>
      <c r="DA19" s="75" t="n">
        <v>2</v>
      </c>
    </row>
    <row r="20" s="2" customFormat="true" ht="15" hidden="false" customHeight="false" outlineLevel="0" collapsed="false">
      <c r="B20" s="109" t="s">
        <v>1518</v>
      </c>
      <c r="C20" s="58" t="s">
        <v>1438</v>
      </c>
      <c r="D20" s="25" t="s">
        <v>1519</v>
      </c>
      <c r="F20" s="28" t="n">
        <v>5</v>
      </c>
      <c r="G20" s="28" t="n">
        <v>0</v>
      </c>
      <c r="H20" s="28" t="n">
        <v>1</v>
      </c>
      <c r="I20" s="28" t="n">
        <v>3</v>
      </c>
      <c r="J20" s="28" t="n">
        <v>18</v>
      </c>
      <c r="K20" s="60" t="n">
        <v>0.439024390243902</v>
      </c>
      <c r="L20" s="123" t="n">
        <v>633.7</v>
      </c>
      <c r="M20" s="25" t="s">
        <v>1146</v>
      </c>
      <c r="N20" s="136" t="s">
        <v>1520</v>
      </c>
      <c r="P20" s="62" t="n">
        <v>2008</v>
      </c>
      <c r="Q20" s="99" t="s">
        <v>323</v>
      </c>
      <c r="R20" s="99" t="s">
        <v>17</v>
      </c>
      <c r="S20" s="100" t="s">
        <v>469</v>
      </c>
      <c r="T20" s="99" t="n">
        <v>22</v>
      </c>
      <c r="V20" s="90" t="s">
        <v>1521</v>
      </c>
      <c r="W20" s="153" t="s">
        <v>1522</v>
      </c>
      <c r="AK20" s="2" t="s">
        <v>1523</v>
      </c>
      <c r="AL20" s="1"/>
      <c r="AN20" s="25" t="s">
        <v>1523</v>
      </c>
      <c r="AO20" s="1"/>
      <c r="AP20" s="1"/>
      <c r="AQ20" s="69"/>
      <c r="AR20" s="69"/>
      <c r="AS20" s="150" t="s">
        <v>1374</v>
      </c>
      <c r="AT20" s="69"/>
      <c r="AX20" s="2" t="s">
        <v>1524</v>
      </c>
      <c r="BI20" s="25"/>
      <c r="BK20" s="73" t="n">
        <v>1977</v>
      </c>
      <c r="BL20" s="28" t="n">
        <v>11</v>
      </c>
      <c r="BM20" s="28" t="n">
        <v>32689</v>
      </c>
      <c r="BN20" s="74" t="n">
        <v>2971.72727272727</v>
      </c>
      <c r="BP20" s="2" t="s">
        <v>1525</v>
      </c>
      <c r="BQ20" s="28" t="n">
        <v>4803</v>
      </c>
      <c r="BR20" s="28" t="n">
        <v>5</v>
      </c>
      <c r="BS20" s="28"/>
      <c r="BT20" s="2" t="s">
        <v>1526</v>
      </c>
      <c r="BU20" s="28" t="n">
        <v>1850</v>
      </c>
      <c r="BV20" s="28"/>
      <c r="BW20" s="75"/>
      <c r="BY20" s="65" t="n">
        <v>1974</v>
      </c>
      <c r="BZ20" s="3" t="s">
        <v>33</v>
      </c>
      <c r="CA20" s="2" t="s">
        <v>1507</v>
      </c>
      <c r="CB20" s="3" t="s">
        <v>1527</v>
      </c>
      <c r="CC20" s="3" t="s">
        <v>33</v>
      </c>
      <c r="CD20" s="2" t="s">
        <v>1369</v>
      </c>
      <c r="CE20" s="3" t="n">
        <v>24</v>
      </c>
      <c r="CF20" s="3"/>
      <c r="CH20" s="83"/>
      <c r="CJ20" s="58" t="s">
        <v>1407</v>
      </c>
      <c r="CK20" s="28" t="n">
        <v>238</v>
      </c>
      <c r="CM20" s="2" t="s">
        <v>1385</v>
      </c>
      <c r="CN20" s="28" t="n">
        <v>245</v>
      </c>
      <c r="CO20" s="28" t="s">
        <v>298</v>
      </c>
      <c r="CP20" s="28" t="n">
        <v>139</v>
      </c>
      <c r="CQ20" s="28" t="s">
        <v>299</v>
      </c>
      <c r="CR20" s="28" t="n">
        <f aca="false">PRODUCT(CN20+CP20)</f>
        <v>384</v>
      </c>
      <c r="CT20" s="2" t="s">
        <v>1352</v>
      </c>
      <c r="CU20" s="75" t="n">
        <v>1052</v>
      </c>
      <c r="CW20" s="65" t="s">
        <v>1528</v>
      </c>
      <c r="CX20" s="28" t="n">
        <v>3</v>
      </c>
      <c r="CY20" s="26"/>
      <c r="CZ20" s="25" t="s">
        <v>1447</v>
      </c>
      <c r="DA20" s="75" t="n">
        <v>1</v>
      </c>
    </row>
    <row r="21" s="2" customFormat="true" ht="15" hidden="false" customHeight="false" outlineLevel="0" collapsed="false">
      <c r="B21" s="109" t="s">
        <v>1529</v>
      </c>
      <c r="C21" s="58" t="s">
        <v>1368</v>
      </c>
      <c r="D21" s="25" t="s">
        <v>26</v>
      </c>
      <c r="F21" s="28" t="n">
        <v>10</v>
      </c>
      <c r="G21" s="28" t="n">
        <v>0</v>
      </c>
      <c r="H21" s="28" t="n">
        <v>1</v>
      </c>
      <c r="I21" s="28" t="n">
        <v>1</v>
      </c>
      <c r="J21" s="28" t="n">
        <v>23</v>
      </c>
      <c r="K21" s="60" t="n">
        <v>0.403508771929825</v>
      </c>
      <c r="L21" s="123" t="n">
        <v>458.3</v>
      </c>
      <c r="M21" s="25" t="s">
        <v>1146</v>
      </c>
      <c r="N21" s="136" t="s">
        <v>1530</v>
      </c>
      <c r="P21" s="62" t="n">
        <v>2007</v>
      </c>
      <c r="Q21" s="99" t="s">
        <v>323</v>
      </c>
      <c r="R21" s="99" t="s">
        <v>19</v>
      </c>
      <c r="S21" s="100" t="s">
        <v>469</v>
      </c>
      <c r="T21" s="99" t="n">
        <v>27</v>
      </c>
      <c r="V21" s="25"/>
      <c r="W21" s="26"/>
      <c r="AK21" s="2" t="s">
        <v>1494</v>
      </c>
      <c r="AL21" s="1"/>
      <c r="AN21" s="25" t="s">
        <v>1494</v>
      </c>
      <c r="AO21" s="1"/>
      <c r="AP21" s="1"/>
      <c r="AQ21" s="69"/>
      <c r="AR21" s="69"/>
      <c r="AS21" s="150" t="s">
        <v>1385</v>
      </c>
      <c r="AT21" s="69"/>
      <c r="AX21" s="2" t="s">
        <v>1409</v>
      </c>
      <c r="BI21" s="25"/>
      <c r="BK21" s="73" t="n">
        <v>1978</v>
      </c>
      <c r="BL21" s="28" t="n">
        <v>11</v>
      </c>
      <c r="BM21" s="28" t="n">
        <v>26043</v>
      </c>
      <c r="BN21" s="74" t="n">
        <v>2367.54545454545</v>
      </c>
      <c r="BP21" s="2" t="s">
        <v>1531</v>
      </c>
      <c r="BQ21" s="28" t="n">
        <v>4159</v>
      </c>
      <c r="BR21" s="28" t="n">
        <v>1</v>
      </c>
      <c r="BS21" s="28"/>
      <c r="BT21" s="2" t="s">
        <v>551</v>
      </c>
      <c r="BU21" s="28" t="n">
        <v>1832</v>
      </c>
      <c r="BV21" s="28"/>
      <c r="BW21" s="75"/>
      <c r="BY21" s="65" t="n">
        <v>1975</v>
      </c>
      <c r="BZ21" s="3" t="s">
        <v>17</v>
      </c>
      <c r="CA21" s="2" t="s">
        <v>1494</v>
      </c>
      <c r="CB21" s="3" t="s">
        <v>1532</v>
      </c>
      <c r="CC21" s="3" t="s">
        <v>19</v>
      </c>
      <c r="CD21" s="2" t="s">
        <v>1369</v>
      </c>
      <c r="CE21" s="3" t="n">
        <v>31</v>
      </c>
      <c r="CF21" s="3"/>
      <c r="CH21" s="83"/>
      <c r="CJ21" s="58" t="s">
        <v>1421</v>
      </c>
      <c r="CK21" s="28" t="n">
        <v>235</v>
      </c>
      <c r="CM21" s="2" t="s">
        <v>1407</v>
      </c>
      <c r="CN21" s="28" t="n">
        <v>116</v>
      </c>
      <c r="CO21" s="28" t="s">
        <v>298</v>
      </c>
      <c r="CP21" s="28" t="n">
        <v>238</v>
      </c>
      <c r="CQ21" s="28" t="s">
        <v>299</v>
      </c>
      <c r="CR21" s="28" t="n">
        <f aca="false">PRODUCT(CN21+CP21)</f>
        <v>354</v>
      </c>
      <c r="CT21" s="2" t="s">
        <v>1447</v>
      </c>
      <c r="CU21" s="75" t="n">
        <v>1052</v>
      </c>
      <c r="CW21" s="65" t="s">
        <v>1385</v>
      </c>
      <c r="CX21" s="28" t="n">
        <v>2</v>
      </c>
      <c r="CZ21" s="25" t="s">
        <v>1460</v>
      </c>
      <c r="DA21" s="75" t="n">
        <v>1</v>
      </c>
    </row>
    <row r="22" s="2" customFormat="true" ht="15" hidden="false" customHeight="false" outlineLevel="0" collapsed="false">
      <c r="C22" s="58" t="s">
        <v>1371</v>
      </c>
      <c r="D22" s="25" t="s">
        <v>718</v>
      </c>
      <c r="F22" s="28" t="n">
        <v>55</v>
      </c>
      <c r="G22" s="28" t="n">
        <v>2</v>
      </c>
      <c r="H22" s="28" t="n">
        <v>17</v>
      </c>
      <c r="I22" s="28" t="n">
        <v>8</v>
      </c>
      <c r="J22" s="28" t="n">
        <v>132</v>
      </c>
      <c r="K22" s="60" t="n">
        <v>0.49438202247191</v>
      </c>
      <c r="L22" s="123" t="n">
        <v>455.3</v>
      </c>
      <c r="M22" s="25" t="s">
        <v>1533</v>
      </c>
      <c r="N22" s="136" t="s">
        <v>1534</v>
      </c>
      <c r="P22" s="62" t="n">
        <v>2006</v>
      </c>
      <c r="Q22" s="63" t="s">
        <v>263</v>
      </c>
      <c r="R22" s="63" t="s">
        <v>33</v>
      </c>
      <c r="S22" s="64" t="s">
        <v>498</v>
      </c>
      <c r="T22" s="63" t="n">
        <v>34</v>
      </c>
      <c r="V22" s="28"/>
      <c r="W22" s="28"/>
      <c r="AK22" s="69" t="s">
        <v>1374</v>
      </c>
      <c r="AL22" s="1"/>
      <c r="AN22" s="25" t="s">
        <v>1374</v>
      </c>
      <c r="AR22" s="69"/>
      <c r="AS22" s="150" t="s">
        <v>1407</v>
      </c>
      <c r="AT22" s="69"/>
      <c r="AX22" s="2" t="s">
        <v>1447</v>
      </c>
      <c r="BI22" s="25"/>
      <c r="BK22" s="73" t="n">
        <v>1979</v>
      </c>
      <c r="BL22" s="28" t="n">
        <v>14</v>
      </c>
      <c r="BM22" s="28" t="n">
        <v>35350</v>
      </c>
      <c r="BN22" s="74" t="n">
        <v>2525</v>
      </c>
      <c r="BP22" s="2" t="s">
        <v>1535</v>
      </c>
      <c r="BQ22" s="28" t="n">
        <v>4053</v>
      </c>
      <c r="BR22" s="28" t="n">
        <v>3</v>
      </c>
      <c r="BS22" s="28"/>
      <c r="BT22" s="2" t="s">
        <v>1215</v>
      </c>
      <c r="BU22" s="28" t="n">
        <v>1231</v>
      </c>
      <c r="BV22" s="28"/>
      <c r="BW22" s="75"/>
      <c r="BY22" s="65" t="n">
        <v>1976</v>
      </c>
      <c r="BZ22" s="3" t="s">
        <v>29</v>
      </c>
      <c r="CA22" s="2" t="s">
        <v>1353</v>
      </c>
      <c r="CB22" s="3" t="s">
        <v>1508</v>
      </c>
      <c r="CC22" s="3" t="s">
        <v>15</v>
      </c>
      <c r="CD22" s="2" t="s">
        <v>1369</v>
      </c>
      <c r="CE22" s="3" t="n">
        <v>42</v>
      </c>
      <c r="CF22" s="3"/>
      <c r="CH22" s="83"/>
      <c r="CJ22" s="58" t="s">
        <v>1374</v>
      </c>
      <c r="CK22" s="28" t="n">
        <v>216</v>
      </c>
      <c r="CM22" s="2" t="s">
        <v>1421</v>
      </c>
      <c r="CN22" s="28" t="n">
        <v>100</v>
      </c>
      <c r="CO22" s="28" t="s">
        <v>298</v>
      </c>
      <c r="CP22" s="28" t="n">
        <v>235</v>
      </c>
      <c r="CQ22" s="28" t="s">
        <v>299</v>
      </c>
      <c r="CR22" s="28" t="n">
        <f aca="false">PRODUCT(CN22+CP22)</f>
        <v>335</v>
      </c>
      <c r="CT22" s="2" t="s">
        <v>553</v>
      </c>
      <c r="CU22" s="75" t="n">
        <v>1035</v>
      </c>
      <c r="CW22" s="65" t="s">
        <v>1418</v>
      </c>
      <c r="CX22" s="28" t="n">
        <v>2</v>
      </c>
      <c r="CZ22" s="25" t="s">
        <v>1407</v>
      </c>
      <c r="DA22" s="75" t="n">
        <v>1</v>
      </c>
    </row>
    <row r="23" s="2" customFormat="true" ht="15" hidden="false" customHeight="false" outlineLevel="0" collapsed="false">
      <c r="B23" s="26" t="s">
        <v>682</v>
      </c>
      <c r="C23" s="58" t="s">
        <v>1339</v>
      </c>
      <c r="D23" s="25" t="s">
        <v>172</v>
      </c>
      <c r="F23" s="28" t="n">
        <v>6</v>
      </c>
      <c r="G23" s="28" t="n">
        <v>0</v>
      </c>
      <c r="H23" s="28" t="n">
        <v>1</v>
      </c>
      <c r="I23" s="28" t="n">
        <v>1</v>
      </c>
      <c r="J23" s="28" t="n">
        <v>14</v>
      </c>
      <c r="K23" s="60" t="n">
        <v>0.518518518518519</v>
      </c>
      <c r="L23" s="123" t="n">
        <v>377.7</v>
      </c>
      <c r="M23" s="25" t="s">
        <v>1146</v>
      </c>
      <c r="N23" s="136" t="s">
        <v>1536</v>
      </c>
      <c r="P23" s="62" t="n">
        <v>2005</v>
      </c>
      <c r="Q23" s="99" t="s">
        <v>778</v>
      </c>
      <c r="R23" s="99" t="s">
        <v>12</v>
      </c>
      <c r="S23" s="100" t="s">
        <v>498</v>
      </c>
      <c r="T23" s="99" t="s">
        <v>1537</v>
      </c>
      <c r="AK23" s="2" t="s">
        <v>1385</v>
      </c>
      <c r="AL23" s="1"/>
      <c r="AN23" s="25" t="s">
        <v>1385</v>
      </c>
      <c r="AO23" s="26"/>
      <c r="AP23" s="26"/>
      <c r="AQ23" s="69"/>
      <c r="AR23" s="69"/>
      <c r="AS23" s="150" t="s">
        <v>1357</v>
      </c>
      <c r="AT23" s="69"/>
      <c r="AX23" s="2" t="s">
        <v>672</v>
      </c>
      <c r="BI23" s="25"/>
      <c r="BK23" s="73" t="n">
        <v>1980</v>
      </c>
      <c r="BL23" s="28" t="n">
        <v>14</v>
      </c>
      <c r="BM23" s="28" t="n">
        <v>22379</v>
      </c>
      <c r="BN23" s="74" t="n">
        <v>1598.5</v>
      </c>
      <c r="BP23" s="2" t="s">
        <v>1538</v>
      </c>
      <c r="BQ23" s="28" t="n">
        <v>2701</v>
      </c>
      <c r="BR23" s="28"/>
      <c r="BS23" s="28"/>
      <c r="BT23" s="2" t="s">
        <v>1539</v>
      </c>
      <c r="BU23" s="28" t="n">
        <v>654</v>
      </c>
      <c r="BV23" s="28" t="n">
        <v>1</v>
      </c>
      <c r="BW23" s="75"/>
      <c r="BY23" s="65" t="n">
        <v>1977</v>
      </c>
      <c r="BZ23" s="3" t="s">
        <v>27</v>
      </c>
      <c r="CA23" s="2" t="s">
        <v>1540</v>
      </c>
      <c r="CB23" s="3" t="s">
        <v>1532</v>
      </c>
      <c r="CC23" s="3" t="s">
        <v>15</v>
      </c>
      <c r="CD23" s="2" t="s">
        <v>1352</v>
      </c>
      <c r="CE23" s="3" t="n">
        <v>34</v>
      </c>
      <c r="CF23" s="3" t="s">
        <v>41</v>
      </c>
      <c r="CG23" s="2" t="s">
        <v>1353</v>
      </c>
      <c r="CH23" s="83" t="n">
        <v>115</v>
      </c>
      <c r="CJ23" s="58" t="s">
        <v>1434</v>
      </c>
      <c r="CK23" s="28" t="n">
        <v>207</v>
      </c>
      <c r="CM23" s="2" t="s">
        <v>1435</v>
      </c>
      <c r="CN23" s="28" t="n">
        <v>77</v>
      </c>
      <c r="CO23" s="28" t="s">
        <v>298</v>
      </c>
      <c r="CP23" s="28" t="n">
        <v>251</v>
      </c>
      <c r="CQ23" s="28" t="s">
        <v>299</v>
      </c>
      <c r="CR23" s="28" t="n">
        <f aca="false">PRODUCT(CN23+CP23)</f>
        <v>328</v>
      </c>
      <c r="CT23" s="2" t="s">
        <v>1374</v>
      </c>
      <c r="CU23" s="75" t="n">
        <v>971</v>
      </c>
      <c r="CW23" s="65" t="s">
        <v>1362</v>
      </c>
      <c r="CX23" s="28" t="n">
        <v>2</v>
      </c>
      <c r="CZ23" s="25" t="s">
        <v>1357</v>
      </c>
      <c r="DA23" s="75" t="n">
        <v>1</v>
      </c>
    </row>
    <row r="24" s="2" customFormat="true" ht="15" hidden="false" customHeight="false" outlineLevel="0" collapsed="false">
      <c r="B24" s="2" t="s">
        <v>1541</v>
      </c>
      <c r="C24" s="58" t="s">
        <v>1492</v>
      </c>
      <c r="D24" s="25" t="s">
        <v>26</v>
      </c>
      <c r="F24" s="28" t="n">
        <v>7</v>
      </c>
      <c r="G24" s="28" t="n">
        <v>0</v>
      </c>
      <c r="H24" s="28" t="n">
        <v>0</v>
      </c>
      <c r="I24" s="28" t="n">
        <v>6</v>
      </c>
      <c r="J24" s="28" t="n">
        <v>26</v>
      </c>
      <c r="K24" s="60" t="n">
        <v>0.541666666666667</v>
      </c>
      <c r="L24" s="123" t="n">
        <v>322.7</v>
      </c>
      <c r="M24" s="25" t="s">
        <v>1146</v>
      </c>
      <c r="N24" s="136" t="s">
        <v>1542</v>
      </c>
      <c r="P24" s="62" t="n">
        <v>2004</v>
      </c>
      <c r="Q24" s="99" t="s">
        <v>778</v>
      </c>
      <c r="R24" s="99" t="s">
        <v>19</v>
      </c>
      <c r="S24" s="100" t="s">
        <v>1509</v>
      </c>
      <c r="T24" s="99" t="s">
        <v>1543</v>
      </c>
      <c r="AK24" s="2" t="s">
        <v>1544</v>
      </c>
      <c r="AL24" s="1"/>
      <c r="AN24" s="25" t="s">
        <v>1544</v>
      </c>
      <c r="AO24" s="28"/>
      <c r="AP24" s="28"/>
      <c r="AQ24" s="69"/>
      <c r="AR24" s="69"/>
      <c r="AS24" s="150" t="s">
        <v>1545</v>
      </c>
      <c r="AT24" s="69"/>
      <c r="AX24" s="2" t="s">
        <v>1546</v>
      </c>
      <c r="BI24" s="25"/>
      <c r="BK24" s="73" t="n">
        <v>1981</v>
      </c>
      <c r="BL24" s="28" t="n">
        <v>14</v>
      </c>
      <c r="BM24" s="28" t="n">
        <v>33671</v>
      </c>
      <c r="BN24" s="74" t="n">
        <v>2405.07142857143</v>
      </c>
      <c r="BP24" s="2" t="s">
        <v>1547</v>
      </c>
      <c r="BQ24" s="28" t="n">
        <v>3022</v>
      </c>
      <c r="BR24" s="28" t="n">
        <v>1</v>
      </c>
      <c r="BS24" s="28"/>
      <c r="BT24" s="2" t="s">
        <v>1548</v>
      </c>
      <c r="BU24" s="28" t="n">
        <v>1500</v>
      </c>
      <c r="BV24" s="28"/>
      <c r="BW24" s="75"/>
      <c r="BY24" s="65" t="n">
        <v>1978</v>
      </c>
      <c r="BZ24" s="3" t="s">
        <v>27</v>
      </c>
      <c r="CA24" s="2" t="s">
        <v>1362</v>
      </c>
      <c r="CB24" s="3" t="s">
        <v>814</v>
      </c>
      <c r="CC24" s="3" t="s">
        <v>15</v>
      </c>
      <c r="CD24" s="2" t="s">
        <v>1352</v>
      </c>
      <c r="CE24" s="3" t="n">
        <v>38</v>
      </c>
      <c r="CF24" s="3" t="s">
        <v>19</v>
      </c>
      <c r="CG24" s="2" t="s">
        <v>1353</v>
      </c>
      <c r="CH24" s="83" t="n">
        <v>138</v>
      </c>
      <c r="CJ24" s="58" t="s">
        <v>498</v>
      </c>
      <c r="CK24" s="28" t="n">
        <v>141</v>
      </c>
      <c r="CM24" s="2" t="s">
        <v>1409</v>
      </c>
      <c r="CN24" s="28" t="n">
        <v>167</v>
      </c>
      <c r="CO24" s="28" t="s">
        <v>298</v>
      </c>
      <c r="CP24" s="28" t="n">
        <v>132</v>
      </c>
      <c r="CQ24" s="28" t="s">
        <v>299</v>
      </c>
      <c r="CR24" s="28" t="n">
        <f aca="false">PRODUCT(CN24+CP24)</f>
        <v>299</v>
      </c>
      <c r="CT24" s="2" t="s">
        <v>498</v>
      </c>
      <c r="CU24" s="75" t="n">
        <v>864</v>
      </c>
      <c r="CW24" s="65" t="s">
        <v>1545</v>
      </c>
      <c r="CX24" s="28" t="n">
        <v>2</v>
      </c>
      <c r="CZ24" s="25" t="s">
        <v>1549</v>
      </c>
      <c r="DA24" s="75" t="n">
        <v>1</v>
      </c>
    </row>
    <row r="25" s="2" customFormat="true" ht="15" hidden="false" customHeight="false" outlineLevel="0" collapsed="false">
      <c r="B25" s="2" t="s">
        <v>1550</v>
      </c>
      <c r="C25" s="58" t="s">
        <v>1412</v>
      </c>
      <c r="D25" s="25" t="s">
        <v>26</v>
      </c>
      <c r="F25" s="28" t="n">
        <v>2</v>
      </c>
      <c r="G25" s="28" t="n">
        <v>0</v>
      </c>
      <c r="H25" s="28" t="n">
        <v>1</v>
      </c>
      <c r="I25" s="28" t="n">
        <v>0</v>
      </c>
      <c r="J25" s="28" t="n">
        <v>4</v>
      </c>
      <c r="K25" s="60" t="n">
        <v>0.307692307692308</v>
      </c>
      <c r="L25" s="123" t="n">
        <v>257.7</v>
      </c>
      <c r="M25" s="25" t="s">
        <v>1146</v>
      </c>
      <c r="N25" s="136" t="s">
        <v>1551</v>
      </c>
      <c r="P25" s="62" t="n">
        <v>2003</v>
      </c>
      <c r="Q25" s="63" t="s">
        <v>263</v>
      </c>
      <c r="R25" s="63" t="s">
        <v>35</v>
      </c>
      <c r="S25" s="64" t="s">
        <v>498</v>
      </c>
      <c r="T25" s="63" t="n">
        <v>33</v>
      </c>
      <c r="AK25" s="2" t="s">
        <v>1353</v>
      </c>
      <c r="AL25" s="1"/>
      <c r="AN25" s="25" t="s">
        <v>1353</v>
      </c>
      <c r="AR25" s="69"/>
      <c r="AS25" s="150" t="s">
        <v>1552</v>
      </c>
      <c r="AT25" s="69"/>
      <c r="AX25" s="2" t="s">
        <v>595</v>
      </c>
      <c r="BI25" s="25"/>
      <c r="BK25" s="73" t="n">
        <v>1982</v>
      </c>
      <c r="BL25" s="28" t="n">
        <v>14</v>
      </c>
      <c r="BM25" s="28" t="n">
        <v>29770</v>
      </c>
      <c r="BN25" s="74" t="n">
        <v>2126.42857142857</v>
      </c>
      <c r="BP25" s="2" t="s">
        <v>1553</v>
      </c>
      <c r="BQ25" s="28" t="n">
        <v>3000</v>
      </c>
      <c r="BR25" s="28" t="n">
        <v>1</v>
      </c>
      <c r="BS25" s="28"/>
      <c r="BT25" s="2" t="s">
        <v>1547</v>
      </c>
      <c r="BU25" s="28" t="n">
        <v>1384</v>
      </c>
      <c r="BV25" s="28"/>
      <c r="BW25" s="75"/>
      <c r="BY25" s="65" t="n">
        <v>1979</v>
      </c>
      <c r="BZ25" s="3" t="s">
        <v>17</v>
      </c>
      <c r="CA25" s="2" t="s">
        <v>1353</v>
      </c>
      <c r="CB25" s="3" t="s">
        <v>1554</v>
      </c>
      <c r="CC25" s="3" t="s">
        <v>19</v>
      </c>
      <c r="CD25" s="2" t="s">
        <v>1352</v>
      </c>
      <c r="CE25" s="3" t="n">
        <v>34</v>
      </c>
      <c r="CF25" s="3" t="s">
        <v>17</v>
      </c>
      <c r="CG25" s="2" t="s">
        <v>1353</v>
      </c>
      <c r="CH25" s="83" t="n">
        <v>138</v>
      </c>
      <c r="CJ25" s="90" t="s">
        <v>553</v>
      </c>
      <c r="CK25" s="91" t="n">
        <v>141</v>
      </c>
      <c r="CL25" s="94"/>
      <c r="CM25" s="94" t="s">
        <v>498</v>
      </c>
      <c r="CN25" s="91" t="n">
        <v>151</v>
      </c>
      <c r="CO25" s="91" t="s">
        <v>298</v>
      </c>
      <c r="CP25" s="91" t="n">
        <v>141</v>
      </c>
      <c r="CQ25" s="91" t="s">
        <v>299</v>
      </c>
      <c r="CR25" s="91" t="n">
        <f aca="false">PRODUCT(CN25+CP25)</f>
        <v>292</v>
      </c>
      <c r="CS25" s="94"/>
      <c r="CT25" s="94" t="s">
        <v>1434</v>
      </c>
      <c r="CU25" s="106" t="n">
        <v>804</v>
      </c>
      <c r="CW25" s="65" t="s">
        <v>993</v>
      </c>
      <c r="CX25" s="28" t="n">
        <v>2</v>
      </c>
      <c r="CZ25" s="25" t="s">
        <v>1394</v>
      </c>
      <c r="DA25" s="75" t="n">
        <v>1</v>
      </c>
    </row>
    <row r="26" s="2" customFormat="true" ht="15" hidden="false" customHeight="false" outlineLevel="0" collapsed="false">
      <c r="B26" s="2" t="s">
        <v>1555</v>
      </c>
      <c r="C26" s="58" t="s">
        <v>1423</v>
      </c>
      <c r="D26" s="25" t="s">
        <v>38</v>
      </c>
      <c r="E26" s="26"/>
      <c r="F26" s="28" t="n">
        <v>19</v>
      </c>
      <c r="G26" s="28" t="n">
        <v>0</v>
      </c>
      <c r="H26" s="28" t="n">
        <v>1</v>
      </c>
      <c r="I26" s="28" t="n">
        <v>5</v>
      </c>
      <c r="J26" s="28" t="n">
        <v>47</v>
      </c>
      <c r="K26" s="60" t="n">
        <v>0.451923076923077</v>
      </c>
      <c r="L26" s="123" t="n">
        <v>187.7</v>
      </c>
      <c r="M26" s="25" t="s">
        <v>1245</v>
      </c>
      <c r="N26" s="136" t="s">
        <v>1556</v>
      </c>
      <c r="P26" s="62" t="n">
        <v>2002</v>
      </c>
      <c r="Q26" s="63" t="s">
        <v>263</v>
      </c>
      <c r="R26" s="63" t="s">
        <v>31</v>
      </c>
      <c r="S26" s="64" t="s">
        <v>498</v>
      </c>
      <c r="T26" s="63" t="n">
        <v>16</v>
      </c>
      <c r="AK26" s="2" t="s">
        <v>1369</v>
      </c>
      <c r="AL26" s="1"/>
      <c r="AN26" s="25" t="s">
        <v>1369</v>
      </c>
      <c r="AR26" s="69"/>
      <c r="AS26" s="150" t="s">
        <v>1353</v>
      </c>
      <c r="AT26" s="69"/>
      <c r="AX26" s="2" t="s">
        <v>1435</v>
      </c>
      <c r="BI26" s="25"/>
      <c r="BK26" s="73" t="n">
        <v>1983</v>
      </c>
      <c r="BL26" s="28" t="n">
        <v>11</v>
      </c>
      <c r="BM26" s="28" t="n">
        <v>18600</v>
      </c>
      <c r="BN26" s="74" t="n">
        <v>1690.90909090909</v>
      </c>
      <c r="BP26" s="2" t="s">
        <v>1557</v>
      </c>
      <c r="BQ26" s="28" t="n">
        <v>2632</v>
      </c>
      <c r="BR26" s="28"/>
      <c r="BS26" s="28"/>
      <c r="BT26" s="2" t="s">
        <v>1558</v>
      </c>
      <c r="BU26" s="28" t="n">
        <v>512</v>
      </c>
      <c r="BV26" s="28" t="n">
        <v>1</v>
      </c>
      <c r="BW26" s="75"/>
      <c r="BY26" s="65" t="n">
        <v>1980</v>
      </c>
      <c r="BZ26" s="3" t="s">
        <v>81</v>
      </c>
      <c r="CA26" s="2" t="s">
        <v>1396</v>
      </c>
      <c r="CB26" s="3" t="s">
        <v>783</v>
      </c>
      <c r="CC26" s="3" t="s">
        <v>39</v>
      </c>
      <c r="CD26" s="2" t="s">
        <v>1352</v>
      </c>
      <c r="CE26" s="3" t="n">
        <v>26</v>
      </c>
      <c r="CF26" s="3" t="s">
        <v>49</v>
      </c>
      <c r="CG26" s="2" t="s">
        <v>1385</v>
      </c>
      <c r="CH26" s="83" t="n">
        <v>117</v>
      </c>
      <c r="CK26" s="28"/>
      <c r="CN26" s="28"/>
      <c r="CO26" s="28"/>
      <c r="CP26" s="28"/>
      <c r="CQ26" s="28"/>
      <c r="CR26" s="28"/>
      <c r="CU26" s="28"/>
      <c r="CW26" s="65" t="s">
        <v>1559</v>
      </c>
      <c r="CX26" s="28" t="n">
        <v>2</v>
      </c>
      <c r="CZ26" s="25" t="s">
        <v>1507</v>
      </c>
      <c r="DA26" s="75" t="n">
        <v>1</v>
      </c>
    </row>
    <row r="27" s="2" customFormat="true" ht="15" hidden="false" customHeight="false" outlineLevel="0" collapsed="false">
      <c r="C27" s="58" t="s">
        <v>1386</v>
      </c>
      <c r="D27" s="25" t="s">
        <v>759</v>
      </c>
      <c r="F27" s="28" t="n">
        <v>7</v>
      </c>
      <c r="G27" s="28" t="n">
        <v>0</v>
      </c>
      <c r="H27" s="28" t="n">
        <v>1</v>
      </c>
      <c r="I27" s="28" t="n">
        <v>0</v>
      </c>
      <c r="J27" s="28" t="n">
        <v>4</v>
      </c>
      <c r="K27" s="60" t="n">
        <v>0.210526315789474</v>
      </c>
      <c r="L27" s="123" t="n">
        <v>158</v>
      </c>
      <c r="M27" s="25" t="s">
        <v>1146</v>
      </c>
      <c r="N27" s="136" t="s">
        <v>1560</v>
      </c>
      <c r="P27" s="62"/>
      <c r="Q27" s="63"/>
      <c r="R27" s="63"/>
      <c r="S27" s="64" t="s">
        <v>1435</v>
      </c>
      <c r="T27" s="63" t="n">
        <v>15</v>
      </c>
      <c r="AK27" s="2" t="s">
        <v>1486</v>
      </c>
      <c r="AL27" s="1"/>
      <c r="AN27" s="25" t="s">
        <v>1540</v>
      </c>
      <c r="AO27" s="1"/>
      <c r="AP27" s="1"/>
      <c r="AQ27" s="69"/>
      <c r="AR27" s="69"/>
      <c r="AS27" s="150" t="s">
        <v>1561</v>
      </c>
      <c r="AT27" s="69"/>
      <c r="AX27" s="2" t="s">
        <v>1521</v>
      </c>
      <c r="BI27" s="25"/>
      <c r="BK27" s="73" t="n">
        <v>1984</v>
      </c>
      <c r="BL27" s="28" t="n">
        <v>11</v>
      </c>
      <c r="BM27" s="28" t="n">
        <v>17316</v>
      </c>
      <c r="BN27" s="74" t="n">
        <v>1574.18181818182</v>
      </c>
      <c r="BP27" s="2" t="s">
        <v>1562</v>
      </c>
      <c r="BQ27" s="28" t="n">
        <v>2300</v>
      </c>
      <c r="BR27" s="28"/>
      <c r="BS27" s="28"/>
      <c r="BT27" s="2" t="s">
        <v>1563</v>
      </c>
      <c r="BU27" s="28" t="n">
        <v>1156</v>
      </c>
      <c r="BV27" s="28"/>
      <c r="BW27" s="75"/>
      <c r="BY27" s="65" t="n">
        <v>1981</v>
      </c>
      <c r="BZ27" s="3" t="s">
        <v>17</v>
      </c>
      <c r="CA27" s="2" t="s">
        <v>1564</v>
      </c>
      <c r="CB27" s="3" t="s">
        <v>1565</v>
      </c>
      <c r="CC27" s="3" t="s">
        <v>27</v>
      </c>
      <c r="CD27" s="2" t="s">
        <v>1352</v>
      </c>
      <c r="CE27" s="3" t="n">
        <v>32</v>
      </c>
      <c r="CF27" s="3" t="s">
        <v>37</v>
      </c>
      <c r="CG27" s="2" t="s">
        <v>1352</v>
      </c>
      <c r="CH27" s="83" t="n">
        <v>125</v>
      </c>
      <c r="CJ27" s="35" t="s">
        <v>220</v>
      </c>
      <c r="CK27" s="37"/>
      <c r="CL27" s="34"/>
      <c r="CM27" s="34"/>
      <c r="CN27" s="37"/>
      <c r="CO27" s="37"/>
      <c r="CP27" s="37"/>
      <c r="CQ27" s="37"/>
      <c r="CR27" s="37"/>
      <c r="CS27" s="34"/>
      <c r="CT27" s="34"/>
      <c r="CU27" s="51"/>
      <c r="CW27" s="65" t="s">
        <v>1357</v>
      </c>
      <c r="CX27" s="28" t="n">
        <v>1</v>
      </c>
      <c r="CZ27" s="25" t="s">
        <v>1384</v>
      </c>
      <c r="DA27" s="75" t="n">
        <v>1</v>
      </c>
    </row>
    <row r="28" s="2" customFormat="true" ht="15" hidden="false" customHeight="false" outlineLevel="0" collapsed="false">
      <c r="B28" s="26" t="s">
        <v>1237</v>
      </c>
      <c r="C28" s="58" t="s">
        <v>1473</v>
      </c>
      <c r="D28" s="25" t="s">
        <v>1566</v>
      </c>
      <c r="F28" s="28" t="n">
        <v>18</v>
      </c>
      <c r="G28" s="28" t="n">
        <v>0</v>
      </c>
      <c r="H28" s="28" t="n">
        <v>2</v>
      </c>
      <c r="I28" s="28" t="n">
        <v>6</v>
      </c>
      <c r="J28" s="28" t="n">
        <v>21</v>
      </c>
      <c r="K28" s="60" t="n">
        <v>0.3</v>
      </c>
      <c r="L28" s="123" t="n">
        <v>111.3</v>
      </c>
      <c r="M28" s="25" t="s">
        <v>1567</v>
      </c>
      <c r="N28" s="136" t="s">
        <v>1568</v>
      </c>
      <c r="P28" s="62" t="n">
        <v>2001</v>
      </c>
      <c r="Q28" s="63" t="s">
        <v>263</v>
      </c>
      <c r="R28" s="63" t="s">
        <v>29</v>
      </c>
      <c r="S28" s="64" t="s">
        <v>498</v>
      </c>
      <c r="T28" s="63" t="n">
        <v>27</v>
      </c>
      <c r="AK28" s="2" t="s">
        <v>1540</v>
      </c>
      <c r="AL28" s="1"/>
      <c r="AN28" s="25" t="s">
        <v>1362</v>
      </c>
      <c r="AO28" s="69"/>
      <c r="AP28" s="69"/>
      <c r="AQ28" s="69"/>
      <c r="AR28" s="69"/>
      <c r="AS28" s="150" t="s">
        <v>1436</v>
      </c>
      <c r="AT28" s="69"/>
      <c r="AX28" s="2" t="s">
        <v>498</v>
      </c>
      <c r="BI28" s="25"/>
      <c r="BK28" s="73" t="n">
        <v>1985</v>
      </c>
      <c r="BL28" s="28" t="n">
        <v>11</v>
      </c>
      <c r="BM28" s="28" t="n">
        <v>17532</v>
      </c>
      <c r="BN28" s="74" t="n">
        <v>1593.81818181818</v>
      </c>
      <c r="BP28" s="2" t="s">
        <v>1569</v>
      </c>
      <c r="BQ28" s="28" t="n">
        <v>1977</v>
      </c>
      <c r="BR28" s="28"/>
      <c r="BS28" s="28"/>
      <c r="BT28" s="2" t="s">
        <v>1570</v>
      </c>
      <c r="BU28" s="28" t="n">
        <v>1197</v>
      </c>
      <c r="BV28" s="28"/>
      <c r="BW28" s="75"/>
      <c r="BY28" s="65" t="n">
        <v>1982</v>
      </c>
      <c r="BZ28" s="3" t="s">
        <v>19</v>
      </c>
      <c r="CA28" s="2" t="s">
        <v>1353</v>
      </c>
      <c r="CB28" s="3" t="s">
        <v>1571</v>
      </c>
      <c r="CC28" s="3" t="s">
        <v>17</v>
      </c>
      <c r="CD28" s="2" t="s">
        <v>1352</v>
      </c>
      <c r="CE28" s="3" t="n">
        <v>31</v>
      </c>
      <c r="CF28" s="3" t="s">
        <v>25</v>
      </c>
      <c r="CG28" s="2" t="s">
        <v>1352</v>
      </c>
      <c r="CH28" s="83" t="n">
        <v>136</v>
      </c>
      <c r="CJ28" s="76" t="s">
        <v>280</v>
      </c>
      <c r="CK28" s="1"/>
      <c r="CL28" s="26"/>
      <c r="CM28" s="26" t="s">
        <v>281</v>
      </c>
      <c r="CN28" s="1"/>
      <c r="CO28" s="1"/>
      <c r="CP28" s="1"/>
      <c r="CQ28" s="1"/>
      <c r="CR28" s="1"/>
      <c r="CS28" s="26"/>
      <c r="CT28" s="26" t="s">
        <v>282</v>
      </c>
      <c r="CU28" s="78"/>
      <c r="CW28" s="65" t="s">
        <v>1549</v>
      </c>
      <c r="CX28" s="28" t="n">
        <v>1</v>
      </c>
      <c r="CZ28" s="2" t="s">
        <v>1433</v>
      </c>
      <c r="DA28" s="75" t="n">
        <v>1</v>
      </c>
    </row>
    <row r="29" s="2" customFormat="true" ht="15" hidden="false" customHeight="false" outlineLevel="0" collapsed="false">
      <c r="B29" s="2" t="s">
        <v>1572</v>
      </c>
      <c r="C29" s="58" t="s">
        <v>1332</v>
      </c>
      <c r="D29" s="25" t="s">
        <v>20</v>
      </c>
      <c r="F29" s="28" t="n">
        <v>2</v>
      </c>
      <c r="G29" s="28" t="n">
        <v>0</v>
      </c>
      <c r="H29" s="28" t="n">
        <v>0</v>
      </c>
      <c r="I29" s="28" t="n">
        <v>1</v>
      </c>
      <c r="J29" s="28" t="n">
        <v>6</v>
      </c>
      <c r="K29" s="60" t="n">
        <v>0.6</v>
      </c>
      <c r="L29" s="123" t="n">
        <v>63.7</v>
      </c>
      <c r="M29" s="25" t="s">
        <v>1252</v>
      </c>
      <c r="N29" s="136" t="s">
        <v>1573</v>
      </c>
      <c r="P29" s="62" t="n">
        <v>2000</v>
      </c>
      <c r="Q29" s="63" t="s">
        <v>263</v>
      </c>
      <c r="R29" s="63" t="s">
        <v>31</v>
      </c>
      <c r="S29" s="64" t="s">
        <v>498</v>
      </c>
      <c r="T29" s="63" t="n">
        <v>28</v>
      </c>
      <c r="AK29" s="2" t="s">
        <v>1362</v>
      </c>
      <c r="AL29" s="28"/>
      <c r="AN29" s="25"/>
      <c r="AO29" s="1"/>
      <c r="AP29" s="1"/>
      <c r="AQ29" s="69"/>
      <c r="AR29" s="69"/>
      <c r="AS29" s="150" t="s">
        <v>498</v>
      </c>
      <c r="AT29" s="69"/>
      <c r="AX29" s="2" t="s">
        <v>1434</v>
      </c>
      <c r="BI29" s="25"/>
      <c r="BK29" s="73" t="n">
        <v>1986</v>
      </c>
      <c r="BL29" s="28" t="n">
        <v>15</v>
      </c>
      <c r="BM29" s="28" t="n">
        <v>39568</v>
      </c>
      <c r="BN29" s="74" t="n">
        <v>2637.86666666667</v>
      </c>
      <c r="BP29" s="2" t="s">
        <v>1574</v>
      </c>
      <c r="BQ29" s="28" t="n">
        <v>1869</v>
      </c>
      <c r="BR29" s="28" t="n">
        <v>4</v>
      </c>
      <c r="BS29" s="28"/>
      <c r="BT29" s="2" t="s">
        <v>1575</v>
      </c>
      <c r="BU29" s="28" t="n">
        <v>1886</v>
      </c>
      <c r="BV29" s="28"/>
      <c r="BW29" s="75"/>
      <c r="BY29" s="65" t="n">
        <v>1983</v>
      </c>
      <c r="BZ29" s="3" t="s">
        <v>17</v>
      </c>
      <c r="CA29" s="2" t="s">
        <v>1353</v>
      </c>
      <c r="CB29" s="3" t="s">
        <v>753</v>
      </c>
      <c r="CC29" s="3" t="s">
        <v>23</v>
      </c>
      <c r="CD29" s="2" t="s">
        <v>1374</v>
      </c>
      <c r="CE29" s="3" t="n">
        <v>33</v>
      </c>
      <c r="CF29" s="3" t="s">
        <v>29</v>
      </c>
      <c r="CG29" s="2" t="s">
        <v>1357</v>
      </c>
      <c r="CH29" s="83" t="n">
        <v>130</v>
      </c>
      <c r="CJ29" s="58" t="s">
        <v>553</v>
      </c>
      <c r="CK29" s="28" t="n">
        <v>38</v>
      </c>
      <c r="CM29" s="2" t="s">
        <v>553</v>
      </c>
      <c r="CN29" s="28" t="n">
        <v>7</v>
      </c>
      <c r="CO29" s="28" t="s">
        <v>298</v>
      </c>
      <c r="CP29" s="28" t="n">
        <v>38</v>
      </c>
      <c r="CQ29" s="28" t="s">
        <v>299</v>
      </c>
      <c r="CR29" s="28" t="n">
        <f aca="false">PRODUCT(CN29+CP29)</f>
        <v>45</v>
      </c>
      <c r="CT29" s="2" t="s">
        <v>553</v>
      </c>
      <c r="CU29" s="75" t="n">
        <v>7</v>
      </c>
      <c r="CW29" s="65" t="s">
        <v>1394</v>
      </c>
      <c r="CX29" s="28" t="n">
        <v>1</v>
      </c>
      <c r="CZ29" s="2" t="s">
        <v>1576</v>
      </c>
      <c r="DA29" s="75" t="n">
        <v>1</v>
      </c>
    </row>
    <row r="30" s="2" customFormat="true" ht="15" hidden="false" customHeight="false" outlineLevel="0" collapsed="false">
      <c r="C30" s="58" t="s">
        <v>1483</v>
      </c>
      <c r="D30" s="25" t="s">
        <v>18</v>
      </c>
      <c r="F30" s="28" t="n">
        <v>2</v>
      </c>
      <c r="G30" s="28" t="n">
        <v>0</v>
      </c>
      <c r="H30" s="28" t="n">
        <v>1</v>
      </c>
      <c r="I30" s="28" t="n">
        <v>0</v>
      </c>
      <c r="J30" s="28" t="n">
        <v>5</v>
      </c>
      <c r="K30" s="60" t="n">
        <v>0.454545454545455</v>
      </c>
      <c r="L30" s="123" t="n">
        <v>60.3</v>
      </c>
      <c r="M30" s="25" t="s">
        <v>1146</v>
      </c>
      <c r="N30" s="136" t="s">
        <v>1577</v>
      </c>
      <c r="P30" s="62" t="n">
        <v>1999</v>
      </c>
      <c r="Q30" s="99" t="s">
        <v>778</v>
      </c>
      <c r="R30" s="99" t="s">
        <v>15</v>
      </c>
      <c r="S30" s="100" t="s">
        <v>1521</v>
      </c>
      <c r="T30" s="99" t="s">
        <v>1578</v>
      </c>
      <c r="AL30" s="69"/>
      <c r="AN30" s="25"/>
      <c r="AO30" s="26"/>
      <c r="AP30" s="26"/>
      <c r="AQ30" s="82"/>
      <c r="AR30" s="69"/>
      <c r="AS30" s="150"/>
      <c r="AT30" s="69"/>
      <c r="AX30" s="2" t="s">
        <v>553</v>
      </c>
      <c r="BI30" s="25"/>
      <c r="BK30" s="73" t="n">
        <v>1987</v>
      </c>
      <c r="BL30" s="28" t="n">
        <v>13</v>
      </c>
      <c r="BM30" s="28" t="n">
        <v>28845</v>
      </c>
      <c r="BN30" s="74" t="n">
        <v>2218.84615384615</v>
      </c>
      <c r="BP30" s="2" t="s">
        <v>1579</v>
      </c>
      <c r="BQ30" s="28" t="n">
        <v>3192</v>
      </c>
      <c r="BR30" s="28" t="n">
        <v>1</v>
      </c>
      <c r="BS30" s="28"/>
      <c r="BT30" s="2" t="s">
        <v>1580</v>
      </c>
      <c r="BU30" s="28" t="n">
        <v>1271</v>
      </c>
      <c r="BV30" s="28"/>
      <c r="BW30" s="75"/>
      <c r="BY30" s="65" t="n">
        <v>1984</v>
      </c>
      <c r="BZ30" s="3" t="s">
        <v>23</v>
      </c>
      <c r="CA30" s="2" t="s">
        <v>1353</v>
      </c>
      <c r="CB30" s="3" t="s">
        <v>1581</v>
      </c>
      <c r="CC30" s="3" t="s">
        <v>25</v>
      </c>
      <c r="CD30" s="2" t="s">
        <v>1374</v>
      </c>
      <c r="CE30" s="3" t="n">
        <v>30</v>
      </c>
      <c r="CF30" s="3" t="s">
        <v>23</v>
      </c>
      <c r="CG30" s="2" t="s">
        <v>1352</v>
      </c>
      <c r="CH30" s="83" t="n">
        <v>139</v>
      </c>
      <c r="CJ30" s="58" t="s">
        <v>498</v>
      </c>
      <c r="CK30" s="28" t="n">
        <v>37</v>
      </c>
      <c r="CM30" s="2" t="s">
        <v>1409</v>
      </c>
      <c r="CN30" s="28" t="n">
        <v>1</v>
      </c>
      <c r="CO30" s="28" t="s">
        <v>298</v>
      </c>
      <c r="CP30" s="28" t="n">
        <v>34</v>
      </c>
      <c r="CQ30" s="28" t="s">
        <v>299</v>
      </c>
      <c r="CR30" s="28" t="n">
        <f aca="false">PRODUCT(CN30+CP30)</f>
        <v>35</v>
      </c>
      <c r="CT30" s="2" t="s">
        <v>1434</v>
      </c>
      <c r="CU30" s="75" t="n">
        <v>5</v>
      </c>
      <c r="CW30" s="65" t="s">
        <v>1507</v>
      </c>
      <c r="CX30" s="28" t="n">
        <v>1</v>
      </c>
      <c r="CZ30" s="2" t="s">
        <v>1582</v>
      </c>
      <c r="DA30" s="75" t="n">
        <v>1</v>
      </c>
    </row>
    <row r="31" s="2" customFormat="true" ht="15" hidden="false" customHeight="false" outlineLevel="0" collapsed="false">
      <c r="B31" s="26" t="s">
        <v>1285</v>
      </c>
      <c r="C31" s="58" t="s">
        <v>1263</v>
      </c>
      <c r="D31" s="25" t="s">
        <v>24</v>
      </c>
      <c r="F31" s="28" t="n">
        <v>1</v>
      </c>
      <c r="G31" s="28" t="n">
        <v>0</v>
      </c>
      <c r="H31" s="28" t="n">
        <v>0</v>
      </c>
      <c r="I31" s="28" t="n">
        <v>0</v>
      </c>
      <c r="J31" s="28" t="n">
        <v>2</v>
      </c>
      <c r="K31" s="60" t="n">
        <v>0.5</v>
      </c>
      <c r="L31" s="123" t="n">
        <v>26.3</v>
      </c>
      <c r="M31" s="25" t="s">
        <v>701</v>
      </c>
      <c r="N31" s="136" t="s">
        <v>1583</v>
      </c>
      <c r="P31" s="62" t="n">
        <v>1998</v>
      </c>
      <c r="Q31" s="63" t="s">
        <v>263</v>
      </c>
      <c r="R31" s="63" t="s">
        <v>19</v>
      </c>
      <c r="S31" s="64" t="s">
        <v>498</v>
      </c>
      <c r="T31" s="63" t="n">
        <v>27</v>
      </c>
      <c r="AN31" s="25"/>
      <c r="AS31" s="150"/>
      <c r="AT31" s="69"/>
      <c r="BI31" s="25"/>
      <c r="BK31" s="73" t="n">
        <v>1988</v>
      </c>
      <c r="BL31" s="28" t="n">
        <v>13</v>
      </c>
      <c r="BM31" s="28" t="n">
        <v>32939</v>
      </c>
      <c r="BN31" s="74" t="n">
        <v>2459</v>
      </c>
      <c r="BP31" s="2" t="s">
        <v>1584</v>
      </c>
      <c r="BQ31" s="28" t="n">
        <v>3431</v>
      </c>
      <c r="BR31" s="28" t="n">
        <v>2</v>
      </c>
      <c r="BS31" s="28"/>
      <c r="BT31" s="2" t="s">
        <v>1585</v>
      </c>
      <c r="BU31" s="28" t="n">
        <v>2002</v>
      </c>
      <c r="BV31" s="28"/>
      <c r="BW31" s="75"/>
      <c r="BY31" s="65" t="n">
        <v>1985</v>
      </c>
      <c r="BZ31" s="3" t="s">
        <v>12</v>
      </c>
      <c r="CA31" s="2" t="s">
        <v>1552</v>
      </c>
      <c r="CB31" s="3" t="s">
        <v>1082</v>
      </c>
      <c r="CC31" s="3" t="s">
        <v>29</v>
      </c>
      <c r="CD31" s="2" t="s">
        <v>1352</v>
      </c>
      <c r="CE31" s="3" t="n">
        <v>28</v>
      </c>
      <c r="CF31" s="3" t="s">
        <v>55</v>
      </c>
      <c r="CG31" s="2" t="s">
        <v>1552</v>
      </c>
      <c r="CH31" s="83" t="n">
        <v>114</v>
      </c>
      <c r="CJ31" s="58" t="s">
        <v>1407</v>
      </c>
      <c r="CK31" s="28" t="n">
        <v>36</v>
      </c>
      <c r="CM31" s="2" t="s">
        <v>1434</v>
      </c>
      <c r="CN31" s="28" t="n">
        <v>5</v>
      </c>
      <c r="CO31" s="28" t="s">
        <v>298</v>
      </c>
      <c r="CP31" s="28" t="n">
        <v>24</v>
      </c>
      <c r="CQ31" s="28" t="s">
        <v>299</v>
      </c>
      <c r="CR31" s="28" t="n">
        <f aca="false">PRODUCT(CN31+CP31)</f>
        <v>29</v>
      </c>
      <c r="CT31" s="2" t="s">
        <v>1353</v>
      </c>
      <c r="CU31" s="75" t="n">
        <v>3</v>
      </c>
      <c r="CW31" s="65" t="s">
        <v>1384</v>
      </c>
      <c r="CX31" s="28" t="n">
        <v>1</v>
      </c>
      <c r="CZ31" s="2" t="s">
        <v>1586</v>
      </c>
      <c r="DA31" s="75" t="n">
        <v>1</v>
      </c>
    </row>
    <row r="32" s="2" customFormat="true" ht="15" hidden="false" customHeight="false" outlineLevel="0" collapsed="false">
      <c r="B32" s="2" t="s">
        <v>1555</v>
      </c>
      <c r="C32" s="58" t="s">
        <v>1461</v>
      </c>
      <c r="D32" s="25" t="s">
        <v>26</v>
      </c>
      <c r="F32" s="28"/>
      <c r="G32" s="28"/>
      <c r="H32" s="28"/>
      <c r="I32" s="28"/>
      <c r="J32" s="28"/>
      <c r="K32" s="60"/>
      <c r="L32" s="123" t="n">
        <v>21.7</v>
      </c>
      <c r="M32" s="25" t="s">
        <v>1587</v>
      </c>
      <c r="N32" s="136"/>
      <c r="P32" s="62" t="n">
        <v>1997</v>
      </c>
      <c r="Q32" s="140" t="s">
        <v>683</v>
      </c>
      <c r="R32" s="140" t="s">
        <v>12</v>
      </c>
      <c r="S32" s="154"/>
      <c r="T32" s="140" t="n">
        <v>22</v>
      </c>
      <c r="AN32" s="25"/>
      <c r="AO32" s="1"/>
      <c r="AP32" s="1"/>
      <c r="AQ32" s="69"/>
      <c r="AS32" s="150"/>
      <c r="AT32" s="69"/>
      <c r="BI32" s="25"/>
      <c r="BK32" s="73" t="n">
        <v>1989</v>
      </c>
      <c r="BL32" s="28" t="n">
        <v>14</v>
      </c>
      <c r="BM32" s="28" t="n">
        <v>42220</v>
      </c>
      <c r="BN32" s="74" t="n">
        <v>3015.71428571429</v>
      </c>
      <c r="BP32" s="2" t="s">
        <v>1588</v>
      </c>
      <c r="BQ32" s="28" t="n">
        <v>3536</v>
      </c>
      <c r="BR32" s="28" t="n">
        <v>8</v>
      </c>
      <c r="BS32" s="28"/>
      <c r="BT32" s="2" t="s">
        <v>1589</v>
      </c>
      <c r="BU32" s="28" t="n">
        <v>2392</v>
      </c>
      <c r="BV32" s="28"/>
      <c r="BW32" s="75"/>
      <c r="BY32" s="65" t="n">
        <v>1986</v>
      </c>
      <c r="BZ32" s="3" t="s">
        <v>12</v>
      </c>
      <c r="CA32" s="2" t="s">
        <v>1353</v>
      </c>
      <c r="CB32" s="3" t="s">
        <v>1590</v>
      </c>
      <c r="CC32" s="3" t="s">
        <v>17</v>
      </c>
      <c r="CD32" s="2" t="s">
        <v>1374</v>
      </c>
      <c r="CE32" s="3" t="n">
        <v>41</v>
      </c>
      <c r="CF32" s="3" t="s">
        <v>17</v>
      </c>
      <c r="CG32" s="2" t="s">
        <v>498</v>
      </c>
      <c r="CH32" s="83" t="n">
        <v>149</v>
      </c>
      <c r="CJ32" s="58" t="s">
        <v>1385</v>
      </c>
      <c r="CK32" s="28" t="n">
        <v>34</v>
      </c>
      <c r="CM32" s="2" t="s">
        <v>498</v>
      </c>
      <c r="CN32" s="28" t="n">
        <v>2</v>
      </c>
      <c r="CO32" s="28" t="s">
        <v>298</v>
      </c>
      <c r="CP32" s="28" t="n">
        <v>27</v>
      </c>
      <c r="CQ32" s="28" t="s">
        <v>299</v>
      </c>
      <c r="CR32" s="28" t="n">
        <f aca="false">PRODUCT(CN32+CP32)</f>
        <v>29</v>
      </c>
      <c r="CT32" s="2" t="s">
        <v>1407</v>
      </c>
      <c r="CU32" s="75" t="n">
        <v>3</v>
      </c>
      <c r="CW32" s="65" t="s">
        <v>1396</v>
      </c>
      <c r="CX32" s="28" t="n">
        <v>1</v>
      </c>
      <c r="DA32" s="81"/>
    </row>
    <row r="33" s="2" customFormat="true" ht="15" hidden="false" customHeight="false" outlineLevel="0" collapsed="false">
      <c r="C33" s="58" t="s">
        <v>1448</v>
      </c>
      <c r="D33" s="25" t="s">
        <v>20</v>
      </c>
      <c r="F33" s="28"/>
      <c r="G33" s="28"/>
      <c r="H33" s="28"/>
      <c r="I33" s="28"/>
      <c r="J33" s="28"/>
      <c r="K33" s="60"/>
      <c r="L33" s="123" t="n">
        <v>7.7</v>
      </c>
      <c r="M33" s="25" t="s">
        <v>1591</v>
      </c>
      <c r="N33" s="136"/>
      <c r="P33" s="62" t="n">
        <v>1996</v>
      </c>
      <c r="Q33" s="63" t="s">
        <v>263</v>
      </c>
      <c r="R33" s="63" t="s">
        <v>39</v>
      </c>
      <c r="S33" s="64" t="s">
        <v>1357</v>
      </c>
      <c r="T33" s="63" t="n">
        <v>29</v>
      </c>
      <c r="AN33" s="25"/>
      <c r="AS33" s="150"/>
      <c r="AT33" s="69"/>
      <c r="BI33" s="25"/>
      <c r="BK33" s="73" t="n">
        <v>1990</v>
      </c>
      <c r="BL33" s="28" t="n">
        <v>16</v>
      </c>
      <c r="BM33" s="28" t="n">
        <v>43353</v>
      </c>
      <c r="BN33" s="74" t="n">
        <v>2709.5625</v>
      </c>
      <c r="BP33" s="2" t="s">
        <v>1592</v>
      </c>
      <c r="BQ33" s="28" t="n">
        <v>5014</v>
      </c>
      <c r="BR33" s="28" t="n">
        <v>5</v>
      </c>
      <c r="BS33" s="28"/>
      <c r="BT33" s="2" t="s">
        <v>1593</v>
      </c>
      <c r="BU33" s="28" t="n">
        <v>1107</v>
      </c>
      <c r="BV33" s="28"/>
      <c r="BW33" s="75"/>
      <c r="BY33" s="65" t="n">
        <v>1987</v>
      </c>
      <c r="BZ33" s="3" t="s">
        <v>23</v>
      </c>
      <c r="CA33" s="2" t="s">
        <v>1385</v>
      </c>
      <c r="CB33" s="3" t="s">
        <v>764</v>
      </c>
      <c r="CC33" s="3" t="s">
        <v>15</v>
      </c>
      <c r="CD33" s="2" t="s">
        <v>498</v>
      </c>
      <c r="CE33" s="3" t="n">
        <v>33</v>
      </c>
      <c r="CF33" s="3" t="s">
        <v>21</v>
      </c>
      <c r="CG33" s="2" t="s">
        <v>1436</v>
      </c>
      <c r="CH33" s="83" t="n">
        <v>133</v>
      </c>
      <c r="CJ33" s="58" t="s">
        <v>1447</v>
      </c>
      <c r="CK33" s="28" t="n">
        <v>33</v>
      </c>
      <c r="CM33" s="2" t="s">
        <v>1353</v>
      </c>
      <c r="CN33" s="28" t="n">
        <v>3</v>
      </c>
      <c r="CO33" s="28" t="s">
        <v>298</v>
      </c>
      <c r="CP33" s="28" t="n">
        <v>25</v>
      </c>
      <c r="CQ33" s="28" t="s">
        <v>299</v>
      </c>
      <c r="CR33" s="28" t="n">
        <f aca="false">PRODUCT(CN33+CP33)</f>
        <v>28</v>
      </c>
      <c r="CT33" s="2" t="s">
        <v>1385</v>
      </c>
      <c r="CU33" s="75" t="n">
        <v>2</v>
      </c>
      <c r="CW33" s="65" t="s">
        <v>1420</v>
      </c>
      <c r="CX33" s="28" t="n">
        <v>1</v>
      </c>
      <c r="DA33" s="81"/>
    </row>
    <row r="34" s="2" customFormat="true" ht="15" hidden="false" customHeight="false" outlineLevel="0" collapsed="false">
      <c r="C34" s="58" t="s">
        <v>1499</v>
      </c>
      <c r="D34" s="25" t="s">
        <v>26</v>
      </c>
      <c r="F34" s="28"/>
      <c r="G34" s="28"/>
      <c r="H34" s="28"/>
      <c r="I34" s="28"/>
      <c r="J34" s="28"/>
      <c r="K34" s="60"/>
      <c r="L34" s="123" t="n">
        <v>1.7</v>
      </c>
      <c r="M34" s="25" t="s">
        <v>1211</v>
      </c>
      <c r="N34" s="136"/>
      <c r="P34" s="62" t="n">
        <v>1995</v>
      </c>
      <c r="Q34" s="63" t="s">
        <v>263</v>
      </c>
      <c r="R34" s="63" t="s">
        <v>31</v>
      </c>
      <c r="S34" s="64" t="s">
        <v>1486</v>
      </c>
      <c r="T34" s="63" t="n">
        <v>25</v>
      </c>
      <c r="BI34" s="25"/>
      <c r="BK34" s="73" t="n">
        <v>1991</v>
      </c>
      <c r="BL34" s="28" t="n">
        <v>16</v>
      </c>
      <c r="BM34" s="28" t="n">
        <v>47281</v>
      </c>
      <c r="BN34" s="74" t="n">
        <v>2955.0625</v>
      </c>
      <c r="BP34" s="2" t="s">
        <v>1594</v>
      </c>
      <c r="BQ34" s="28" t="n">
        <v>5474</v>
      </c>
      <c r="BR34" s="28" t="n">
        <v>6</v>
      </c>
      <c r="BS34" s="28"/>
      <c r="BT34" s="2" t="s">
        <v>1595</v>
      </c>
      <c r="BU34" s="28" t="n">
        <v>1772</v>
      </c>
      <c r="BV34" s="28"/>
      <c r="BW34" s="75"/>
      <c r="BY34" s="65" t="n">
        <v>1988</v>
      </c>
      <c r="BZ34" s="3" t="s">
        <v>12</v>
      </c>
      <c r="CA34" s="2" t="s">
        <v>553</v>
      </c>
      <c r="CB34" s="3" t="s">
        <v>1596</v>
      </c>
      <c r="CC34" s="3" t="s">
        <v>15</v>
      </c>
      <c r="CD34" s="2" t="s">
        <v>1435</v>
      </c>
      <c r="CE34" s="3" t="n">
        <v>38</v>
      </c>
      <c r="CF34" s="3" t="s">
        <v>21</v>
      </c>
      <c r="CG34" s="2" t="s">
        <v>1436</v>
      </c>
      <c r="CH34" s="83" t="n">
        <v>139</v>
      </c>
      <c r="CJ34" s="58" t="s">
        <v>1435</v>
      </c>
      <c r="CK34" s="28" t="n">
        <v>33</v>
      </c>
      <c r="CM34" s="2" t="s">
        <v>1385</v>
      </c>
      <c r="CN34" s="28" t="n">
        <v>2</v>
      </c>
      <c r="CO34" s="28" t="s">
        <v>298</v>
      </c>
      <c r="CP34" s="28" t="n">
        <v>19</v>
      </c>
      <c r="CQ34" s="28" t="s">
        <v>299</v>
      </c>
      <c r="CR34" s="28" t="n">
        <f aca="false">PRODUCT(CN34+CP34)</f>
        <v>21</v>
      </c>
      <c r="CT34" s="2" t="s">
        <v>498</v>
      </c>
      <c r="CU34" s="75" t="n">
        <v>2</v>
      </c>
      <c r="CW34" s="65" t="s">
        <v>1564</v>
      </c>
      <c r="CX34" s="28" t="n">
        <v>1</v>
      </c>
      <c r="DA34" s="81"/>
    </row>
    <row r="35" s="2" customFormat="true" ht="15" hidden="false" customHeight="false" outlineLevel="0" collapsed="false">
      <c r="C35" s="47"/>
      <c r="D35" s="182"/>
      <c r="E35" s="47"/>
      <c r="F35" s="53"/>
      <c r="G35" s="53"/>
      <c r="H35" s="53"/>
      <c r="I35" s="53"/>
      <c r="J35" s="53"/>
      <c r="K35" s="53"/>
      <c r="L35" s="53"/>
      <c r="M35" s="53"/>
      <c r="N35" s="53"/>
      <c r="P35" s="62"/>
      <c r="Q35" s="63"/>
      <c r="R35" s="63"/>
      <c r="S35" s="64" t="s">
        <v>1357</v>
      </c>
      <c r="T35" s="63" t="n">
        <v>7</v>
      </c>
      <c r="BI35" s="25"/>
      <c r="BK35" s="73" t="n">
        <v>1992</v>
      </c>
      <c r="BL35" s="28" t="n">
        <v>15</v>
      </c>
      <c r="BM35" s="28" t="n">
        <v>37031</v>
      </c>
      <c r="BN35" s="74" t="n">
        <v>2468.73333333333</v>
      </c>
      <c r="BP35" s="2" t="s">
        <v>1597</v>
      </c>
      <c r="BQ35" s="28" t="n">
        <v>3393</v>
      </c>
      <c r="BR35" s="28" t="n">
        <v>4</v>
      </c>
      <c r="BS35" s="28"/>
      <c r="BT35" s="2" t="s">
        <v>1598</v>
      </c>
      <c r="BU35" s="28" t="n">
        <v>1812</v>
      </c>
      <c r="BV35" s="28"/>
      <c r="BW35" s="75"/>
      <c r="BY35" s="65" t="n">
        <v>1989</v>
      </c>
      <c r="BZ35" s="3" t="s">
        <v>19</v>
      </c>
      <c r="CA35" s="2" t="s">
        <v>553</v>
      </c>
      <c r="CB35" s="3" t="s">
        <v>1599</v>
      </c>
      <c r="CC35" s="3" t="s">
        <v>19</v>
      </c>
      <c r="CD35" s="2" t="s">
        <v>1435</v>
      </c>
      <c r="CE35" s="3" t="n">
        <v>30</v>
      </c>
      <c r="CF35" s="3" t="s">
        <v>25</v>
      </c>
      <c r="CG35" s="2" t="s">
        <v>1447</v>
      </c>
      <c r="CH35" s="83" t="n">
        <v>122</v>
      </c>
      <c r="CJ35" s="58" t="s">
        <v>1434</v>
      </c>
      <c r="CK35" s="28" t="n">
        <v>33</v>
      </c>
      <c r="CM35" s="2" t="s">
        <v>1435</v>
      </c>
      <c r="CN35" s="28" t="n">
        <v>1</v>
      </c>
      <c r="CO35" s="28" t="s">
        <v>298</v>
      </c>
      <c r="CP35" s="28" t="n">
        <v>14</v>
      </c>
      <c r="CQ35" s="28" t="s">
        <v>299</v>
      </c>
      <c r="CR35" s="28" t="n">
        <f aca="false">PRODUCT(CN35+CP35)</f>
        <v>15</v>
      </c>
      <c r="CT35" s="2" t="s">
        <v>1369</v>
      </c>
      <c r="CU35" s="75" t="n">
        <v>1</v>
      </c>
      <c r="CW35" s="65" t="s">
        <v>1494</v>
      </c>
      <c r="CX35" s="28" t="n">
        <v>1</v>
      </c>
      <c r="DA35" s="81"/>
    </row>
    <row r="36" s="2" customFormat="true" ht="15" hidden="false" customHeight="false" outlineLevel="0" collapsed="false">
      <c r="B36" s="81"/>
      <c r="C36" s="35" t="s">
        <v>396</v>
      </c>
      <c r="D36" s="36" t="s">
        <v>227</v>
      </c>
      <c r="E36" s="47"/>
      <c r="F36" s="37" t="s">
        <v>230</v>
      </c>
      <c r="G36" s="37" t="s">
        <v>231</v>
      </c>
      <c r="H36" s="37" t="s">
        <v>232</v>
      </c>
      <c r="I36" s="37" t="s">
        <v>233</v>
      </c>
      <c r="J36" s="37" t="s">
        <v>234</v>
      </c>
      <c r="K36" s="37" t="s">
        <v>235</v>
      </c>
      <c r="L36" s="37" t="s">
        <v>376</v>
      </c>
      <c r="M36" s="37" t="n">
        <v>2025</v>
      </c>
      <c r="N36" s="165" t="s">
        <v>375</v>
      </c>
      <c r="P36" s="62" t="n">
        <v>1994</v>
      </c>
      <c r="Q36" s="63" t="s">
        <v>263</v>
      </c>
      <c r="R36" s="63" t="s">
        <v>25</v>
      </c>
      <c r="S36" s="64" t="s">
        <v>498</v>
      </c>
      <c r="T36" s="63" t="n">
        <v>23</v>
      </c>
      <c r="BI36" s="25"/>
      <c r="BK36" s="73" t="n">
        <v>1993</v>
      </c>
      <c r="BL36" s="28" t="n">
        <v>17</v>
      </c>
      <c r="BM36" s="28" t="n">
        <v>39748</v>
      </c>
      <c r="BN36" s="74" t="n">
        <v>2338.11764705882</v>
      </c>
      <c r="BP36" s="2" t="s">
        <v>1600</v>
      </c>
      <c r="BQ36" s="28" t="n">
        <v>4982</v>
      </c>
      <c r="BR36" s="28" t="n">
        <v>3</v>
      </c>
      <c r="BS36" s="28"/>
      <c r="BT36" s="2" t="s">
        <v>1601</v>
      </c>
      <c r="BU36" s="28" t="n">
        <v>1294</v>
      </c>
      <c r="BV36" s="28"/>
      <c r="BW36" s="75"/>
      <c r="BY36" s="65" t="n">
        <v>1990</v>
      </c>
      <c r="BZ36" s="3" t="s">
        <v>25</v>
      </c>
      <c r="CA36" s="2" t="s">
        <v>553</v>
      </c>
      <c r="CB36" s="3" t="s">
        <v>1602</v>
      </c>
      <c r="CC36" s="3" t="s">
        <v>21</v>
      </c>
      <c r="CD36" s="2" t="s">
        <v>1435</v>
      </c>
      <c r="CE36" s="3" t="n">
        <v>35</v>
      </c>
      <c r="CF36" s="3" t="s">
        <v>35</v>
      </c>
      <c r="CG36" s="2" t="s">
        <v>1447</v>
      </c>
      <c r="CH36" s="83" t="n">
        <v>146</v>
      </c>
      <c r="CJ36" s="58" t="s">
        <v>1353</v>
      </c>
      <c r="CK36" s="28" t="n">
        <v>31</v>
      </c>
      <c r="CM36" s="2" t="s">
        <v>1436</v>
      </c>
      <c r="CN36" s="28" t="n">
        <v>1</v>
      </c>
      <c r="CO36" s="28" t="s">
        <v>298</v>
      </c>
      <c r="CP36" s="28" t="n">
        <v>14</v>
      </c>
      <c r="CQ36" s="28" t="s">
        <v>299</v>
      </c>
      <c r="CR36" s="28" t="n">
        <f aca="false">PRODUCT(CN36+CP36)</f>
        <v>15</v>
      </c>
      <c r="CT36" s="2" t="s">
        <v>1396</v>
      </c>
      <c r="CU36" s="75" t="n">
        <v>1</v>
      </c>
      <c r="CW36" s="65" t="s">
        <v>1603</v>
      </c>
      <c r="CX36" s="28" t="n">
        <v>1</v>
      </c>
      <c r="DA36" s="81"/>
    </row>
    <row r="37" s="2" customFormat="true" ht="15" hidden="false" customHeight="false" outlineLevel="0" collapsed="false">
      <c r="C37" s="58" t="s">
        <v>1604</v>
      </c>
      <c r="D37" s="59" t="n">
        <v>32006</v>
      </c>
      <c r="E37" s="25" t="s">
        <v>348</v>
      </c>
      <c r="F37" s="28" t="n">
        <v>414</v>
      </c>
      <c r="G37" s="28" t="n">
        <v>35</v>
      </c>
      <c r="H37" s="28" t="n">
        <v>409</v>
      </c>
      <c r="I37" s="28" t="n">
        <v>254</v>
      </c>
      <c r="J37" s="28" t="n">
        <v>1726</v>
      </c>
      <c r="K37" s="60" t="n">
        <v>0.565</v>
      </c>
      <c r="L37" s="123" t="n">
        <v>1428.3</v>
      </c>
      <c r="M37" s="25"/>
      <c r="N37" s="66" t="s">
        <v>26</v>
      </c>
      <c r="P37" s="62"/>
      <c r="Q37" s="63"/>
      <c r="R37" s="63"/>
      <c r="S37" s="64" t="s">
        <v>1357</v>
      </c>
      <c r="T37" s="63" t="n">
        <v>8</v>
      </c>
      <c r="BI37" s="25"/>
      <c r="BK37" s="73" t="n">
        <v>1994</v>
      </c>
      <c r="BL37" s="28" t="n">
        <v>17</v>
      </c>
      <c r="BM37" s="28" t="n">
        <v>21872</v>
      </c>
      <c r="BN37" s="74" t="n">
        <v>1286.58823529412</v>
      </c>
      <c r="BP37" s="2" t="s">
        <v>1605</v>
      </c>
      <c r="BQ37" s="28" t="n">
        <v>2656</v>
      </c>
      <c r="BR37" s="28"/>
      <c r="BS37" s="28"/>
      <c r="BT37" s="2" t="s">
        <v>1606</v>
      </c>
      <c r="BU37" s="28" t="n">
        <v>424</v>
      </c>
      <c r="BV37" s="28" t="n">
        <v>5</v>
      </c>
      <c r="BW37" s="75"/>
      <c r="BY37" s="65" t="n">
        <v>1991</v>
      </c>
      <c r="BZ37" s="3" t="s">
        <v>17</v>
      </c>
      <c r="CA37" s="2" t="s">
        <v>553</v>
      </c>
      <c r="CB37" s="3" t="s">
        <v>1607</v>
      </c>
      <c r="CC37" s="3" t="s">
        <v>15</v>
      </c>
      <c r="CD37" s="2" t="s">
        <v>1434</v>
      </c>
      <c r="CE37" s="3" t="n">
        <v>47</v>
      </c>
      <c r="CF37" s="3" t="s">
        <v>15</v>
      </c>
      <c r="CG37" s="2" t="s">
        <v>1447</v>
      </c>
      <c r="CH37" s="83" t="n">
        <v>195</v>
      </c>
      <c r="CJ37" s="58" t="s">
        <v>1374</v>
      </c>
      <c r="CK37" s="28" t="n">
        <v>30</v>
      </c>
      <c r="CM37" s="2" t="s">
        <v>1447</v>
      </c>
      <c r="CN37" s="28" t="n">
        <v>0</v>
      </c>
      <c r="CO37" s="28" t="s">
        <v>298</v>
      </c>
      <c r="CP37" s="28" t="n">
        <v>15</v>
      </c>
      <c r="CQ37" s="28" t="s">
        <v>299</v>
      </c>
      <c r="CR37" s="28" t="n">
        <f aca="false">PRODUCT(CN37+CP37)</f>
        <v>15</v>
      </c>
      <c r="CT37" s="2" t="s">
        <v>1435</v>
      </c>
      <c r="CU37" s="75" t="n">
        <v>1</v>
      </c>
      <c r="CW37" s="65" t="s">
        <v>1608</v>
      </c>
      <c r="CX37" s="28" t="n">
        <v>1</v>
      </c>
      <c r="DA37" s="81"/>
    </row>
    <row r="38" s="2" customFormat="true" ht="15" hidden="false" customHeight="false" outlineLevel="0" collapsed="false">
      <c r="C38" s="58" t="s">
        <v>1021</v>
      </c>
      <c r="D38" s="59" t="n">
        <v>37355</v>
      </c>
      <c r="E38" s="2" t="s">
        <v>1022</v>
      </c>
      <c r="F38" s="28" t="n">
        <v>162</v>
      </c>
      <c r="G38" s="28" t="n">
        <v>7</v>
      </c>
      <c r="H38" s="28" t="n">
        <v>18</v>
      </c>
      <c r="I38" s="28" t="n">
        <v>104</v>
      </c>
      <c r="J38" s="28" t="n">
        <v>455</v>
      </c>
      <c r="K38" s="60" t="n">
        <v>0.481</v>
      </c>
      <c r="L38" s="123" t="n">
        <v>458.3</v>
      </c>
      <c r="M38" s="25" t="s">
        <v>701</v>
      </c>
      <c r="N38" s="66" t="s">
        <v>26</v>
      </c>
      <c r="P38" s="62" t="n">
        <v>1993</v>
      </c>
      <c r="Q38" s="63" t="s">
        <v>263</v>
      </c>
      <c r="R38" s="63" t="s">
        <v>15</v>
      </c>
      <c r="S38" s="64" t="s">
        <v>1374</v>
      </c>
      <c r="T38" s="63" t="n">
        <v>36</v>
      </c>
      <c r="BI38" s="25"/>
      <c r="BK38" s="73" t="n">
        <v>1995</v>
      </c>
      <c r="BL38" s="28" t="n">
        <v>17</v>
      </c>
      <c r="BM38" s="28" t="n">
        <v>18045</v>
      </c>
      <c r="BN38" s="74" t="n">
        <v>1061.47058823529</v>
      </c>
      <c r="BP38" s="2" t="s">
        <v>1609</v>
      </c>
      <c r="BQ38" s="28" t="n">
        <v>1440</v>
      </c>
      <c r="BR38" s="28"/>
      <c r="BS38" s="28"/>
      <c r="BT38" s="2" t="s">
        <v>1610</v>
      </c>
      <c r="BU38" s="28" t="n">
        <v>292</v>
      </c>
      <c r="BV38" s="28" t="n">
        <v>5</v>
      </c>
      <c r="BW38" s="75"/>
      <c r="BY38" s="65" t="n">
        <v>1992</v>
      </c>
      <c r="BZ38" s="3" t="s">
        <v>19</v>
      </c>
      <c r="CA38" s="2" t="s">
        <v>553</v>
      </c>
      <c r="CB38" s="3" t="s">
        <v>1611</v>
      </c>
      <c r="CC38" s="3" t="s">
        <v>15</v>
      </c>
      <c r="CD38" s="2" t="s">
        <v>1434</v>
      </c>
      <c r="CE38" s="3" t="n">
        <v>58</v>
      </c>
      <c r="CF38" s="3" t="s">
        <v>17</v>
      </c>
      <c r="CG38" s="2" t="s">
        <v>1447</v>
      </c>
      <c r="CH38" s="83" t="n">
        <v>184</v>
      </c>
      <c r="CJ38" s="58" t="s">
        <v>1436</v>
      </c>
      <c r="CK38" s="28" t="n">
        <v>28</v>
      </c>
      <c r="CM38" s="2" t="s">
        <v>1396</v>
      </c>
      <c r="CN38" s="28" t="n">
        <v>1</v>
      </c>
      <c r="CO38" s="28" t="s">
        <v>298</v>
      </c>
      <c r="CP38" s="28" t="n">
        <v>13</v>
      </c>
      <c r="CQ38" s="28" t="s">
        <v>299</v>
      </c>
      <c r="CR38" s="28" t="n">
        <f aca="false">PRODUCT(CN38+CP38)</f>
        <v>14</v>
      </c>
      <c r="CT38" s="2" t="s">
        <v>1409</v>
      </c>
      <c r="CU38" s="75" t="n">
        <v>1</v>
      </c>
      <c r="CW38" s="65" t="s">
        <v>599</v>
      </c>
      <c r="CX38" s="28" t="n">
        <v>1</v>
      </c>
      <c r="DA38" s="81"/>
    </row>
    <row r="39" s="2" customFormat="true" ht="15" hidden="false" customHeight="false" outlineLevel="0" collapsed="false">
      <c r="C39" s="58" t="s">
        <v>948</v>
      </c>
      <c r="D39" s="59" t="n">
        <v>35718</v>
      </c>
      <c r="E39" s="2" t="s">
        <v>949</v>
      </c>
      <c r="F39" s="28" t="n">
        <v>158</v>
      </c>
      <c r="G39" s="28" t="n">
        <v>5</v>
      </c>
      <c r="H39" s="28" t="n">
        <v>25</v>
      </c>
      <c r="I39" s="28" t="n">
        <v>117</v>
      </c>
      <c r="J39" s="28" t="n">
        <v>452</v>
      </c>
      <c r="K39" s="60" t="n">
        <v>0.578</v>
      </c>
      <c r="L39" s="123" t="n">
        <v>340.3</v>
      </c>
      <c r="M39" s="25" t="s">
        <v>701</v>
      </c>
      <c r="N39" s="66" t="s">
        <v>1145</v>
      </c>
      <c r="P39" s="62" t="n">
        <v>1992</v>
      </c>
      <c r="Q39" s="63" t="s">
        <v>263</v>
      </c>
      <c r="R39" s="63" t="s">
        <v>21</v>
      </c>
      <c r="S39" s="64" t="s">
        <v>1357</v>
      </c>
      <c r="T39" s="63" t="n">
        <v>29</v>
      </c>
      <c r="BI39" s="25"/>
      <c r="BK39" s="73" t="n">
        <v>1996</v>
      </c>
      <c r="BL39" s="28" t="n">
        <v>14</v>
      </c>
      <c r="BM39" s="28" t="n">
        <v>11742</v>
      </c>
      <c r="BN39" s="74" t="n">
        <v>838.714285714286</v>
      </c>
      <c r="BP39" s="2" t="s">
        <v>1612</v>
      </c>
      <c r="BQ39" s="28" t="n">
        <v>1676</v>
      </c>
      <c r="BR39" s="28"/>
      <c r="BS39" s="28"/>
      <c r="BT39" s="2" t="s">
        <v>1613</v>
      </c>
      <c r="BU39" s="28" t="n">
        <v>369</v>
      </c>
      <c r="BV39" s="28" t="n">
        <v>13</v>
      </c>
      <c r="BW39" s="75"/>
      <c r="BY39" s="65" t="n">
        <v>1993</v>
      </c>
      <c r="BZ39" s="3" t="s">
        <v>25</v>
      </c>
      <c r="CA39" s="2" t="s">
        <v>1409</v>
      </c>
      <c r="CB39" s="3" t="s">
        <v>1614</v>
      </c>
      <c r="CC39" s="3" t="s">
        <v>19</v>
      </c>
      <c r="CD39" s="2" t="s">
        <v>1434</v>
      </c>
      <c r="CE39" s="3" t="n">
        <v>55</v>
      </c>
      <c r="CF39" s="3" t="s">
        <v>19</v>
      </c>
      <c r="CG39" s="2" t="s">
        <v>1434</v>
      </c>
      <c r="CH39" s="83" t="n">
        <v>202</v>
      </c>
      <c r="CJ39" s="58"/>
      <c r="CK39" s="28"/>
      <c r="CN39" s="28"/>
      <c r="CO39" s="28"/>
      <c r="CP39" s="28"/>
      <c r="CQ39" s="28"/>
      <c r="CR39" s="28"/>
      <c r="CU39" s="75"/>
      <c r="CW39" s="65" t="s">
        <v>1471</v>
      </c>
      <c r="CX39" s="28" t="n">
        <v>1</v>
      </c>
      <c r="DA39" s="81"/>
    </row>
    <row r="40" s="2" customFormat="true" ht="15" hidden="false" customHeight="false" outlineLevel="0" collapsed="false">
      <c r="C40" s="58" t="s">
        <v>1615</v>
      </c>
      <c r="D40" s="59" t="n">
        <v>37114</v>
      </c>
      <c r="E40" s="25" t="s">
        <v>1449</v>
      </c>
      <c r="F40" s="28" t="n">
        <v>124</v>
      </c>
      <c r="G40" s="28" t="n">
        <v>1</v>
      </c>
      <c r="H40" s="28" t="n">
        <v>10</v>
      </c>
      <c r="I40" s="28" t="n">
        <v>27</v>
      </c>
      <c r="J40" s="28" t="n">
        <v>158</v>
      </c>
      <c r="K40" s="60" t="n">
        <v>0.446</v>
      </c>
      <c r="L40" s="123" t="n">
        <v>128.3</v>
      </c>
      <c r="M40" s="25" t="s">
        <v>401</v>
      </c>
      <c r="N40" s="66" t="s">
        <v>1616</v>
      </c>
      <c r="P40" s="62" t="n">
        <v>1991</v>
      </c>
      <c r="Q40" s="63" t="s">
        <v>263</v>
      </c>
      <c r="R40" s="63" t="s">
        <v>12</v>
      </c>
      <c r="S40" s="64" t="s">
        <v>1357</v>
      </c>
      <c r="T40" s="63" t="n">
        <v>32</v>
      </c>
      <c r="BI40" s="25"/>
      <c r="BK40" s="73" t="n">
        <v>1999</v>
      </c>
      <c r="BL40" s="28" t="n">
        <v>2</v>
      </c>
      <c r="BM40" s="28" t="n">
        <v>2558</v>
      </c>
      <c r="BN40" s="74" t="n">
        <f aca="false">PRODUCT(BM40/BL40)</f>
        <v>1279</v>
      </c>
      <c r="BP40" s="2" t="s">
        <v>1617</v>
      </c>
      <c r="BQ40" s="28" t="n">
        <v>1304</v>
      </c>
      <c r="BR40" s="28"/>
      <c r="BS40" s="28"/>
      <c r="BT40" s="2" t="s">
        <v>1618</v>
      </c>
      <c r="BU40" s="28" t="n">
        <v>1254</v>
      </c>
      <c r="BV40" s="28"/>
      <c r="BW40" s="75"/>
      <c r="BY40" s="65" t="n">
        <v>1994</v>
      </c>
      <c r="BZ40" s="3" t="s">
        <v>25</v>
      </c>
      <c r="CA40" s="2" t="s">
        <v>553</v>
      </c>
      <c r="CB40" s="3" t="s">
        <v>1619</v>
      </c>
      <c r="CC40" s="3" t="s">
        <v>37</v>
      </c>
      <c r="CD40" s="2" t="s">
        <v>1620</v>
      </c>
      <c r="CE40" s="3" t="n">
        <v>35</v>
      </c>
      <c r="CF40" s="3" t="s">
        <v>43</v>
      </c>
      <c r="CG40" s="2" t="s">
        <v>1409</v>
      </c>
      <c r="CH40" s="83" t="n">
        <v>171</v>
      </c>
      <c r="CJ40" s="76" t="s">
        <v>364</v>
      </c>
      <c r="CK40" s="1"/>
      <c r="CL40" s="26"/>
      <c r="CM40" s="26" t="s">
        <v>365</v>
      </c>
      <c r="CN40" s="1"/>
      <c r="CO40" s="1"/>
      <c r="CP40" s="1"/>
      <c r="CQ40" s="1"/>
      <c r="CR40" s="1"/>
      <c r="CS40" s="26"/>
      <c r="CT40" s="26" t="s">
        <v>366</v>
      </c>
      <c r="CU40" s="78"/>
      <c r="CW40" s="65" t="s">
        <v>595</v>
      </c>
      <c r="CX40" s="28" t="n">
        <v>1</v>
      </c>
      <c r="DA40" s="81"/>
    </row>
    <row r="41" s="2" customFormat="true" ht="15" hidden="false" customHeight="false" outlineLevel="0" collapsed="false">
      <c r="C41" s="90" t="s">
        <v>1621</v>
      </c>
      <c r="D41" s="114" t="n">
        <v>38268</v>
      </c>
      <c r="E41" s="102" t="s">
        <v>1022</v>
      </c>
      <c r="F41" s="91" t="n">
        <v>21</v>
      </c>
      <c r="G41" s="91" t="n">
        <v>1</v>
      </c>
      <c r="H41" s="91" t="n">
        <v>3</v>
      </c>
      <c r="I41" s="91" t="n">
        <v>2</v>
      </c>
      <c r="J41" s="91" t="n">
        <v>11</v>
      </c>
      <c r="K41" s="115" t="n">
        <v>0.407</v>
      </c>
      <c r="L41" s="162" t="n">
        <v>15.3</v>
      </c>
      <c r="M41" s="102"/>
      <c r="N41" s="103" t="s">
        <v>26</v>
      </c>
      <c r="P41" s="62" t="n">
        <v>1990</v>
      </c>
      <c r="Q41" s="63" t="s">
        <v>263</v>
      </c>
      <c r="R41" s="63" t="s">
        <v>15</v>
      </c>
      <c r="S41" s="64" t="s">
        <v>1357</v>
      </c>
      <c r="T41" s="63" t="n">
        <v>33</v>
      </c>
      <c r="BI41" s="25"/>
      <c r="BK41" s="73" t="n">
        <v>2000</v>
      </c>
      <c r="BL41" s="28" t="n">
        <v>14</v>
      </c>
      <c r="BM41" s="28" t="n">
        <v>13381</v>
      </c>
      <c r="BN41" s="74" t="n">
        <v>955.785714285714</v>
      </c>
      <c r="BP41" s="2" t="s">
        <v>1310</v>
      </c>
      <c r="BQ41" s="28" t="n">
        <v>1057</v>
      </c>
      <c r="BR41" s="28"/>
      <c r="BS41" s="28"/>
      <c r="BT41" s="2" t="s">
        <v>1622</v>
      </c>
      <c r="BU41" s="28" t="n">
        <v>696</v>
      </c>
      <c r="BV41" s="28" t="n">
        <v>13</v>
      </c>
      <c r="BW41" s="75"/>
      <c r="BY41" s="65" t="n">
        <v>1995</v>
      </c>
      <c r="BZ41" s="3" t="s">
        <v>45</v>
      </c>
      <c r="CA41" s="2" t="s">
        <v>553</v>
      </c>
      <c r="CB41" s="3" t="s">
        <v>1623</v>
      </c>
      <c r="CC41" s="3" t="s">
        <v>81</v>
      </c>
      <c r="CD41" s="2" t="s">
        <v>1620</v>
      </c>
      <c r="CE41" s="3" t="n">
        <v>23</v>
      </c>
      <c r="CF41" s="3" t="s">
        <v>47</v>
      </c>
      <c r="CG41" s="2" t="s">
        <v>1620</v>
      </c>
      <c r="CH41" s="83" t="n">
        <v>153</v>
      </c>
      <c r="CJ41" s="58" t="s">
        <v>1434</v>
      </c>
      <c r="CK41" s="28" t="n">
        <v>53</v>
      </c>
      <c r="CM41" s="2" t="s">
        <v>1434</v>
      </c>
      <c r="CN41" s="28" t="n">
        <v>29</v>
      </c>
      <c r="CO41" s="28" t="s">
        <v>298</v>
      </c>
      <c r="CP41" s="28" t="n">
        <v>53</v>
      </c>
      <c r="CQ41" s="28" t="s">
        <v>299</v>
      </c>
      <c r="CR41" s="28" t="n">
        <f aca="false">PRODUCT(CN41+CP41)</f>
        <v>82</v>
      </c>
      <c r="CT41" s="2" t="s">
        <v>1435</v>
      </c>
      <c r="CU41" s="75" t="n">
        <v>205</v>
      </c>
      <c r="CW41" s="65" t="s">
        <v>1552</v>
      </c>
      <c r="CX41" s="28" t="n">
        <v>1</v>
      </c>
      <c r="DA41" s="81"/>
    </row>
    <row r="42" s="2" customFormat="true" ht="15" hidden="false" customHeight="false" outlineLevel="0" collapsed="false">
      <c r="D42" s="25"/>
      <c r="N42" s="28"/>
      <c r="P42" s="62" t="n">
        <v>1989</v>
      </c>
      <c r="Q42" s="63" t="s">
        <v>263</v>
      </c>
      <c r="R42" s="63" t="s">
        <v>15</v>
      </c>
      <c r="S42" s="64" t="s">
        <v>1374</v>
      </c>
      <c r="T42" s="63" t="n">
        <v>28</v>
      </c>
      <c r="BI42" s="25"/>
      <c r="BK42" s="73" t="n">
        <v>2001</v>
      </c>
      <c r="BL42" s="28" t="n">
        <v>18</v>
      </c>
      <c r="BM42" s="28" t="n">
        <v>15669</v>
      </c>
      <c r="BN42" s="74" t="n">
        <v>870.5</v>
      </c>
      <c r="BP42" s="2" t="s">
        <v>1624</v>
      </c>
      <c r="BQ42" s="28" t="n">
        <v>1381</v>
      </c>
      <c r="BR42" s="28"/>
      <c r="BS42" s="28"/>
      <c r="BT42" s="2" t="s">
        <v>1625</v>
      </c>
      <c r="BU42" s="28" t="n">
        <v>608</v>
      </c>
      <c r="BV42" s="28" t="n">
        <v>9</v>
      </c>
      <c r="BW42" s="75"/>
      <c r="BY42" s="65" t="n">
        <v>1996</v>
      </c>
      <c r="BZ42" s="3" t="s">
        <v>97</v>
      </c>
      <c r="CA42" s="2" t="s">
        <v>1626</v>
      </c>
      <c r="CB42" s="3" t="s">
        <v>1627</v>
      </c>
      <c r="CC42" s="3" t="s">
        <v>101</v>
      </c>
      <c r="CD42" s="2" t="s">
        <v>1628</v>
      </c>
      <c r="CE42" s="3" t="n">
        <v>19</v>
      </c>
      <c r="CF42" s="3" t="s">
        <v>133</v>
      </c>
      <c r="CG42" s="2" t="s">
        <v>1626</v>
      </c>
      <c r="CH42" s="83" t="n">
        <v>107</v>
      </c>
      <c r="CJ42" s="58" t="s">
        <v>1407</v>
      </c>
      <c r="CK42" s="28" t="n">
        <v>36</v>
      </c>
      <c r="CM42" s="2" t="s">
        <v>553</v>
      </c>
      <c r="CN42" s="28" t="n">
        <v>45</v>
      </c>
      <c r="CO42" s="28" t="s">
        <v>298</v>
      </c>
      <c r="CP42" s="28" t="n">
        <v>26</v>
      </c>
      <c r="CQ42" s="28" t="s">
        <v>299</v>
      </c>
      <c r="CR42" s="28" t="n">
        <f aca="false">PRODUCT(CN42+CP42)</f>
        <v>71</v>
      </c>
      <c r="CT42" s="2" t="s">
        <v>1434</v>
      </c>
      <c r="CU42" s="75" t="n">
        <v>197</v>
      </c>
      <c r="CW42" s="58" t="s">
        <v>1368</v>
      </c>
      <c r="CX42" s="28" t="n">
        <v>1</v>
      </c>
      <c r="CY42" s="26"/>
      <c r="DA42" s="81"/>
    </row>
    <row r="43" s="2" customFormat="true" ht="15" hidden="false" customHeight="false" outlineLevel="0" collapsed="false"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P43" s="62" t="n">
        <v>1988</v>
      </c>
      <c r="Q43" s="63" t="s">
        <v>263</v>
      </c>
      <c r="R43" s="63" t="s">
        <v>23</v>
      </c>
      <c r="S43" s="64" t="s">
        <v>1494</v>
      </c>
      <c r="T43" s="63" t="n">
        <v>18</v>
      </c>
      <c r="BI43" s="25"/>
      <c r="BK43" s="73" t="n">
        <v>2002</v>
      </c>
      <c r="BL43" s="28" t="n">
        <v>17</v>
      </c>
      <c r="BM43" s="28" t="n">
        <v>15398</v>
      </c>
      <c r="BN43" s="74" t="n">
        <v>905.764705882353</v>
      </c>
      <c r="BP43" s="2" t="s">
        <v>1629</v>
      </c>
      <c r="BQ43" s="28" t="n">
        <v>1451</v>
      </c>
      <c r="BR43" s="28"/>
      <c r="BS43" s="28"/>
      <c r="BT43" s="2" t="s">
        <v>1630</v>
      </c>
      <c r="BU43" s="28" t="n">
        <v>446</v>
      </c>
      <c r="BV43" s="28" t="n">
        <v>13</v>
      </c>
      <c r="BW43" s="75"/>
      <c r="BY43" s="65" t="n">
        <v>2000</v>
      </c>
      <c r="BZ43" s="3" t="s">
        <v>23</v>
      </c>
      <c r="CA43" s="2" t="s">
        <v>1168</v>
      </c>
      <c r="CB43" s="3" t="s">
        <v>1631</v>
      </c>
      <c r="CC43" s="3" t="s">
        <v>35</v>
      </c>
      <c r="CD43" s="2" t="s">
        <v>447</v>
      </c>
      <c r="CE43" s="3" t="n">
        <v>40</v>
      </c>
      <c r="CF43" s="3" t="s">
        <v>37</v>
      </c>
      <c r="CG43" s="2" t="s">
        <v>1471</v>
      </c>
      <c r="CH43" s="83" t="n">
        <v>161</v>
      </c>
      <c r="CJ43" s="58" t="s">
        <v>1435</v>
      </c>
      <c r="CK43" s="28" t="n">
        <v>35</v>
      </c>
      <c r="CM43" s="2" t="s">
        <v>498</v>
      </c>
      <c r="CN43" s="28" t="n">
        <v>29</v>
      </c>
      <c r="CO43" s="28" t="s">
        <v>298</v>
      </c>
      <c r="CP43" s="28" t="n">
        <v>25</v>
      </c>
      <c r="CQ43" s="28" t="s">
        <v>299</v>
      </c>
      <c r="CR43" s="28" t="n">
        <f aca="false">PRODUCT(CN43+CP43)</f>
        <v>54</v>
      </c>
      <c r="CT43" s="2" t="s">
        <v>1447</v>
      </c>
      <c r="CU43" s="75" t="n">
        <v>192</v>
      </c>
      <c r="CW43" s="58"/>
      <c r="CX43" s="28"/>
      <c r="CY43" s="26"/>
      <c r="DA43" s="81"/>
    </row>
    <row r="44" s="2" customFormat="true" ht="15" hidden="false" customHeight="false" outlineLevel="0" collapsed="false"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P44" s="62"/>
      <c r="Q44" s="63"/>
      <c r="R44" s="63"/>
      <c r="S44" s="64" t="s">
        <v>1362</v>
      </c>
      <c r="T44" s="63" t="n">
        <v>7</v>
      </c>
      <c r="BI44" s="25"/>
      <c r="BK44" s="73" t="n">
        <v>2003</v>
      </c>
      <c r="BL44" s="28" t="n">
        <v>16</v>
      </c>
      <c r="BM44" s="28" t="n">
        <v>10936</v>
      </c>
      <c r="BN44" s="74" t="n">
        <v>683.5</v>
      </c>
      <c r="BP44" s="2" t="s">
        <v>1632</v>
      </c>
      <c r="BQ44" s="180" t="n">
        <v>2085</v>
      </c>
      <c r="BR44" s="28"/>
      <c r="BS44" s="28"/>
      <c r="BT44" s="2" t="s">
        <v>1633</v>
      </c>
      <c r="BU44" s="28" t="n">
        <v>302</v>
      </c>
      <c r="BV44" s="28" t="n">
        <v>10</v>
      </c>
      <c r="BW44" s="75"/>
      <c r="BY44" s="65" t="n">
        <v>2001</v>
      </c>
      <c r="BZ44" s="3" t="s">
        <v>29</v>
      </c>
      <c r="CA44" s="2" t="s">
        <v>1471</v>
      </c>
      <c r="CB44" s="3" t="s">
        <v>1634</v>
      </c>
      <c r="CC44" s="3" t="s">
        <v>51</v>
      </c>
      <c r="CD44" s="2" t="s">
        <v>447</v>
      </c>
      <c r="CE44" s="3" t="n">
        <v>34</v>
      </c>
      <c r="CF44" s="3" t="s">
        <v>61</v>
      </c>
      <c r="CG44" s="2" t="s">
        <v>1471</v>
      </c>
      <c r="CH44" s="83" t="n">
        <v>140</v>
      </c>
      <c r="CJ44" s="58" t="s">
        <v>553</v>
      </c>
      <c r="CK44" s="28" t="n">
        <v>26</v>
      </c>
      <c r="CM44" s="2" t="s">
        <v>1409</v>
      </c>
      <c r="CN44" s="28" t="n">
        <v>35</v>
      </c>
      <c r="CO44" s="28" t="s">
        <v>298</v>
      </c>
      <c r="CP44" s="28" t="n">
        <v>18</v>
      </c>
      <c r="CQ44" s="28" t="s">
        <v>299</v>
      </c>
      <c r="CR44" s="28" t="n">
        <f aca="false">PRODUCT(CN44+CP44)</f>
        <v>53</v>
      </c>
      <c r="CT44" s="2" t="s">
        <v>1407</v>
      </c>
      <c r="CU44" s="75" t="n">
        <v>178</v>
      </c>
      <c r="CW44" s="58"/>
      <c r="CX44" s="28"/>
      <c r="CY44" s="26"/>
      <c r="DA44" s="81"/>
    </row>
    <row r="45" s="2" customFormat="true" ht="15" hidden="false" customHeight="false" outlineLevel="0" collapsed="false"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P45" s="62" t="n">
        <v>1987</v>
      </c>
      <c r="Q45" s="63" t="s">
        <v>263</v>
      </c>
      <c r="R45" s="63" t="s">
        <v>19</v>
      </c>
      <c r="S45" s="64" t="s">
        <v>1362</v>
      </c>
      <c r="T45" s="63" t="n">
        <v>27</v>
      </c>
      <c r="BK45" s="73" t="n">
        <v>2004</v>
      </c>
      <c r="BL45" s="28" t="n">
        <v>3</v>
      </c>
      <c r="BM45" s="28" t="n">
        <v>1332</v>
      </c>
      <c r="BN45" s="74" t="n">
        <f aca="false">PRODUCT(BM45/BL45)</f>
        <v>444</v>
      </c>
      <c r="BP45" s="2" t="s">
        <v>1635</v>
      </c>
      <c r="BQ45" s="28" t="n">
        <v>769</v>
      </c>
      <c r="BR45" s="28"/>
      <c r="BS45" s="28"/>
      <c r="BT45" s="2" t="s">
        <v>1636</v>
      </c>
      <c r="BU45" s="28" t="n">
        <v>147</v>
      </c>
      <c r="BV45" s="28" t="n">
        <v>3</v>
      </c>
      <c r="BW45" s="75"/>
      <c r="BY45" s="65" t="n">
        <v>2002</v>
      </c>
      <c r="BZ45" s="3" t="s">
        <v>37</v>
      </c>
      <c r="CA45" s="2" t="s">
        <v>1637</v>
      </c>
      <c r="CB45" s="3" t="s">
        <v>1638</v>
      </c>
      <c r="CC45" s="3" t="s">
        <v>27</v>
      </c>
      <c r="CD45" s="2" t="s">
        <v>1528</v>
      </c>
      <c r="CE45" s="3" t="n">
        <v>35</v>
      </c>
      <c r="CF45" s="3" t="s">
        <v>41</v>
      </c>
      <c r="CG45" s="2" t="s">
        <v>1528</v>
      </c>
      <c r="CH45" s="83" t="n">
        <v>141</v>
      </c>
      <c r="CJ45" s="58" t="s">
        <v>498</v>
      </c>
      <c r="CK45" s="28" t="n">
        <v>25</v>
      </c>
      <c r="CM45" s="2" t="s">
        <v>1435</v>
      </c>
      <c r="CN45" s="28" t="n">
        <v>15</v>
      </c>
      <c r="CO45" s="28" t="s">
        <v>298</v>
      </c>
      <c r="CP45" s="28" t="n">
        <v>35</v>
      </c>
      <c r="CQ45" s="28" t="s">
        <v>299</v>
      </c>
      <c r="CR45" s="28" t="n">
        <f aca="false">PRODUCT(CN45+CP45)</f>
        <v>50</v>
      </c>
      <c r="CT45" s="2" t="s">
        <v>553</v>
      </c>
      <c r="CU45" s="75" t="n">
        <v>160</v>
      </c>
      <c r="CW45" s="58"/>
      <c r="CX45" s="28"/>
      <c r="CY45" s="26"/>
      <c r="DA45" s="81"/>
    </row>
    <row r="46" s="2" customFormat="true" ht="15" hidden="false" customHeight="false" outlineLevel="0" collapsed="false"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P46" s="62" t="n">
        <v>1986</v>
      </c>
      <c r="Q46" s="63" t="s">
        <v>263</v>
      </c>
      <c r="R46" s="63" t="s">
        <v>12</v>
      </c>
      <c r="S46" s="64" t="s">
        <v>1362</v>
      </c>
      <c r="T46" s="63" t="n">
        <v>29</v>
      </c>
      <c r="BK46" s="73" t="n">
        <v>2005</v>
      </c>
      <c r="BL46" s="28" t="n">
        <v>4</v>
      </c>
      <c r="BM46" s="28" t="n">
        <v>3737</v>
      </c>
      <c r="BN46" s="74" t="n">
        <f aca="false">PRODUCT(BM46/BL46)</f>
        <v>934.25</v>
      </c>
      <c r="BP46" s="2" t="s">
        <v>1639</v>
      </c>
      <c r="BQ46" s="28" t="n">
        <v>1020</v>
      </c>
      <c r="BR46" s="28"/>
      <c r="BS46" s="28"/>
      <c r="BT46" s="2" t="s">
        <v>1640</v>
      </c>
      <c r="BU46" s="28" t="n">
        <v>778</v>
      </c>
      <c r="BV46" s="28" t="n">
        <v>3</v>
      </c>
      <c r="BW46" s="75"/>
      <c r="BY46" s="65" t="n">
        <v>2003</v>
      </c>
      <c r="BZ46" s="3" t="s">
        <v>67</v>
      </c>
      <c r="CA46" s="2" t="s">
        <v>1641</v>
      </c>
      <c r="CB46" s="3" t="s">
        <v>808</v>
      </c>
      <c r="CC46" s="3" t="s">
        <v>37</v>
      </c>
      <c r="CD46" s="2" t="s">
        <v>447</v>
      </c>
      <c r="CE46" s="3" t="n">
        <v>27</v>
      </c>
      <c r="CF46" s="3" t="s">
        <v>51</v>
      </c>
      <c r="CG46" s="2" t="s">
        <v>447</v>
      </c>
      <c r="CH46" s="83" t="n">
        <v>118</v>
      </c>
      <c r="CJ46" s="58" t="s">
        <v>1374</v>
      </c>
      <c r="CK46" s="28" t="n">
        <v>24</v>
      </c>
      <c r="CM46" s="2" t="s">
        <v>1407</v>
      </c>
      <c r="CN46" s="28" t="n">
        <v>12</v>
      </c>
      <c r="CO46" s="28" t="s">
        <v>298</v>
      </c>
      <c r="CP46" s="28" t="n">
        <v>36</v>
      </c>
      <c r="CQ46" s="28" t="s">
        <v>299</v>
      </c>
      <c r="CR46" s="28" t="n">
        <f aca="false">PRODUCT(CN46+CP46)</f>
        <v>48</v>
      </c>
      <c r="CT46" s="2" t="s">
        <v>498</v>
      </c>
      <c r="CU46" s="75" t="n">
        <v>158</v>
      </c>
      <c r="CW46" s="58"/>
      <c r="DA46" s="81"/>
    </row>
    <row r="47" s="2" customFormat="true" ht="15" hidden="false" customHeight="false" outlineLevel="0" collapsed="false">
      <c r="C47" s="25"/>
      <c r="D47" s="25"/>
      <c r="E47" s="25"/>
      <c r="F47" s="28"/>
      <c r="G47" s="28"/>
      <c r="H47" s="28"/>
      <c r="I47" s="1"/>
      <c r="J47" s="1"/>
      <c r="K47" s="1"/>
      <c r="L47" s="1"/>
      <c r="M47" s="1"/>
      <c r="N47" s="28"/>
      <c r="P47" s="62" t="n">
        <v>1985</v>
      </c>
      <c r="Q47" s="63" t="s">
        <v>263</v>
      </c>
      <c r="R47" s="63" t="s">
        <v>25</v>
      </c>
      <c r="S47" s="64" t="s">
        <v>1410</v>
      </c>
      <c r="T47" s="63" t="n">
        <v>22</v>
      </c>
      <c r="BK47" s="73" t="n">
        <v>2006</v>
      </c>
      <c r="BL47" s="28" t="n">
        <v>16</v>
      </c>
      <c r="BM47" s="28" t="n">
        <v>22054</v>
      </c>
      <c r="BN47" s="74" t="n">
        <v>1378.375</v>
      </c>
      <c r="BP47" s="2" t="s">
        <v>1642</v>
      </c>
      <c r="BQ47" s="28" t="n">
        <v>1039</v>
      </c>
      <c r="BR47" s="28"/>
      <c r="BS47" s="28"/>
      <c r="BT47" s="2" t="s">
        <v>1643</v>
      </c>
      <c r="BU47" s="28" t="n">
        <v>662</v>
      </c>
      <c r="BV47" s="28" t="n">
        <v>15</v>
      </c>
      <c r="BW47" s="75"/>
      <c r="BY47" s="65" t="n">
        <v>2006</v>
      </c>
      <c r="BZ47" s="3" t="s">
        <v>49</v>
      </c>
      <c r="CA47" s="2" t="s">
        <v>1644</v>
      </c>
      <c r="CB47" s="3" t="s">
        <v>962</v>
      </c>
      <c r="CC47" s="3" t="s">
        <v>91</v>
      </c>
      <c r="CD47" s="2" t="s">
        <v>1528</v>
      </c>
      <c r="CE47" s="3" t="n">
        <v>18</v>
      </c>
      <c r="CF47" s="3" t="s">
        <v>51</v>
      </c>
      <c r="CG47" s="2" t="s">
        <v>1528</v>
      </c>
      <c r="CH47" s="83" t="n">
        <v>133</v>
      </c>
      <c r="CJ47" s="58" t="s">
        <v>1447</v>
      </c>
      <c r="CK47" s="28" t="n">
        <v>22</v>
      </c>
      <c r="CM47" s="2" t="s">
        <v>1353</v>
      </c>
      <c r="CN47" s="28" t="n">
        <v>28</v>
      </c>
      <c r="CO47" s="28" t="s">
        <v>298</v>
      </c>
      <c r="CP47" s="28" t="n">
        <v>13</v>
      </c>
      <c r="CQ47" s="28" t="s">
        <v>299</v>
      </c>
      <c r="CR47" s="28" t="n">
        <f aca="false">PRODUCT(CN47+CP47)</f>
        <v>41</v>
      </c>
      <c r="CT47" s="2" t="s">
        <v>1374</v>
      </c>
      <c r="CU47" s="75" t="n">
        <v>149</v>
      </c>
      <c r="CW47" s="58"/>
      <c r="DA47" s="81"/>
    </row>
    <row r="48" s="2" customFormat="true" ht="15" hidden="false" customHeight="false" outlineLevel="0" collapsed="false">
      <c r="C48" s="25"/>
      <c r="D48" s="25"/>
      <c r="E48" s="25"/>
      <c r="F48" s="28"/>
      <c r="G48" s="28"/>
      <c r="H48" s="28"/>
      <c r="I48" s="1"/>
      <c r="J48" s="1"/>
      <c r="K48" s="1"/>
      <c r="L48" s="1"/>
      <c r="M48" s="1"/>
      <c r="N48" s="28"/>
      <c r="P48" s="62" t="n">
        <v>1984</v>
      </c>
      <c r="Q48" s="63" t="s">
        <v>263</v>
      </c>
      <c r="R48" s="63" t="s">
        <v>25</v>
      </c>
      <c r="S48" s="64" t="s">
        <v>1410</v>
      </c>
      <c r="T48" s="63" t="n">
        <v>22</v>
      </c>
      <c r="BK48" s="73" t="n">
        <v>2007</v>
      </c>
      <c r="BL48" s="28" t="n">
        <v>3</v>
      </c>
      <c r="BM48" s="28" t="n">
        <v>993</v>
      </c>
      <c r="BN48" s="74" t="n">
        <f aca="false">PRODUCT(BM48/BL48)</f>
        <v>331</v>
      </c>
      <c r="BP48" s="2" t="s">
        <v>1645</v>
      </c>
      <c r="BQ48" s="28" t="n">
        <v>431</v>
      </c>
      <c r="BR48" s="28"/>
      <c r="BS48" s="28"/>
      <c r="BT48" s="2" t="s">
        <v>1646</v>
      </c>
      <c r="BU48" s="28" t="n">
        <v>166</v>
      </c>
      <c r="BV48" s="28" t="n">
        <v>3</v>
      </c>
      <c r="BW48" s="75"/>
      <c r="BY48" s="65" t="n">
        <v>2017</v>
      </c>
      <c r="BZ48" s="3" t="s">
        <v>21</v>
      </c>
      <c r="CA48" s="2" t="s">
        <v>599</v>
      </c>
      <c r="CB48" s="3" t="s">
        <v>1647</v>
      </c>
      <c r="CC48" s="3" t="s">
        <v>31</v>
      </c>
      <c r="CD48" s="2" t="s">
        <v>1603</v>
      </c>
      <c r="CE48" s="3" t="n">
        <v>49</v>
      </c>
      <c r="CF48" s="3" t="s">
        <v>33</v>
      </c>
      <c r="CG48" s="2" t="s">
        <v>1171</v>
      </c>
      <c r="CH48" s="83" t="n">
        <v>174</v>
      </c>
      <c r="CJ48" s="58" t="s">
        <v>1436</v>
      </c>
      <c r="CK48" s="28" t="n">
        <v>20</v>
      </c>
      <c r="CM48" s="2" t="s">
        <v>1447</v>
      </c>
      <c r="CN48" s="28" t="n">
        <v>15</v>
      </c>
      <c r="CO48" s="28" t="s">
        <v>298</v>
      </c>
      <c r="CP48" s="28" t="n">
        <v>22</v>
      </c>
      <c r="CQ48" s="28" t="s">
        <v>299</v>
      </c>
      <c r="CR48" s="28" t="n">
        <f aca="false">PRODUCT(CN48+CP48)</f>
        <v>37</v>
      </c>
      <c r="CT48" s="2" t="s">
        <v>1436</v>
      </c>
      <c r="CU48" s="75" t="n">
        <v>147</v>
      </c>
      <c r="CW48" s="58"/>
      <c r="DA48" s="81"/>
    </row>
    <row r="49" s="2" customFormat="true" ht="15" hidden="false" customHeight="false" outlineLevel="0" collapsed="false">
      <c r="C49" s="25"/>
      <c r="D49" s="25"/>
      <c r="E49" s="25"/>
      <c r="F49" s="28"/>
      <c r="G49" s="28"/>
      <c r="H49" s="28"/>
      <c r="I49" s="1"/>
      <c r="J49" s="1"/>
      <c r="K49" s="1"/>
      <c r="L49" s="1"/>
      <c r="M49" s="1"/>
      <c r="N49" s="28"/>
      <c r="P49" s="62" t="n">
        <v>1983</v>
      </c>
      <c r="Q49" s="63" t="s">
        <v>263</v>
      </c>
      <c r="R49" s="63" t="s">
        <v>25</v>
      </c>
      <c r="S49" s="64" t="s">
        <v>1463</v>
      </c>
      <c r="T49" s="63" t="n">
        <v>22</v>
      </c>
      <c r="BK49" s="73" t="n">
        <v>2014</v>
      </c>
      <c r="BL49" s="28" t="n">
        <v>2</v>
      </c>
      <c r="BM49" s="28" t="n">
        <v>1466</v>
      </c>
      <c r="BN49" s="74" t="n">
        <f aca="false">PRODUCT(BM49/BL49)</f>
        <v>733</v>
      </c>
      <c r="BP49" s="2" t="s">
        <v>1648</v>
      </c>
      <c r="BQ49" s="28" t="n">
        <v>935</v>
      </c>
      <c r="BR49" s="28"/>
      <c r="BS49" s="28"/>
      <c r="BT49" s="2" t="s">
        <v>1649</v>
      </c>
      <c r="BU49" s="28" t="n">
        <v>531</v>
      </c>
      <c r="BV49" s="28" t="n">
        <v>2</v>
      </c>
      <c r="BW49" s="75"/>
      <c r="BY49" s="65" t="n">
        <v>2018</v>
      </c>
      <c r="BZ49" s="3" t="s">
        <v>21</v>
      </c>
      <c r="CA49" s="2" t="s">
        <v>1408</v>
      </c>
      <c r="CB49" s="3" t="s">
        <v>1650</v>
      </c>
      <c r="CC49" s="3" t="s">
        <v>43</v>
      </c>
      <c r="CD49" s="2" t="s">
        <v>1603</v>
      </c>
      <c r="CE49" s="3" t="n">
        <v>44</v>
      </c>
      <c r="CF49" s="3" t="s">
        <v>39</v>
      </c>
      <c r="CG49" s="2" t="s">
        <v>1408</v>
      </c>
      <c r="CH49" s="83" t="n">
        <v>170</v>
      </c>
      <c r="CJ49" s="58" t="s">
        <v>1409</v>
      </c>
      <c r="CK49" s="28" t="n">
        <v>18</v>
      </c>
      <c r="CM49" s="2" t="s">
        <v>1385</v>
      </c>
      <c r="CN49" s="28" t="n">
        <v>21</v>
      </c>
      <c r="CO49" s="28" t="s">
        <v>298</v>
      </c>
      <c r="CP49" s="28" t="n">
        <v>14</v>
      </c>
      <c r="CQ49" s="28" t="s">
        <v>299</v>
      </c>
      <c r="CR49" s="28" t="n">
        <f aca="false">PRODUCT(CN49+CP49)</f>
        <v>35</v>
      </c>
      <c r="CT49" s="2" t="s">
        <v>1353</v>
      </c>
      <c r="CU49" s="75" t="n">
        <v>142</v>
      </c>
      <c r="CW49" s="58"/>
      <c r="DA49" s="81"/>
    </row>
    <row r="50" s="2" customFormat="true" ht="15" hidden="false" customHeight="false" outlineLevel="0" collapsed="false">
      <c r="C50" s="25"/>
      <c r="D50" s="25"/>
      <c r="E50" s="25"/>
      <c r="F50" s="28"/>
      <c r="G50" s="28"/>
      <c r="H50" s="28"/>
      <c r="I50" s="1"/>
      <c r="J50" s="1"/>
      <c r="K50" s="1"/>
      <c r="L50" s="1"/>
      <c r="M50" s="1"/>
      <c r="N50" s="28"/>
      <c r="P50" s="62" t="n">
        <v>1982</v>
      </c>
      <c r="Q50" s="63" t="s">
        <v>263</v>
      </c>
      <c r="R50" s="63" t="s">
        <v>19</v>
      </c>
      <c r="S50" s="64" t="s">
        <v>1463</v>
      </c>
      <c r="T50" s="63" t="n">
        <v>27</v>
      </c>
      <c r="BK50" s="73" t="n">
        <v>2017</v>
      </c>
      <c r="BL50" s="28" t="n">
        <v>16</v>
      </c>
      <c r="BM50" s="28" t="n">
        <v>18516</v>
      </c>
      <c r="BN50" s="74" t="n">
        <v>1157.25</v>
      </c>
      <c r="BP50" s="2" t="s">
        <v>790</v>
      </c>
      <c r="BQ50" s="28" t="n">
        <v>1875</v>
      </c>
      <c r="BR50" s="28"/>
      <c r="BS50" s="28"/>
      <c r="BT50" s="2" t="s">
        <v>1651</v>
      </c>
      <c r="BU50" s="28" t="n">
        <v>832</v>
      </c>
      <c r="BV50" s="28" t="n">
        <v>8</v>
      </c>
      <c r="BW50" s="75"/>
      <c r="BY50" s="65" t="n">
        <v>2019</v>
      </c>
      <c r="BZ50" s="3" t="s">
        <v>25</v>
      </c>
      <c r="CA50" s="2" t="s">
        <v>1408</v>
      </c>
      <c r="CB50" s="3" t="s">
        <v>1652</v>
      </c>
      <c r="CC50" s="3" t="s">
        <v>31</v>
      </c>
      <c r="CD50" s="2" t="s">
        <v>993</v>
      </c>
      <c r="CE50" s="3" t="n">
        <v>47</v>
      </c>
      <c r="CF50" s="3" t="s">
        <v>25</v>
      </c>
      <c r="CG50" s="2" t="s">
        <v>993</v>
      </c>
      <c r="CH50" s="83" t="n">
        <v>183</v>
      </c>
      <c r="CJ50" s="90" t="s">
        <v>1352</v>
      </c>
      <c r="CK50" s="91" t="n">
        <v>14</v>
      </c>
      <c r="CL50" s="94"/>
      <c r="CM50" s="94" t="s">
        <v>1374</v>
      </c>
      <c r="CN50" s="91" t="n">
        <v>11</v>
      </c>
      <c r="CO50" s="91" t="s">
        <v>298</v>
      </c>
      <c r="CP50" s="91" t="n">
        <v>24</v>
      </c>
      <c r="CQ50" s="91" t="s">
        <v>299</v>
      </c>
      <c r="CR50" s="91" t="n">
        <f aca="false">PRODUCT(CN50+CP50)</f>
        <v>35</v>
      </c>
      <c r="CS50" s="94"/>
      <c r="CT50" s="94" t="s">
        <v>1385</v>
      </c>
      <c r="CU50" s="106" t="n">
        <v>122</v>
      </c>
      <c r="CW50" s="90"/>
      <c r="CX50" s="94"/>
      <c r="CY50" s="94"/>
      <c r="CZ50" s="94"/>
      <c r="DA50" s="95"/>
    </row>
    <row r="51" s="2" customFormat="true" ht="15" hidden="false" customHeight="false" outlineLevel="0" collapsed="false">
      <c r="C51" s="25"/>
      <c r="D51" s="25"/>
      <c r="E51" s="25"/>
      <c r="F51" s="28"/>
      <c r="G51" s="28"/>
      <c r="H51" s="28"/>
      <c r="I51" s="1"/>
      <c r="J51" s="1"/>
      <c r="K51" s="1"/>
      <c r="L51" s="1"/>
      <c r="M51" s="1"/>
      <c r="N51" s="28"/>
      <c r="P51" s="62" t="n">
        <v>1981</v>
      </c>
      <c r="Q51" s="63" t="s">
        <v>263</v>
      </c>
      <c r="R51" s="63" t="s">
        <v>19</v>
      </c>
      <c r="S51" s="64" t="s">
        <v>1334</v>
      </c>
      <c r="T51" s="63" t="n">
        <v>28</v>
      </c>
      <c r="BK51" s="73" t="n">
        <v>2018</v>
      </c>
      <c r="BL51" s="28" t="n">
        <v>16</v>
      </c>
      <c r="BM51" s="28" t="n">
        <v>22054</v>
      </c>
      <c r="BN51" s="74" t="n">
        <f aca="false">PRODUCT(BM51/BL51)</f>
        <v>1378.375</v>
      </c>
      <c r="BP51" s="2" t="s">
        <v>1653</v>
      </c>
      <c r="BQ51" s="28" t="n">
        <v>2914</v>
      </c>
      <c r="BR51" s="28"/>
      <c r="BS51" s="28"/>
      <c r="BT51" s="2" t="s">
        <v>1654</v>
      </c>
      <c r="BU51" s="166" t="n">
        <v>709</v>
      </c>
      <c r="BV51" s="28" t="n">
        <v>5</v>
      </c>
      <c r="BW51" s="75"/>
      <c r="BY51" s="65" t="n">
        <v>2020</v>
      </c>
      <c r="BZ51" s="3" t="s">
        <v>21</v>
      </c>
      <c r="CA51" s="2" t="s">
        <v>1655</v>
      </c>
      <c r="CB51" s="3" t="s">
        <v>1656</v>
      </c>
      <c r="CC51" s="3" t="s">
        <v>17</v>
      </c>
      <c r="CD51" s="2" t="s">
        <v>993</v>
      </c>
      <c r="CE51" s="3" t="n">
        <v>39</v>
      </c>
      <c r="CF51" s="3" t="s">
        <v>15</v>
      </c>
      <c r="CG51" s="2" t="s">
        <v>1657</v>
      </c>
      <c r="CH51" s="83" t="n">
        <v>154</v>
      </c>
      <c r="CK51" s="28"/>
      <c r="CN51" s="28"/>
      <c r="CO51" s="28"/>
      <c r="CP51" s="28"/>
      <c r="CQ51" s="28"/>
      <c r="CR51" s="28"/>
      <c r="CU51" s="28"/>
    </row>
    <row r="52" s="2" customFormat="true" ht="15" hidden="false" customHeight="false" outlineLevel="0" collapsed="false">
      <c r="C52" s="25"/>
      <c r="D52" s="25"/>
      <c r="E52" s="25"/>
      <c r="F52" s="28"/>
      <c r="G52" s="28"/>
      <c r="H52" s="28"/>
      <c r="I52" s="1"/>
      <c r="J52" s="1"/>
      <c r="K52" s="1"/>
      <c r="L52" s="1"/>
      <c r="M52" s="1"/>
      <c r="N52" s="28"/>
      <c r="P52" s="62" t="n">
        <v>1980</v>
      </c>
      <c r="Q52" s="63" t="s">
        <v>263</v>
      </c>
      <c r="R52" s="63" t="s">
        <v>27</v>
      </c>
      <c r="S52" s="64" t="s">
        <v>1334</v>
      </c>
      <c r="T52" s="63" t="n">
        <v>23</v>
      </c>
      <c r="BK52" s="73" t="n">
        <v>2019</v>
      </c>
      <c r="BL52" s="28" t="n">
        <v>15</v>
      </c>
      <c r="BM52" s="28" t="n">
        <v>19316</v>
      </c>
      <c r="BN52" s="74" t="n">
        <f aca="false">PRODUCT(BM52/BL52)</f>
        <v>1287.73333333333</v>
      </c>
      <c r="BP52" s="2" t="s">
        <v>1658</v>
      </c>
      <c r="BQ52" s="166" t="n">
        <v>2775</v>
      </c>
      <c r="BR52" s="28"/>
      <c r="BS52" s="28"/>
      <c r="BT52" s="2" t="s">
        <v>1659</v>
      </c>
      <c r="BU52" s="166" t="n">
        <v>611</v>
      </c>
      <c r="BV52" s="28" t="n">
        <v>2</v>
      </c>
      <c r="BW52" s="75"/>
      <c r="BY52" s="65" t="n">
        <v>2021</v>
      </c>
      <c r="BZ52" s="3" t="s">
        <v>37</v>
      </c>
      <c r="CA52" s="2" t="s">
        <v>1660</v>
      </c>
      <c r="CB52" s="3" t="s">
        <v>1661</v>
      </c>
      <c r="CC52" s="3" t="s">
        <v>107</v>
      </c>
      <c r="CD52" s="2" t="s">
        <v>1662</v>
      </c>
      <c r="CE52" s="3" t="n">
        <v>22</v>
      </c>
      <c r="CF52" s="3" t="s">
        <v>103</v>
      </c>
      <c r="CG52" s="2" t="s">
        <v>1655</v>
      </c>
      <c r="CH52" s="83" t="n">
        <v>110</v>
      </c>
      <c r="CK52" s="28"/>
      <c r="CN52" s="28"/>
      <c r="CO52" s="28"/>
      <c r="CP52" s="28"/>
      <c r="CQ52" s="28"/>
      <c r="CR52" s="28"/>
      <c r="CU52" s="28"/>
    </row>
    <row r="53" s="2" customFormat="true" ht="15" hidden="false" customHeight="false" outlineLevel="0" collapsed="false">
      <c r="C53" s="25"/>
      <c r="D53" s="25"/>
      <c r="E53" s="25"/>
      <c r="F53" s="28"/>
      <c r="G53" s="28"/>
      <c r="H53" s="28"/>
      <c r="I53" s="1"/>
      <c r="J53" s="1"/>
      <c r="K53" s="1"/>
      <c r="L53" s="1"/>
      <c r="M53" s="1"/>
      <c r="N53" s="28"/>
      <c r="P53" s="62"/>
      <c r="Q53" s="63"/>
      <c r="R53" s="63"/>
      <c r="S53" s="64" t="s">
        <v>1476</v>
      </c>
      <c r="T53" s="63" t="n">
        <v>5</v>
      </c>
      <c r="BK53" s="73" t="n">
        <v>2020</v>
      </c>
      <c r="BL53" s="28" t="n">
        <v>12</v>
      </c>
      <c r="BM53" s="28" t="n">
        <v>9537</v>
      </c>
      <c r="BN53" s="74" t="n">
        <f aca="false">PRODUCT(BM53/BL53)</f>
        <v>794.75</v>
      </c>
      <c r="BP53" s="2" t="s">
        <v>1663</v>
      </c>
      <c r="BQ53" s="166" t="n">
        <v>1000</v>
      </c>
      <c r="BR53" s="28"/>
      <c r="BS53" s="28"/>
      <c r="BT53" s="2" t="s">
        <v>1664</v>
      </c>
      <c r="BU53" s="166" t="n">
        <v>499</v>
      </c>
      <c r="BV53" s="28" t="n">
        <v>11</v>
      </c>
      <c r="BW53" s="75"/>
      <c r="BY53" s="65" t="n">
        <v>2022</v>
      </c>
      <c r="BZ53" s="3" t="s">
        <v>55</v>
      </c>
      <c r="CA53" s="2" t="s">
        <v>410</v>
      </c>
      <c r="CB53" s="3" t="s">
        <v>1665</v>
      </c>
      <c r="CC53" s="3" t="s">
        <v>69</v>
      </c>
      <c r="CD53" s="2" t="s">
        <v>1662</v>
      </c>
      <c r="CE53" s="3" t="n">
        <v>28</v>
      </c>
      <c r="CF53" s="3" t="s">
        <v>59</v>
      </c>
      <c r="CG53" s="2" t="s">
        <v>1662</v>
      </c>
      <c r="CH53" s="83" t="n">
        <v>132</v>
      </c>
      <c r="CK53" s="28"/>
      <c r="CN53" s="28"/>
      <c r="CO53" s="28"/>
      <c r="CP53" s="28"/>
      <c r="CQ53" s="28"/>
      <c r="CR53" s="28"/>
      <c r="CU53" s="28"/>
      <c r="CY53" s="26"/>
    </row>
    <row r="54" s="2" customFormat="true" ht="15" hidden="false" customHeight="false" outlineLevel="0" collapsed="false">
      <c r="C54" s="25"/>
      <c r="D54" s="25"/>
      <c r="E54" s="25"/>
      <c r="F54" s="28"/>
      <c r="G54" s="28"/>
      <c r="H54" s="28"/>
      <c r="I54" s="1"/>
      <c r="J54" s="1"/>
      <c r="K54" s="1"/>
      <c r="L54" s="1"/>
      <c r="M54" s="1"/>
      <c r="N54" s="28"/>
      <c r="P54" s="62" t="n">
        <v>1979</v>
      </c>
      <c r="Q54" s="63" t="s">
        <v>263</v>
      </c>
      <c r="R54" s="63" t="s">
        <v>19</v>
      </c>
      <c r="S54" s="64" t="s">
        <v>1334</v>
      </c>
      <c r="T54" s="63" t="n">
        <v>28</v>
      </c>
      <c r="BK54" s="73" t="n">
        <v>2021</v>
      </c>
      <c r="BL54" s="28" t="n">
        <v>13</v>
      </c>
      <c r="BM54" s="28" t="n">
        <v>11585</v>
      </c>
      <c r="BN54" s="74" t="n">
        <f aca="false">PRODUCT(BM54/BL54)</f>
        <v>891.153846153846</v>
      </c>
      <c r="BP54" s="2" t="s">
        <v>1666</v>
      </c>
      <c r="BQ54" s="166" t="n">
        <v>1682</v>
      </c>
      <c r="BR54" s="28"/>
      <c r="BS54" s="28"/>
      <c r="BT54" s="2" t="s">
        <v>1302</v>
      </c>
      <c r="BU54" s="166" t="n">
        <v>370</v>
      </c>
      <c r="BV54" s="28" t="n">
        <v>10</v>
      </c>
      <c r="BW54" s="75"/>
      <c r="BY54" s="65" t="n">
        <v>2023</v>
      </c>
      <c r="BZ54" s="3" t="s">
        <v>59</v>
      </c>
      <c r="CA54" s="2" t="s">
        <v>1438</v>
      </c>
      <c r="CB54" s="3" t="s">
        <v>1667</v>
      </c>
      <c r="CC54" s="3" t="s">
        <v>81</v>
      </c>
      <c r="CD54" s="2" t="s">
        <v>1021</v>
      </c>
      <c r="CE54" s="3" t="n">
        <v>24</v>
      </c>
      <c r="CF54" s="3" t="s">
        <v>61</v>
      </c>
      <c r="CG54" s="2" t="s">
        <v>652</v>
      </c>
      <c r="CH54" s="83" t="n">
        <v>122</v>
      </c>
      <c r="CK54" s="28"/>
      <c r="CN54" s="28"/>
      <c r="CO54" s="28"/>
      <c r="CP54" s="28"/>
      <c r="CQ54" s="28"/>
      <c r="CR54" s="28"/>
      <c r="CU54" s="28"/>
      <c r="CY54" s="26"/>
    </row>
    <row r="55" s="2" customFormat="true" ht="15" hidden="false" customHeight="false" outlineLevel="0" collapsed="false">
      <c r="A55" s="3"/>
      <c r="C55" s="25"/>
      <c r="D55" s="25"/>
      <c r="E55" s="25"/>
      <c r="F55" s="28"/>
      <c r="G55" s="28"/>
      <c r="H55" s="28"/>
      <c r="I55" s="1"/>
      <c r="J55" s="1"/>
      <c r="K55" s="1"/>
      <c r="L55" s="1"/>
      <c r="M55" s="1"/>
      <c r="N55" s="28"/>
      <c r="P55" s="62" t="n">
        <v>1978</v>
      </c>
      <c r="Q55" s="63" t="s">
        <v>263</v>
      </c>
      <c r="R55" s="63" t="s">
        <v>12</v>
      </c>
      <c r="S55" s="64" t="s">
        <v>1334</v>
      </c>
      <c r="T55" s="63" t="n">
        <v>22</v>
      </c>
      <c r="BK55" s="73" t="n">
        <v>2022</v>
      </c>
      <c r="BL55" s="28" t="n">
        <v>15</v>
      </c>
      <c r="BM55" s="28" t="n">
        <v>14627</v>
      </c>
      <c r="BN55" s="74" t="n">
        <f aca="false">PRODUCT(BM55/BL55)</f>
        <v>975.133333333333</v>
      </c>
      <c r="BP55" s="2" t="s">
        <v>1668</v>
      </c>
      <c r="BQ55" s="166" t="n">
        <v>2089</v>
      </c>
      <c r="BR55" s="28"/>
      <c r="BS55" s="28"/>
      <c r="BT55" s="2" t="s">
        <v>1669</v>
      </c>
      <c r="BU55" s="166" t="n">
        <v>664</v>
      </c>
      <c r="BV55" s="28" t="n">
        <v>10</v>
      </c>
      <c r="BW55" s="75"/>
      <c r="BY55" s="101" t="n">
        <v>2024</v>
      </c>
      <c r="BZ55" s="105" t="s">
        <v>27</v>
      </c>
      <c r="CA55" s="94" t="s">
        <v>1438</v>
      </c>
      <c r="CB55" s="105" t="s">
        <v>1670</v>
      </c>
      <c r="CC55" s="105" t="s">
        <v>51</v>
      </c>
      <c r="CD55" s="94" t="s">
        <v>1021</v>
      </c>
      <c r="CE55" s="105" t="n">
        <v>31</v>
      </c>
      <c r="CF55" s="105" t="s">
        <v>81</v>
      </c>
      <c r="CG55" s="94" t="s">
        <v>948</v>
      </c>
      <c r="CH55" s="153" t="n">
        <v>113</v>
      </c>
      <c r="CK55" s="28"/>
      <c r="CN55" s="28"/>
      <c r="CO55" s="28"/>
      <c r="CP55" s="28"/>
      <c r="CQ55" s="28"/>
      <c r="CR55" s="28"/>
      <c r="CU55" s="28"/>
      <c r="CY55" s="26"/>
    </row>
    <row r="56" s="2" customFormat="true" ht="15" hidden="false" customHeight="false" outlineLevel="0" collapsed="false">
      <c r="A56" s="3"/>
      <c r="C56" s="25"/>
      <c r="D56" s="25"/>
      <c r="E56" s="25"/>
      <c r="F56" s="28"/>
      <c r="G56" s="28"/>
      <c r="H56" s="28"/>
      <c r="I56" s="1"/>
      <c r="J56" s="1"/>
      <c r="K56" s="1"/>
      <c r="L56" s="1"/>
      <c r="M56" s="1"/>
      <c r="N56" s="28"/>
      <c r="P56" s="62" t="n">
        <v>1977</v>
      </c>
      <c r="Q56" s="63" t="s">
        <v>263</v>
      </c>
      <c r="R56" s="63" t="s">
        <v>12</v>
      </c>
      <c r="S56" s="64" t="s">
        <v>1334</v>
      </c>
      <c r="T56" s="63" t="n">
        <v>22</v>
      </c>
      <c r="BK56" s="73" t="n">
        <v>2023</v>
      </c>
      <c r="BL56" s="28" t="n">
        <v>14</v>
      </c>
      <c r="BM56" s="28" t="n">
        <v>12053</v>
      </c>
      <c r="BN56" s="74" t="n">
        <f aca="false">PRODUCT(BM56/BL56)</f>
        <v>860.928571428571</v>
      </c>
      <c r="BP56" s="2" t="s">
        <v>1671</v>
      </c>
      <c r="BQ56" s="166" t="n">
        <v>1566</v>
      </c>
      <c r="BR56" s="28"/>
      <c r="BS56" s="28"/>
      <c r="BT56" s="2" t="s">
        <v>1672</v>
      </c>
      <c r="BU56" s="166" t="n">
        <v>569</v>
      </c>
      <c r="BV56" s="28" t="n">
        <v>9</v>
      </c>
      <c r="BW56" s="75"/>
      <c r="BY56" s="3"/>
      <c r="BZ56" s="3"/>
      <c r="CA56" s="3"/>
      <c r="CB56" s="3"/>
      <c r="CC56" s="3"/>
      <c r="CD56" s="3"/>
      <c r="CE56" s="3"/>
      <c r="CF56" s="3"/>
      <c r="CG56" s="3"/>
      <c r="CH56" s="3"/>
      <c r="CK56" s="28"/>
      <c r="CN56" s="28"/>
      <c r="CO56" s="28"/>
      <c r="CP56" s="28"/>
      <c r="CQ56" s="28"/>
      <c r="CR56" s="28"/>
      <c r="CU56" s="28"/>
      <c r="CY56" s="26"/>
    </row>
    <row r="57" s="2" customFormat="true" ht="15" hidden="false" customHeight="false" outlineLevel="0" collapsed="false">
      <c r="A57" s="3"/>
      <c r="C57" s="25"/>
      <c r="D57" s="25"/>
      <c r="E57" s="25"/>
      <c r="F57" s="28"/>
      <c r="G57" s="28"/>
      <c r="H57" s="28"/>
      <c r="I57" s="1"/>
      <c r="J57" s="1"/>
      <c r="K57" s="1"/>
      <c r="L57" s="1"/>
      <c r="M57" s="1"/>
      <c r="N57" s="28"/>
      <c r="P57" s="62" t="n">
        <v>1976</v>
      </c>
      <c r="Q57" s="63" t="s">
        <v>263</v>
      </c>
      <c r="R57" s="63" t="s">
        <v>19</v>
      </c>
      <c r="S57" s="64" t="s">
        <v>1334</v>
      </c>
      <c r="T57" s="63" t="n">
        <v>22</v>
      </c>
      <c r="BI57" s="25"/>
      <c r="BK57" s="73" t="n">
        <v>2024</v>
      </c>
      <c r="BL57" s="28" t="n">
        <v>16</v>
      </c>
      <c r="BM57" s="28" t="n">
        <v>14613</v>
      </c>
      <c r="BN57" s="74" t="n">
        <f aca="false">PRODUCT(BM57/BL57)</f>
        <v>913.3125</v>
      </c>
      <c r="BP57" s="2" t="s">
        <v>1673</v>
      </c>
      <c r="BQ57" s="166" t="n">
        <v>1287</v>
      </c>
      <c r="BR57" s="28"/>
      <c r="BS57" s="28"/>
      <c r="BT57" s="2" t="s">
        <v>1674</v>
      </c>
      <c r="BU57" s="166" t="n">
        <v>562</v>
      </c>
      <c r="BV57" s="28" t="n">
        <v>11</v>
      </c>
      <c r="BW57" s="75"/>
      <c r="BY57" s="3"/>
      <c r="BZ57" s="3"/>
      <c r="CA57" s="3"/>
      <c r="CB57" s="3"/>
      <c r="CC57" s="3"/>
      <c r="CD57" s="3"/>
      <c r="CE57" s="3"/>
      <c r="CF57" s="3"/>
      <c r="CG57" s="3"/>
      <c r="CH57" s="3"/>
      <c r="CK57" s="28"/>
      <c r="CN57" s="28"/>
      <c r="CO57" s="28"/>
      <c r="CP57" s="28"/>
      <c r="CQ57" s="28"/>
      <c r="CR57" s="28"/>
      <c r="CU57" s="28"/>
      <c r="CY57" s="26"/>
    </row>
    <row r="58" s="2" customFormat="true" ht="15" hidden="false" customHeight="false" outlineLevel="0" collapsed="false">
      <c r="A58" s="3"/>
      <c r="C58" s="1"/>
      <c r="D58" s="24"/>
      <c r="E58" s="1"/>
      <c r="F58" s="1"/>
      <c r="G58" s="1"/>
      <c r="H58" s="1"/>
      <c r="I58" s="1"/>
      <c r="J58" s="1"/>
      <c r="K58" s="1"/>
      <c r="L58" s="1"/>
      <c r="M58" s="1"/>
      <c r="N58" s="28"/>
      <c r="P58" s="62" t="n">
        <v>1975</v>
      </c>
      <c r="Q58" s="63" t="s">
        <v>263</v>
      </c>
      <c r="R58" s="63" t="s">
        <v>23</v>
      </c>
      <c r="S58" s="64" t="s">
        <v>1334</v>
      </c>
      <c r="T58" s="63" t="n">
        <v>22</v>
      </c>
      <c r="BI58" s="25"/>
      <c r="BK58" s="71" t="s">
        <v>311</v>
      </c>
      <c r="BL58" s="1" t="n">
        <f aca="false">SUM(BL3:BL57)</f>
        <v>657</v>
      </c>
      <c r="BM58" s="1" t="n">
        <f aca="false">SUM(BM3:BM57)</f>
        <v>1113243</v>
      </c>
      <c r="BN58" s="96" t="n">
        <f aca="false">PRODUCT(BM58/BL58)</f>
        <v>1694.43378995434</v>
      </c>
      <c r="BO58" s="26"/>
      <c r="BP58" s="24" t="s">
        <v>312</v>
      </c>
      <c r="BQ58" s="1"/>
      <c r="BR58" s="1" t="n">
        <f aca="false">SUM(BR3:BR57)</f>
        <v>57</v>
      </c>
      <c r="BS58" s="97" t="n">
        <f aca="false">PRODUCT(BR58/BL58)</f>
        <v>0.0867579908675799</v>
      </c>
      <c r="BT58" s="24" t="s">
        <v>313</v>
      </c>
      <c r="BU58" s="1"/>
      <c r="BV58" s="1" t="n">
        <f aca="false">SUM(BV3:BV57)</f>
        <v>178</v>
      </c>
      <c r="BW58" s="98" t="n">
        <f aca="false">PRODUCT(BV58/BL58)</f>
        <v>0.270928462709285</v>
      </c>
      <c r="BY58" s="3"/>
      <c r="BZ58" s="3"/>
      <c r="CA58" s="3"/>
      <c r="CB58" s="3"/>
      <c r="CC58" s="3"/>
      <c r="CD58" s="3"/>
      <c r="CE58" s="3"/>
      <c r="CF58" s="3"/>
      <c r="CG58" s="3"/>
      <c r="CH58" s="3"/>
      <c r="CK58" s="28"/>
      <c r="CN58" s="28"/>
      <c r="CO58" s="28"/>
      <c r="CP58" s="28"/>
      <c r="CQ58" s="28"/>
      <c r="CR58" s="28"/>
      <c r="CU58" s="28"/>
      <c r="CY58" s="26"/>
    </row>
    <row r="59" s="2" customFormat="true" ht="15" hidden="false" customHeight="false" outlineLevel="0" collapsed="false">
      <c r="A59" s="10"/>
      <c r="C59" s="1"/>
      <c r="D59" s="24"/>
      <c r="E59" s="1"/>
      <c r="F59" s="1"/>
      <c r="G59" s="1"/>
      <c r="H59" s="1"/>
      <c r="I59" s="1"/>
      <c r="J59" s="1"/>
      <c r="K59" s="1"/>
      <c r="L59" s="1"/>
      <c r="M59" s="1"/>
      <c r="N59" s="28"/>
      <c r="P59" s="62" t="n">
        <v>1974</v>
      </c>
      <c r="Q59" s="63" t="s">
        <v>263</v>
      </c>
      <c r="R59" s="63" t="s">
        <v>23</v>
      </c>
      <c r="S59" s="64" t="s">
        <v>1334</v>
      </c>
      <c r="T59" s="63" t="n">
        <v>22</v>
      </c>
      <c r="BI59" s="25"/>
      <c r="BK59" s="65"/>
      <c r="BL59" s="28"/>
      <c r="BM59" s="28"/>
      <c r="BN59" s="28"/>
      <c r="BQ59" s="28"/>
      <c r="BR59" s="28"/>
      <c r="BS59" s="28"/>
      <c r="BU59" s="28"/>
      <c r="BV59" s="28"/>
      <c r="BW59" s="75"/>
      <c r="BY59" s="3"/>
      <c r="BZ59" s="3"/>
      <c r="CA59" s="3"/>
      <c r="CB59" s="3"/>
      <c r="CC59" s="3"/>
      <c r="CD59" s="3"/>
      <c r="CE59" s="3"/>
      <c r="CF59" s="3"/>
      <c r="CG59" s="3"/>
      <c r="CH59" s="3"/>
      <c r="CK59" s="28"/>
      <c r="CN59" s="28"/>
      <c r="CO59" s="28"/>
      <c r="CP59" s="28"/>
      <c r="CQ59" s="28"/>
      <c r="CR59" s="28"/>
      <c r="CU59" s="28"/>
      <c r="CY59" s="26"/>
    </row>
    <row r="60" customFormat="false" ht="15" hidden="false" customHeight="false" outlineLevel="0" collapsed="false">
      <c r="C60" s="1"/>
      <c r="D60" s="24"/>
      <c r="E60" s="1"/>
      <c r="N60" s="28"/>
      <c r="O60" s="2"/>
      <c r="P60" s="62" t="n">
        <v>1973</v>
      </c>
      <c r="Q60" s="63" t="s">
        <v>263</v>
      </c>
      <c r="R60" s="63" t="s">
        <v>17</v>
      </c>
      <c r="S60" s="64" t="s">
        <v>1476</v>
      </c>
      <c r="T60" s="63" t="n">
        <v>22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BC60" s="2"/>
      <c r="BJ60" s="2"/>
      <c r="BK60" s="65" t="s">
        <v>1675</v>
      </c>
      <c r="BW60" s="75"/>
      <c r="BX60" s="2"/>
      <c r="BY60" s="3"/>
      <c r="CA60" s="3"/>
      <c r="CD60" s="3"/>
      <c r="CG60" s="3"/>
      <c r="CJ60" s="2"/>
      <c r="CK60" s="28"/>
      <c r="CL60" s="2"/>
      <c r="CM60" s="2"/>
      <c r="CN60" s="28"/>
      <c r="CO60" s="28"/>
      <c r="CP60" s="28"/>
      <c r="CQ60" s="28"/>
      <c r="CR60" s="28"/>
      <c r="CS60" s="2"/>
      <c r="CT60" s="2"/>
      <c r="CU60" s="28"/>
      <c r="CV60" s="2"/>
      <c r="DB60" s="2"/>
    </row>
    <row r="61" s="2" customFormat="true" ht="15" hidden="false" customHeight="false" outlineLevel="0" collapsed="false">
      <c r="C61" s="1"/>
      <c r="D61" s="24"/>
      <c r="E61" s="1"/>
      <c r="F61" s="1"/>
      <c r="G61" s="1"/>
      <c r="H61" s="1"/>
      <c r="I61" s="1"/>
      <c r="J61" s="1"/>
      <c r="K61" s="1"/>
      <c r="L61" s="1"/>
      <c r="M61" s="1"/>
      <c r="N61" s="28"/>
      <c r="P61" s="62" t="n">
        <v>1972</v>
      </c>
      <c r="Q61" s="63" t="s">
        <v>263</v>
      </c>
      <c r="R61" s="63" t="s">
        <v>25</v>
      </c>
      <c r="S61" s="64" t="s">
        <v>1334</v>
      </c>
      <c r="T61" s="63" t="n">
        <v>22</v>
      </c>
      <c r="AE61" s="1"/>
      <c r="AF61" s="1"/>
      <c r="AG61" s="1"/>
      <c r="AH61" s="1"/>
      <c r="BI61" s="25"/>
      <c r="BK61" s="47"/>
      <c r="BL61" s="53"/>
      <c r="BM61" s="53"/>
      <c r="BN61" s="53"/>
      <c r="BO61" s="47"/>
      <c r="BP61" s="47"/>
      <c r="BQ61" s="53"/>
      <c r="BR61" s="47"/>
      <c r="BS61" s="47"/>
      <c r="BT61" s="47"/>
      <c r="BU61" s="53"/>
      <c r="BV61" s="53"/>
      <c r="BW61" s="53"/>
      <c r="BY61" s="3"/>
      <c r="BZ61" s="3"/>
      <c r="CA61" s="3"/>
      <c r="CB61" s="3"/>
      <c r="CC61" s="3"/>
      <c r="CD61" s="3"/>
      <c r="CE61" s="3"/>
      <c r="CF61" s="3"/>
      <c r="CG61" s="3"/>
      <c r="CH61" s="3"/>
      <c r="CK61" s="28"/>
      <c r="CN61" s="28"/>
      <c r="CO61" s="28"/>
      <c r="CP61" s="28"/>
      <c r="CQ61" s="28"/>
      <c r="CR61" s="28"/>
      <c r="CU61" s="28"/>
      <c r="CY61" s="26"/>
    </row>
    <row r="62" customFormat="false" ht="15" hidden="false" customHeight="false" outlineLevel="0" collapsed="false">
      <c r="C62" s="1"/>
      <c r="D62" s="24"/>
      <c r="E62" s="1"/>
      <c r="N62" s="28"/>
      <c r="O62" s="2"/>
      <c r="P62" s="62" t="n">
        <v>1971</v>
      </c>
      <c r="Q62" s="63" t="s">
        <v>263</v>
      </c>
      <c r="R62" s="63" t="s">
        <v>19</v>
      </c>
      <c r="S62" s="64" t="s">
        <v>1334</v>
      </c>
      <c r="T62" s="63" t="n">
        <v>22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I62" s="2"/>
      <c r="AJ62" s="2"/>
      <c r="BC62" s="2"/>
      <c r="BJ62" s="2"/>
      <c r="BR62" s="25"/>
      <c r="BS62" s="25"/>
      <c r="BT62" s="25"/>
      <c r="BV62" s="25"/>
      <c r="BW62" s="25"/>
      <c r="BX62" s="2"/>
      <c r="BY62" s="3"/>
      <c r="CA62" s="3"/>
      <c r="CD62" s="3"/>
      <c r="CG62" s="3"/>
      <c r="CJ62" s="2"/>
      <c r="CK62" s="28"/>
      <c r="CL62" s="2"/>
      <c r="CM62" s="2"/>
      <c r="CN62" s="28"/>
      <c r="CO62" s="28"/>
      <c r="CP62" s="28"/>
      <c r="CQ62" s="28"/>
      <c r="CR62" s="28"/>
      <c r="CS62" s="2"/>
      <c r="CT62" s="2"/>
      <c r="CU62" s="28"/>
      <c r="CV62" s="2"/>
      <c r="DB62" s="2"/>
    </row>
    <row r="63" customFormat="false" ht="15" hidden="false" customHeight="false" outlineLevel="0" collapsed="false">
      <c r="C63" s="1"/>
      <c r="D63" s="24"/>
      <c r="E63" s="1"/>
      <c r="N63" s="28"/>
      <c r="O63" s="2"/>
      <c r="P63" s="62" t="n">
        <v>1970</v>
      </c>
      <c r="Q63" s="140" t="s">
        <v>683</v>
      </c>
      <c r="R63" s="140" t="s">
        <v>12</v>
      </c>
      <c r="S63" s="154"/>
      <c r="T63" s="140" t="n">
        <v>18</v>
      </c>
      <c r="U63" s="2"/>
      <c r="V63" s="2"/>
      <c r="W63" s="2"/>
      <c r="X63" s="2"/>
      <c r="Z63" s="2"/>
      <c r="AI63" s="2"/>
      <c r="AJ63" s="2"/>
      <c r="BC63" s="2"/>
      <c r="BJ63" s="2"/>
      <c r="BR63" s="25"/>
      <c r="BS63" s="25"/>
      <c r="BT63" s="25"/>
      <c r="BV63" s="25"/>
      <c r="BW63" s="25"/>
      <c r="BX63" s="2"/>
      <c r="BY63" s="3"/>
      <c r="CA63" s="3"/>
      <c r="CD63" s="3"/>
      <c r="CG63" s="3"/>
      <c r="CJ63" s="2"/>
      <c r="CK63" s="28"/>
      <c r="CL63" s="2"/>
      <c r="CM63" s="2"/>
      <c r="CT63" s="2"/>
      <c r="CU63" s="28"/>
      <c r="CV63" s="2"/>
      <c r="DB63" s="2"/>
    </row>
    <row r="64" customFormat="false" ht="15" hidden="false" customHeight="false" outlineLevel="0" collapsed="false">
      <c r="C64" s="1"/>
      <c r="D64" s="24"/>
      <c r="E64" s="1"/>
      <c r="J64" s="28"/>
      <c r="K64" s="28"/>
      <c r="L64" s="28"/>
      <c r="N64" s="28"/>
      <c r="O64" s="2"/>
      <c r="Q64" s="26"/>
      <c r="R64" s="26"/>
      <c r="T64" s="1"/>
      <c r="U64" s="2"/>
      <c r="V64" s="2"/>
      <c r="W64" s="2"/>
      <c r="X64" s="2"/>
      <c r="Z64" s="2"/>
      <c r="AI64" s="2"/>
      <c r="AJ64" s="2"/>
      <c r="BC64" s="2"/>
      <c r="BJ64" s="2"/>
      <c r="BR64" s="25"/>
      <c r="BS64" s="25"/>
      <c r="BT64" s="25"/>
      <c r="BV64" s="25"/>
      <c r="BW64" s="25"/>
      <c r="BX64" s="2"/>
      <c r="BY64" s="3"/>
      <c r="CA64" s="3"/>
      <c r="CD64" s="3"/>
      <c r="CG64" s="3"/>
      <c r="CJ64" s="2"/>
      <c r="CK64" s="28"/>
      <c r="CL64" s="2"/>
      <c r="CM64" s="2"/>
      <c r="CT64" s="2"/>
      <c r="CU64" s="28"/>
      <c r="CV64" s="2"/>
      <c r="DB64" s="2"/>
    </row>
    <row r="65" customFormat="false" ht="15" hidden="false" customHeight="false" outlineLevel="0" collapsed="false">
      <c r="C65" s="1"/>
      <c r="D65" s="24"/>
      <c r="E65" s="1"/>
      <c r="J65" s="28"/>
      <c r="K65" s="28"/>
      <c r="L65" s="28"/>
      <c r="N65" s="28"/>
      <c r="O65" s="2"/>
      <c r="P65" s="2"/>
      <c r="Q65" s="2"/>
      <c r="R65" s="2"/>
      <c r="S65" s="2"/>
      <c r="T65" s="3"/>
      <c r="U65" s="2"/>
      <c r="V65" s="2"/>
      <c r="W65" s="2"/>
      <c r="X65" s="2"/>
      <c r="Z65" s="2"/>
      <c r="AI65" s="2"/>
      <c r="AJ65" s="2"/>
      <c r="BC65" s="2"/>
      <c r="BJ65" s="2"/>
      <c r="BR65" s="25"/>
      <c r="BS65" s="25"/>
      <c r="BT65" s="25"/>
      <c r="BV65" s="25"/>
      <c r="BW65" s="25"/>
      <c r="BX65" s="2"/>
      <c r="BY65" s="3"/>
      <c r="CA65" s="3"/>
      <c r="CD65" s="3"/>
      <c r="CG65" s="3"/>
      <c r="CH65" s="2"/>
      <c r="CJ65" s="2"/>
      <c r="CK65" s="28"/>
      <c r="CL65" s="2"/>
      <c r="CM65" s="2"/>
      <c r="CT65" s="2"/>
      <c r="CU65" s="28"/>
      <c r="CV65" s="2"/>
      <c r="DB65" s="2"/>
    </row>
    <row r="66" customFormat="false" ht="15" hidden="false" customHeight="false" outlineLevel="0" collapsed="false">
      <c r="C66" s="1"/>
      <c r="D66" s="24"/>
      <c r="E66" s="1"/>
      <c r="J66" s="28"/>
      <c r="K66" s="28"/>
      <c r="L66" s="28"/>
      <c r="N66" s="28"/>
      <c r="O66" s="2"/>
      <c r="P66" s="2"/>
      <c r="Q66" s="2"/>
      <c r="R66" s="2"/>
      <c r="S66" s="2"/>
      <c r="T66" s="3"/>
      <c r="U66" s="2"/>
      <c r="V66" s="2"/>
      <c r="W66" s="2"/>
      <c r="X66" s="2"/>
      <c r="Z66" s="2"/>
      <c r="AI66" s="2"/>
      <c r="AJ66" s="2"/>
      <c r="BC66" s="2"/>
      <c r="BJ66" s="2"/>
      <c r="BR66" s="25"/>
      <c r="BS66" s="25"/>
      <c r="BT66" s="25"/>
      <c r="BV66" s="25"/>
      <c r="BW66" s="25"/>
      <c r="BX66" s="2"/>
      <c r="BY66" s="3"/>
      <c r="CA66" s="3"/>
      <c r="CD66" s="3"/>
      <c r="CG66" s="3"/>
      <c r="CH66" s="2"/>
      <c r="CJ66" s="2"/>
      <c r="CK66" s="28"/>
      <c r="CL66" s="2"/>
      <c r="CM66" s="2"/>
      <c r="CN66" s="28"/>
      <c r="CO66" s="28"/>
      <c r="CP66" s="28"/>
      <c r="CQ66" s="28"/>
      <c r="CR66" s="28"/>
      <c r="CS66" s="2"/>
      <c r="CT66" s="2"/>
      <c r="CU66" s="28"/>
      <c r="CV66" s="2"/>
      <c r="DB66" s="2"/>
    </row>
    <row r="67" customFormat="false" ht="15" hidden="false" customHeight="false" outlineLevel="0" collapsed="false">
      <c r="C67" s="1"/>
      <c r="D67" s="24"/>
      <c r="E67" s="1"/>
      <c r="J67" s="28"/>
      <c r="K67" s="28"/>
      <c r="L67" s="28"/>
      <c r="N67" s="28"/>
      <c r="O67" s="2"/>
      <c r="P67" s="2"/>
      <c r="Q67" s="2"/>
      <c r="R67" s="2"/>
      <c r="S67" s="2"/>
      <c r="T67" s="3"/>
      <c r="U67" s="2"/>
      <c r="V67" s="2"/>
      <c r="W67" s="2"/>
      <c r="X67" s="2"/>
      <c r="Z67" s="2"/>
      <c r="AI67" s="2"/>
      <c r="AJ67" s="2"/>
      <c r="BC67" s="2"/>
      <c r="BJ67" s="2"/>
      <c r="BR67" s="25"/>
      <c r="BS67" s="25"/>
      <c r="BT67" s="25"/>
      <c r="BV67" s="25"/>
      <c r="BW67" s="25"/>
      <c r="BX67" s="2"/>
      <c r="BY67" s="3"/>
      <c r="CA67" s="3"/>
      <c r="CD67" s="3"/>
      <c r="CG67" s="3"/>
      <c r="CH67" s="2"/>
      <c r="CJ67" s="2"/>
      <c r="CK67" s="28"/>
      <c r="CL67" s="2"/>
      <c r="CM67" s="2"/>
      <c r="CT67" s="2"/>
      <c r="CU67" s="28"/>
      <c r="CV67" s="2"/>
      <c r="DB67" s="2"/>
    </row>
    <row r="68" customFormat="false" ht="15" hidden="false" customHeight="false" outlineLevel="0" collapsed="false">
      <c r="C68" s="1"/>
      <c r="D68" s="24"/>
      <c r="E68" s="1"/>
      <c r="J68" s="28"/>
      <c r="K68" s="28"/>
      <c r="L68" s="28"/>
      <c r="N68" s="28"/>
      <c r="O68" s="2"/>
      <c r="P68" s="2"/>
      <c r="Q68" s="2"/>
      <c r="R68" s="2"/>
      <c r="S68" s="2"/>
      <c r="T68" s="3"/>
      <c r="U68" s="2"/>
      <c r="V68" s="2"/>
      <c r="W68" s="2"/>
      <c r="X68" s="2"/>
      <c r="AI68" s="2"/>
      <c r="AJ68" s="2"/>
      <c r="BC68" s="2"/>
      <c r="BJ68" s="2"/>
      <c r="BR68" s="25"/>
      <c r="BS68" s="25"/>
      <c r="BT68" s="25"/>
      <c r="BV68" s="25"/>
      <c r="BW68" s="25"/>
      <c r="BX68" s="2"/>
      <c r="BY68" s="3"/>
      <c r="CA68" s="3"/>
      <c r="CD68" s="3"/>
      <c r="CG68" s="3"/>
      <c r="CH68" s="2"/>
      <c r="CJ68" s="2"/>
      <c r="CK68" s="28"/>
      <c r="CL68" s="2"/>
      <c r="CM68" s="2"/>
      <c r="CT68" s="2"/>
      <c r="CU68" s="28"/>
      <c r="CV68" s="2"/>
      <c r="DB68" s="2"/>
    </row>
    <row r="69" customFormat="false" ht="15" hidden="false" customHeight="false" outlineLevel="0" collapsed="false">
      <c r="C69" s="1"/>
      <c r="D69" s="24"/>
      <c r="E69" s="1"/>
      <c r="J69" s="28"/>
      <c r="K69" s="28"/>
      <c r="L69" s="28"/>
      <c r="N69" s="28"/>
      <c r="O69" s="2"/>
      <c r="P69" s="2"/>
      <c r="Q69" s="2"/>
      <c r="R69" s="2"/>
      <c r="S69" s="2"/>
      <c r="T69" s="3"/>
      <c r="U69" s="2"/>
      <c r="V69" s="2"/>
      <c r="W69" s="2"/>
      <c r="X69" s="2"/>
      <c r="AI69" s="2"/>
      <c r="AJ69" s="2"/>
      <c r="BC69" s="2"/>
      <c r="BJ69" s="2"/>
      <c r="BR69" s="25"/>
      <c r="BS69" s="25"/>
      <c r="BT69" s="25"/>
      <c r="BV69" s="25"/>
      <c r="BW69" s="25"/>
      <c r="BX69" s="2"/>
      <c r="BY69" s="3"/>
      <c r="CA69" s="3"/>
      <c r="CD69" s="3"/>
      <c r="CG69" s="3"/>
      <c r="CH69" s="2"/>
      <c r="CJ69" s="2"/>
      <c r="CK69" s="28"/>
      <c r="CL69" s="2"/>
      <c r="CM69" s="2"/>
      <c r="CT69" s="2"/>
      <c r="CU69" s="28"/>
      <c r="CV69" s="2"/>
      <c r="DB69" s="2"/>
    </row>
    <row r="70" customFormat="false" ht="15" hidden="false" customHeight="false" outlineLevel="0" collapsed="false">
      <c r="C70" s="1"/>
      <c r="D70" s="24"/>
      <c r="E70" s="1"/>
      <c r="J70" s="28"/>
      <c r="K70" s="28"/>
      <c r="L70" s="28"/>
      <c r="N70" s="28"/>
      <c r="O70" s="2"/>
      <c r="P70" s="2"/>
      <c r="Q70" s="2"/>
      <c r="R70" s="2"/>
      <c r="S70" s="2"/>
      <c r="T70" s="3"/>
      <c r="U70" s="2"/>
      <c r="V70" s="2"/>
      <c r="W70" s="2"/>
      <c r="X70" s="2"/>
      <c r="AI70" s="2"/>
      <c r="AJ70" s="2"/>
      <c r="BC70" s="2"/>
      <c r="BJ70" s="2"/>
      <c r="BR70" s="25"/>
      <c r="BS70" s="25"/>
      <c r="BT70" s="25"/>
      <c r="BV70" s="25"/>
      <c r="BW70" s="25"/>
      <c r="BX70" s="2"/>
      <c r="BY70" s="3"/>
      <c r="CA70" s="3"/>
      <c r="CD70" s="3"/>
      <c r="CG70" s="3"/>
      <c r="CH70" s="2"/>
      <c r="CJ70" s="2"/>
      <c r="CK70" s="28"/>
      <c r="CL70" s="2"/>
      <c r="CM70" s="2"/>
      <c r="CT70" s="2"/>
      <c r="CU70" s="28"/>
      <c r="CV70" s="2"/>
      <c r="DB70" s="2"/>
    </row>
    <row r="71" customFormat="false" ht="15" hidden="false" customHeight="false" outlineLevel="0" collapsed="false">
      <c r="C71" s="1"/>
      <c r="D71" s="24"/>
      <c r="E71" s="1"/>
      <c r="J71" s="28"/>
      <c r="K71" s="28"/>
      <c r="L71" s="28"/>
      <c r="N71" s="28"/>
      <c r="O71" s="2"/>
      <c r="P71" s="2"/>
      <c r="Q71" s="2"/>
      <c r="R71" s="2"/>
      <c r="S71" s="2"/>
      <c r="T71" s="3"/>
      <c r="U71" s="2"/>
      <c r="V71" s="2"/>
      <c r="W71" s="2"/>
      <c r="X71" s="2"/>
      <c r="AI71" s="2"/>
      <c r="AJ71" s="2"/>
      <c r="BC71" s="2"/>
      <c r="BJ71" s="2"/>
      <c r="BR71" s="25"/>
      <c r="BS71" s="25"/>
      <c r="BT71" s="25"/>
      <c r="BV71" s="25"/>
      <c r="BW71" s="25"/>
      <c r="BX71" s="2"/>
      <c r="BY71" s="3"/>
      <c r="CA71" s="3"/>
      <c r="CD71" s="3"/>
      <c r="CG71" s="3"/>
      <c r="CH71" s="2"/>
      <c r="CJ71" s="2"/>
      <c r="CK71" s="28"/>
      <c r="CL71" s="2"/>
      <c r="CM71" s="2"/>
      <c r="CT71" s="2"/>
      <c r="CU71" s="28"/>
      <c r="CV71" s="2"/>
      <c r="DB71" s="2"/>
    </row>
    <row r="72" customFormat="false" ht="15" hidden="false" customHeight="false" outlineLevel="0" collapsed="false">
      <c r="C72" s="1"/>
      <c r="D72" s="24"/>
      <c r="E72" s="1"/>
      <c r="J72" s="28"/>
      <c r="K72" s="28"/>
      <c r="L72" s="28"/>
      <c r="N72" s="28"/>
      <c r="O72" s="2"/>
      <c r="P72" s="2"/>
      <c r="Q72" s="2"/>
      <c r="R72" s="2"/>
      <c r="S72" s="2"/>
      <c r="T72" s="3"/>
      <c r="U72" s="2"/>
      <c r="V72" s="2"/>
      <c r="W72" s="2"/>
      <c r="X72" s="2"/>
      <c r="AI72" s="2"/>
      <c r="AJ72" s="2"/>
      <c r="BC72" s="2"/>
      <c r="BJ72" s="2"/>
      <c r="BR72" s="25"/>
      <c r="BS72" s="25"/>
      <c r="BT72" s="25"/>
      <c r="BV72" s="25"/>
      <c r="BW72" s="25"/>
      <c r="BX72" s="2"/>
      <c r="BY72" s="3"/>
      <c r="CA72" s="3"/>
      <c r="CD72" s="3"/>
      <c r="CG72" s="3"/>
      <c r="CH72" s="2"/>
      <c r="CJ72" s="2"/>
      <c r="CK72" s="28"/>
      <c r="CL72" s="2"/>
      <c r="CM72" s="2"/>
      <c r="CT72" s="2"/>
      <c r="CU72" s="28"/>
      <c r="CV72" s="2"/>
      <c r="DB72" s="2"/>
    </row>
    <row r="73" customFormat="false" ht="15" hidden="false" customHeight="false" outlineLevel="0" collapsed="false">
      <c r="C73" s="1"/>
      <c r="D73" s="24"/>
      <c r="E73" s="1"/>
      <c r="J73" s="28"/>
      <c r="K73" s="28"/>
      <c r="L73" s="28"/>
      <c r="N73" s="28"/>
      <c r="O73" s="2"/>
      <c r="P73" s="2"/>
      <c r="Q73" s="2"/>
      <c r="R73" s="2"/>
      <c r="S73" s="2"/>
      <c r="T73" s="3"/>
      <c r="U73" s="2"/>
      <c r="V73" s="2"/>
      <c r="W73" s="2"/>
      <c r="X73" s="2"/>
      <c r="AI73" s="2"/>
      <c r="AJ73" s="2"/>
      <c r="BC73" s="2"/>
      <c r="BJ73" s="2"/>
      <c r="BR73" s="25"/>
      <c r="BS73" s="25"/>
      <c r="BT73" s="25"/>
      <c r="BV73" s="25"/>
      <c r="BW73" s="25"/>
      <c r="BX73" s="2"/>
      <c r="BY73" s="3"/>
      <c r="CA73" s="3"/>
      <c r="CD73" s="3"/>
      <c r="CG73" s="3"/>
      <c r="CH73" s="2"/>
      <c r="CJ73" s="2"/>
      <c r="CK73" s="28"/>
      <c r="CL73" s="2"/>
      <c r="CM73" s="2"/>
      <c r="CN73" s="28"/>
      <c r="CO73" s="28"/>
      <c r="CP73" s="28"/>
      <c r="CQ73" s="28"/>
      <c r="CR73" s="28"/>
      <c r="CS73" s="2"/>
      <c r="CT73" s="2"/>
      <c r="CU73" s="28"/>
      <c r="CV73" s="2"/>
      <c r="DB73" s="2"/>
    </row>
    <row r="74" customFormat="false" ht="15" hidden="false" customHeight="false" outlineLevel="0" collapsed="false">
      <c r="C74" s="1"/>
      <c r="D74" s="24"/>
      <c r="E74" s="1"/>
      <c r="J74" s="28"/>
      <c r="K74" s="28"/>
      <c r="L74" s="28"/>
      <c r="N74" s="28"/>
      <c r="O74" s="2"/>
      <c r="P74" s="2"/>
      <c r="Q74" s="2"/>
      <c r="R74" s="2"/>
      <c r="S74" s="2"/>
      <c r="T74" s="3"/>
      <c r="U74" s="2"/>
      <c r="V74" s="2"/>
      <c r="W74" s="2"/>
      <c r="X74" s="2"/>
      <c r="AI74" s="2"/>
      <c r="AJ74" s="2"/>
      <c r="BC74" s="2"/>
      <c r="BJ74" s="2"/>
      <c r="BR74" s="25"/>
      <c r="BS74" s="25"/>
      <c r="BT74" s="25"/>
      <c r="BV74" s="25"/>
      <c r="BW74" s="25"/>
      <c r="BX74" s="2"/>
      <c r="BY74" s="3"/>
      <c r="CA74" s="3"/>
      <c r="CD74" s="3"/>
      <c r="CG74" s="3"/>
      <c r="CH74" s="2"/>
      <c r="CJ74" s="2"/>
      <c r="CK74" s="28"/>
      <c r="CL74" s="2"/>
      <c r="CM74" s="2"/>
      <c r="CT74" s="2"/>
      <c r="CU74" s="28"/>
      <c r="CV74" s="2"/>
      <c r="DB74" s="2"/>
    </row>
    <row r="75" customFormat="false" ht="15" hidden="false" customHeight="false" outlineLevel="0" collapsed="false">
      <c r="C75" s="1"/>
      <c r="D75" s="24"/>
      <c r="E75" s="1"/>
      <c r="J75" s="28"/>
      <c r="K75" s="28"/>
      <c r="L75" s="28"/>
      <c r="N75" s="28"/>
      <c r="O75" s="2"/>
      <c r="P75" s="2"/>
      <c r="Q75" s="2"/>
      <c r="R75" s="2"/>
      <c r="S75" s="2"/>
      <c r="T75" s="3"/>
      <c r="U75" s="2"/>
      <c r="V75" s="2"/>
      <c r="W75" s="2"/>
      <c r="X75" s="2"/>
      <c r="AI75" s="2"/>
      <c r="AJ75" s="2"/>
      <c r="BC75" s="2"/>
      <c r="BJ75" s="2"/>
      <c r="BR75" s="25"/>
      <c r="BS75" s="25"/>
      <c r="BT75" s="25"/>
      <c r="BV75" s="25"/>
      <c r="BW75" s="25"/>
      <c r="BX75" s="2"/>
      <c r="BY75" s="3"/>
      <c r="CA75" s="3"/>
      <c r="CD75" s="3"/>
      <c r="CG75" s="3"/>
      <c r="CH75" s="2"/>
      <c r="CJ75" s="2"/>
      <c r="CK75" s="28"/>
      <c r="CL75" s="2"/>
      <c r="CM75" s="2"/>
      <c r="CT75" s="2"/>
      <c r="CU75" s="28"/>
      <c r="CV75" s="2"/>
      <c r="DB75" s="2"/>
    </row>
    <row r="76" customFormat="false" ht="15" hidden="false" customHeight="false" outlineLevel="0" collapsed="false">
      <c r="C76" s="1"/>
      <c r="D76" s="24"/>
      <c r="E76" s="1"/>
      <c r="J76" s="28"/>
      <c r="K76" s="28"/>
      <c r="L76" s="28"/>
      <c r="N76" s="28"/>
      <c r="O76" s="2"/>
      <c r="P76" s="2"/>
      <c r="Q76" s="2"/>
      <c r="R76" s="2"/>
      <c r="S76" s="2"/>
      <c r="T76" s="3"/>
      <c r="U76" s="2"/>
      <c r="V76" s="2"/>
      <c r="W76" s="2"/>
      <c r="X76" s="2"/>
      <c r="AI76" s="2"/>
      <c r="AJ76" s="2"/>
      <c r="BC76" s="2"/>
      <c r="BJ76" s="2"/>
      <c r="BR76" s="25"/>
      <c r="BS76" s="25"/>
      <c r="BT76" s="25"/>
      <c r="BV76" s="25"/>
      <c r="BW76" s="25"/>
      <c r="BX76" s="2"/>
      <c r="BY76" s="3"/>
      <c r="CA76" s="3"/>
      <c r="CD76" s="3"/>
      <c r="CG76" s="3"/>
      <c r="CH76" s="2"/>
      <c r="CJ76" s="2"/>
      <c r="CK76" s="28"/>
      <c r="CL76" s="2"/>
      <c r="CM76" s="2"/>
      <c r="CT76" s="2"/>
      <c r="CU76" s="28"/>
      <c r="CV76" s="2"/>
      <c r="DB76" s="2"/>
    </row>
    <row r="77" customFormat="false" ht="15" hidden="false" customHeight="false" outlineLevel="0" collapsed="false">
      <c r="C77" s="1"/>
      <c r="D77" s="24"/>
      <c r="E77" s="1"/>
      <c r="J77" s="28"/>
      <c r="K77" s="28"/>
      <c r="L77" s="28"/>
      <c r="N77" s="28"/>
      <c r="O77" s="2"/>
      <c r="P77" s="2"/>
      <c r="Q77" s="2"/>
      <c r="R77" s="2"/>
      <c r="S77" s="2"/>
      <c r="T77" s="3"/>
      <c r="U77" s="2"/>
      <c r="V77" s="2"/>
      <c r="W77" s="2"/>
      <c r="X77" s="2"/>
      <c r="AI77" s="2"/>
      <c r="AJ77" s="2"/>
      <c r="BC77" s="2"/>
      <c r="BJ77" s="2"/>
      <c r="BR77" s="25"/>
      <c r="BS77" s="25"/>
      <c r="BT77" s="25"/>
      <c r="BV77" s="25"/>
      <c r="BW77" s="25"/>
      <c r="BX77" s="2"/>
      <c r="BY77" s="3"/>
      <c r="CA77" s="3"/>
      <c r="CD77" s="3"/>
      <c r="CG77" s="3"/>
      <c r="CH77" s="2"/>
      <c r="CJ77" s="2"/>
      <c r="CK77" s="28"/>
      <c r="CL77" s="2"/>
      <c r="CM77" s="2"/>
      <c r="CT77" s="2"/>
      <c r="CU77" s="28"/>
      <c r="CV77" s="2"/>
      <c r="DB77" s="2"/>
    </row>
    <row r="78" customFormat="false" ht="15" hidden="false" customHeight="false" outlineLevel="0" collapsed="false">
      <c r="C78" s="1"/>
      <c r="D78" s="24"/>
      <c r="E78" s="1"/>
      <c r="J78" s="28"/>
      <c r="K78" s="28"/>
      <c r="L78" s="28"/>
      <c r="N78" s="28"/>
      <c r="O78" s="2"/>
      <c r="P78" s="2"/>
      <c r="Q78" s="2"/>
      <c r="R78" s="2"/>
      <c r="S78" s="2"/>
      <c r="T78" s="3"/>
      <c r="U78" s="2"/>
      <c r="V78" s="2"/>
      <c r="W78" s="2"/>
      <c r="X78" s="2"/>
      <c r="AI78" s="2"/>
      <c r="AJ78" s="2"/>
      <c r="BC78" s="2"/>
      <c r="BJ78" s="2"/>
      <c r="BR78" s="25"/>
      <c r="BS78" s="25"/>
      <c r="BT78" s="25"/>
      <c r="BV78" s="25"/>
      <c r="BW78" s="25"/>
      <c r="BX78" s="2"/>
      <c r="BY78" s="3"/>
      <c r="CA78" s="3"/>
      <c r="CD78" s="3"/>
      <c r="CG78" s="3"/>
      <c r="CH78" s="2"/>
      <c r="CJ78" s="2"/>
      <c r="CK78" s="28"/>
      <c r="CL78" s="2"/>
      <c r="CM78" s="2"/>
      <c r="CT78" s="2"/>
      <c r="CU78" s="28"/>
      <c r="CV78" s="2"/>
      <c r="DB78" s="2"/>
    </row>
    <row r="79" customFormat="false" ht="15" hidden="false" customHeight="false" outlineLevel="0" collapsed="false">
      <c r="C79" s="1"/>
      <c r="D79" s="24"/>
      <c r="E79" s="1"/>
      <c r="J79" s="28"/>
      <c r="K79" s="28"/>
      <c r="L79" s="28"/>
      <c r="N79" s="28"/>
      <c r="O79" s="2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BC79" s="2"/>
      <c r="BJ79" s="2"/>
      <c r="BR79" s="25"/>
      <c r="BS79" s="25"/>
      <c r="BT79" s="25"/>
      <c r="BV79" s="25"/>
      <c r="BW79" s="25"/>
      <c r="BX79" s="2"/>
      <c r="BY79" s="3"/>
      <c r="CA79" s="3"/>
      <c r="CD79" s="3"/>
      <c r="CG79" s="3"/>
      <c r="CH79" s="2"/>
      <c r="CJ79" s="2"/>
      <c r="CK79" s="28"/>
      <c r="CL79" s="2"/>
      <c r="CM79" s="2"/>
      <c r="CT79" s="2"/>
      <c r="CU79" s="28"/>
      <c r="CV79" s="2"/>
      <c r="CY79" s="2"/>
      <c r="DB79" s="2"/>
    </row>
    <row r="80" customFormat="false" ht="15" hidden="false" customHeight="false" outlineLevel="0" collapsed="false">
      <c r="C80" s="1"/>
      <c r="D80" s="24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C80" s="2"/>
      <c r="BJ80" s="2"/>
      <c r="BR80" s="25"/>
      <c r="BS80" s="25"/>
      <c r="BT80" s="25"/>
      <c r="BV80" s="25"/>
      <c r="BW80" s="25"/>
      <c r="BX80" s="2"/>
      <c r="BY80" s="3"/>
      <c r="CA80" s="3"/>
      <c r="CD80" s="3"/>
      <c r="CG80" s="3"/>
      <c r="CH80" s="2"/>
      <c r="CJ80" s="2"/>
      <c r="CK80" s="28"/>
      <c r="CL80" s="2"/>
      <c r="CM80" s="2"/>
      <c r="CT80" s="2"/>
      <c r="CU80" s="28"/>
      <c r="CV80" s="2"/>
      <c r="CY80" s="2"/>
      <c r="DB80" s="2"/>
    </row>
    <row r="81" customFormat="false" ht="15" hidden="false" customHeight="false" outlineLevel="0" collapsed="false">
      <c r="C81" s="1"/>
      <c r="D81" s="24"/>
      <c r="E81" s="1"/>
      <c r="J81" s="28"/>
      <c r="K81" s="28"/>
      <c r="L81" s="28"/>
      <c r="N81" s="28"/>
      <c r="O81" s="2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BC81" s="2"/>
      <c r="BJ81" s="2"/>
      <c r="BR81" s="25"/>
      <c r="BS81" s="25"/>
      <c r="BT81" s="25"/>
      <c r="BV81" s="25"/>
      <c r="BW81" s="25"/>
      <c r="BX81" s="2"/>
      <c r="BY81" s="3"/>
      <c r="CA81" s="3"/>
      <c r="CD81" s="3"/>
      <c r="CG81" s="3"/>
      <c r="CH81" s="2"/>
      <c r="CJ81" s="2"/>
      <c r="CK81" s="28"/>
      <c r="CL81" s="2"/>
      <c r="CM81" s="2"/>
      <c r="CT81" s="2"/>
      <c r="CU81" s="28"/>
      <c r="CV81" s="2"/>
      <c r="CY81" s="2"/>
      <c r="DB81" s="2"/>
    </row>
    <row r="82" customFormat="false" ht="15" hidden="false" customHeight="false" outlineLevel="0" collapsed="false">
      <c r="C82" s="1"/>
      <c r="D82" s="24"/>
      <c r="E82" s="1"/>
      <c r="J82" s="28"/>
      <c r="K82" s="28"/>
      <c r="L82" s="28"/>
      <c r="N82" s="28"/>
      <c r="O82" s="2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BC82" s="2"/>
      <c r="BJ82" s="2"/>
      <c r="BR82" s="25"/>
      <c r="BS82" s="25"/>
      <c r="BT82" s="25"/>
      <c r="BV82" s="25"/>
      <c r="BW82" s="25"/>
      <c r="BX82" s="2"/>
      <c r="BY82" s="3"/>
      <c r="CA82" s="3"/>
      <c r="CD82" s="3"/>
      <c r="CG82" s="3"/>
      <c r="CH82" s="2"/>
      <c r="CJ82" s="2"/>
      <c r="CK82" s="28"/>
      <c r="CL82" s="2"/>
      <c r="CM82" s="2"/>
      <c r="CT82" s="2"/>
      <c r="CU82" s="28"/>
      <c r="CV82" s="2"/>
      <c r="CY82" s="2"/>
      <c r="DB82" s="2"/>
    </row>
    <row r="83" customFormat="false" ht="15" hidden="false" customHeight="false" outlineLevel="0" collapsed="false">
      <c r="A83" s="3"/>
      <c r="B83" s="3"/>
      <c r="C83" s="1"/>
      <c r="D83" s="24"/>
      <c r="E83" s="1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C83" s="2"/>
      <c r="BJ83" s="2"/>
      <c r="BR83" s="25"/>
      <c r="BS83" s="25"/>
      <c r="BT83" s="25"/>
      <c r="BV83" s="25"/>
      <c r="BW83" s="25"/>
      <c r="BX83" s="2"/>
      <c r="BY83" s="3"/>
      <c r="CA83" s="3"/>
      <c r="CD83" s="3"/>
      <c r="CG83" s="3"/>
      <c r="CH83" s="2"/>
      <c r="CJ83" s="2"/>
      <c r="CK83" s="28"/>
      <c r="CL83" s="2"/>
      <c r="CM83" s="2"/>
      <c r="CT83" s="2"/>
      <c r="CU83" s="28"/>
      <c r="CV83" s="2"/>
      <c r="CY83" s="2"/>
      <c r="DB83" s="2"/>
    </row>
    <row r="84" customFormat="false" ht="15" hidden="false" customHeight="false" outlineLevel="0" collapsed="false">
      <c r="A84" s="3"/>
      <c r="B84" s="3"/>
      <c r="C84" s="1"/>
      <c r="D84" s="24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C84" s="2"/>
      <c r="BJ84" s="2"/>
      <c r="BR84" s="25"/>
      <c r="BS84" s="25"/>
      <c r="BT84" s="25"/>
      <c r="BV84" s="25"/>
      <c r="BW84" s="25"/>
      <c r="BX84" s="2"/>
      <c r="BY84" s="3"/>
      <c r="CA84" s="3"/>
      <c r="CD84" s="3"/>
      <c r="CG84" s="3"/>
      <c r="CH84" s="2"/>
      <c r="CJ84" s="2"/>
      <c r="CK84" s="28"/>
      <c r="CL84" s="2"/>
      <c r="CM84" s="2"/>
      <c r="CT84" s="2"/>
      <c r="CU84" s="28"/>
      <c r="CV84" s="2"/>
      <c r="CY84" s="2"/>
      <c r="DB84" s="2"/>
    </row>
    <row r="85" customFormat="false" ht="15" hidden="false" customHeight="false" outlineLevel="0" collapsed="false">
      <c r="A85" s="3"/>
      <c r="B85" s="3"/>
      <c r="C85" s="1"/>
      <c r="D85" s="24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C85" s="2"/>
      <c r="BJ85" s="2"/>
      <c r="BR85" s="25"/>
      <c r="BS85" s="25"/>
      <c r="BT85" s="25"/>
      <c r="BV85" s="25"/>
      <c r="BW85" s="25"/>
      <c r="BX85" s="2"/>
      <c r="BY85" s="3"/>
      <c r="CA85" s="3"/>
      <c r="CD85" s="3"/>
      <c r="CG85" s="3"/>
      <c r="CH85" s="2"/>
      <c r="CJ85" s="2"/>
      <c r="CK85" s="28"/>
      <c r="CL85" s="2"/>
      <c r="CM85" s="2"/>
      <c r="CT85" s="2"/>
      <c r="CU85" s="28"/>
      <c r="CV85" s="2"/>
      <c r="CY85" s="2"/>
      <c r="DB85" s="2"/>
    </row>
    <row r="86" customFormat="false" ht="15" hidden="false" customHeight="false" outlineLevel="0" collapsed="false">
      <c r="A86" s="3"/>
      <c r="B86" s="3"/>
      <c r="C86" s="1"/>
      <c r="D86" s="24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C86" s="2"/>
      <c r="BJ86" s="2"/>
      <c r="BR86" s="25"/>
      <c r="BS86" s="25"/>
      <c r="BT86" s="25"/>
      <c r="BV86" s="25"/>
      <c r="BW86" s="25"/>
      <c r="BX86" s="2"/>
      <c r="BY86" s="3"/>
      <c r="CA86" s="3"/>
      <c r="CD86" s="3"/>
      <c r="CG86" s="3"/>
      <c r="CH86" s="2"/>
      <c r="CJ86" s="2"/>
      <c r="CK86" s="28"/>
      <c r="CL86" s="2"/>
      <c r="CM86" s="2"/>
      <c r="CT86" s="2"/>
      <c r="CU86" s="28"/>
      <c r="CV86" s="2"/>
      <c r="CY86" s="2"/>
      <c r="DB86" s="2"/>
    </row>
    <row r="87" customFormat="false" ht="15" hidden="false" customHeight="false" outlineLevel="0" collapsed="false">
      <c r="A87" s="3"/>
      <c r="B87" s="3"/>
      <c r="C87" s="1"/>
      <c r="D87" s="24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C87" s="2"/>
      <c r="BJ87" s="2"/>
      <c r="BR87" s="25"/>
      <c r="BS87" s="25"/>
      <c r="BT87" s="25"/>
      <c r="BV87" s="25"/>
      <c r="BW87" s="25"/>
      <c r="BX87" s="2"/>
      <c r="BY87" s="3"/>
      <c r="CA87" s="3"/>
      <c r="CD87" s="3"/>
      <c r="CG87" s="3"/>
      <c r="CH87" s="2"/>
      <c r="CJ87" s="2"/>
      <c r="CK87" s="28"/>
      <c r="CL87" s="2"/>
      <c r="CM87" s="2"/>
      <c r="CT87" s="2"/>
      <c r="CU87" s="28"/>
      <c r="CV87" s="2"/>
      <c r="CY87" s="2"/>
      <c r="DB87" s="2"/>
    </row>
    <row r="88" customFormat="false" ht="15" hidden="false" customHeight="false" outlineLevel="0" collapsed="false">
      <c r="A88" s="3"/>
      <c r="B88" s="3"/>
      <c r="C88" s="1"/>
      <c r="D88" s="24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C88" s="2"/>
      <c r="BJ88" s="2"/>
      <c r="BR88" s="25"/>
      <c r="BS88" s="25"/>
      <c r="BT88" s="25"/>
      <c r="BV88" s="25"/>
      <c r="BW88" s="25"/>
      <c r="BX88" s="2"/>
      <c r="BY88" s="3"/>
      <c r="CA88" s="3"/>
      <c r="CD88" s="3"/>
      <c r="CG88" s="3"/>
      <c r="CH88" s="2"/>
      <c r="CJ88" s="2"/>
      <c r="CK88" s="28"/>
      <c r="CL88" s="2"/>
      <c r="CM88" s="2"/>
      <c r="CT88" s="2"/>
      <c r="CU88" s="28"/>
      <c r="CV88" s="2"/>
      <c r="CY88" s="2"/>
      <c r="DB88" s="2"/>
    </row>
    <row r="89" customFormat="false" ht="15" hidden="false" customHeight="false" outlineLevel="0" collapsed="false">
      <c r="A89" s="3"/>
      <c r="B89" s="3"/>
      <c r="C89" s="1"/>
      <c r="D89" s="24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C89" s="2"/>
      <c r="BJ89" s="2"/>
      <c r="BR89" s="25"/>
      <c r="BS89" s="25"/>
      <c r="BT89" s="25"/>
      <c r="BV89" s="25"/>
      <c r="BW89" s="25"/>
      <c r="BX89" s="2"/>
      <c r="BY89" s="3"/>
      <c r="CA89" s="3"/>
      <c r="CD89" s="3"/>
      <c r="CG89" s="3"/>
      <c r="CH89" s="2"/>
      <c r="CJ89" s="2"/>
      <c r="CK89" s="28"/>
      <c r="CL89" s="2"/>
      <c r="CM89" s="2"/>
      <c r="CT89" s="2"/>
      <c r="CU89" s="28"/>
      <c r="CV89" s="2"/>
      <c r="CY89" s="2"/>
      <c r="DB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O90" s="2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BC90" s="2"/>
      <c r="BJ90" s="2"/>
      <c r="BR90" s="25"/>
      <c r="BS90" s="25"/>
      <c r="BT90" s="25"/>
      <c r="BV90" s="25"/>
      <c r="BW90" s="25"/>
      <c r="BX90" s="2"/>
      <c r="BY90" s="3"/>
      <c r="CA90" s="3"/>
      <c r="CD90" s="3"/>
      <c r="CG90" s="3"/>
      <c r="CH90" s="2"/>
      <c r="CJ90" s="2"/>
      <c r="CK90" s="28"/>
      <c r="CL90" s="2"/>
      <c r="CM90" s="2"/>
      <c r="CT90" s="2"/>
      <c r="CU90" s="28"/>
      <c r="CV90" s="2"/>
      <c r="CY90" s="2"/>
      <c r="DB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O91" s="2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BC91" s="2"/>
      <c r="BJ91" s="2"/>
      <c r="BR91" s="25"/>
      <c r="BS91" s="25"/>
      <c r="BT91" s="25"/>
      <c r="BV91" s="25"/>
      <c r="BW91" s="25"/>
      <c r="BX91" s="2"/>
      <c r="BY91" s="3"/>
      <c r="CA91" s="3"/>
      <c r="CD91" s="3"/>
      <c r="CG91" s="3"/>
      <c r="CH91" s="2"/>
      <c r="CJ91" s="2"/>
      <c r="CK91" s="28"/>
      <c r="CL91" s="2"/>
      <c r="CM91" s="2"/>
      <c r="CT91" s="2"/>
      <c r="CU91" s="28"/>
      <c r="CV91" s="2"/>
      <c r="CY91" s="2"/>
      <c r="DB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O92" s="2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BC92" s="2"/>
      <c r="BJ92" s="2"/>
      <c r="BR92" s="25"/>
      <c r="BS92" s="25"/>
      <c r="BT92" s="25"/>
      <c r="BV92" s="25"/>
      <c r="BW92" s="25"/>
      <c r="BX92" s="2"/>
      <c r="BY92" s="3"/>
      <c r="CA92" s="3"/>
      <c r="CD92" s="3"/>
      <c r="CG92" s="3"/>
      <c r="CH92" s="2"/>
      <c r="CJ92" s="2"/>
      <c r="CK92" s="28"/>
      <c r="CL92" s="2"/>
      <c r="CM92" s="2"/>
      <c r="CT92" s="2"/>
      <c r="CU92" s="28"/>
      <c r="CV92" s="2"/>
      <c r="CY92" s="2"/>
      <c r="DB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O93" s="2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BC93" s="2"/>
      <c r="BJ93" s="2"/>
      <c r="BR93" s="25"/>
      <c r="BS93" s="25"/>
      <c r="BT93" s="25"/>
      <c r="BV93" s="25"/>
      <c r="BW93" s="25"/>
      <c r="BX93" s="2"/>
      <c r="BY93" s="3"/>
      <c r="CA93" s="3"/>
      <c r="CD93" s="3"/>
      <c r="CG93" s="3"/>
      <c r="CH93" s="2"/>
      <c r="CJ93" s="2"/>
      <c r="CK93" s="28"/>
      <c r="CL93" s="2"/>
      <c r="CM93" s="2"/>
      <c r="CT93" s="2"/>
      <c r="CU93" s="28"/>
      <c r="CV93" s="2"/>
      <c r="CY93" s="2"/>
      <c r="DB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O94" s="2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BC94" s="2"/>
      <c r="BJ94" s="2"/>
      <c r="BR94" s="25"/>
      <c r="BS94" s="25"/>
      <c r="BT94" s="25"/>
      <c r="BV94" s="25"/>
      <c r="BW94" s="25"/>
      <c r="BX94" s="2"/>
      <c r="BY94" s="3"/>
      <c r="CA94" s="3"/>
      <c r="CD94" s="3"/>
      <c r="CG94" s="3"/>
      <c r="CH94" s="2"/>
      <c r="CJ94" s="2"/>
      <c r="CK94" s="28"/>
      <c r="CL94" s="2"/>
      <c r="CM94" s="2"/>
      <c r="CT94" s="2"/>
      <c r="CU94" s="28"/>
      <c r="CV94" s="2"/>
      <c r="CY94" s="2"/>
      <c r="DB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O95" s="2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BC95" s="2"/>
      <c r="BJ95" s="2"/>
      <c r="BR95" s="25"/>
      <c r="BS95" s="25"/>
      <c r="BT95" s="25"/>
      <c r="BV95" s="25"/>
      <c r="BW95" s="25"/>
      <c r="BX95" s="2"/>
      <c r="BY95" s="3"/>
      <c r="CA95" s="3"/>
      <c r="CD95" s="3"/>
      <c r="CG95" s="3"/>
      <c r="CH95" s="2"/>
      <c r="CJ95" s="2"/>
      <c r="CK95" s="28"/>
      <c r="CL95" s="2"/>
      <c r="CM95" s="2"/>
      <c r="CT95" s="2"/>
      <c r="CU95" s="28"/>
      <c r="CV95" s="2"/>
      <c r="CY95" s="2"/>
      <c r="DB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O96" s="2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BC96" s="2"/>
      <c r="BJ96" s="2"/>
      <c r="BR96" s="25"/>
      <c r="BS96" s="25"/>
      <c r="BT96" s="25"/>
      <c r="BV96" s="25"/>
      <c r="BW96" s="25"/>
      <c r="BX96" s="2"/>
      <c r="BY96" s="3"/>
      <c r="CA96" s="3"/>
      <c r="CD96" s="3"/>
      <c r="CG96" s="3"/>
      <c r="CH96" s="2"/>
      <c r="CJ96" s="2"/>
      <c r="CK96" s="28"/>
      <c r="CL96" s="2"/>
      <c r="CM96" s="2"/>
      <c r="CT96" s="2"/>
      <c r="CU96" s="28"/>
      <c r="CV96" s="2"/>
      <c r="CY96" s="2"/>
      <c r="DB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O97" s="2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BC97" s="2"/>
      <c r="BJ97" s="2"/>
      <c r="BR97" s="25"/>
      <c r="BS97" s="25"/>
      <c r="BT97" s="25"/>
      <c r="BV97" s="25"/>
      <c r="BW97" s="25"/>
      <c r="BX97" s="2"/>
      <c r="BY97" s="3"/>
      <c r="CA97" s="3"/>
      <c r="CD97" s="3"/>
      <c r="CG97" s="3"/>
      <c r="CH97" s="2"/>
      <c r="CJ97" s="2"/>
      <c r="CK97" s="28"/>
      <c r="CL97" s="2"/>
      <c r="CM97" s="2"/>
      <c r="CT97" s="2"/>
      <c r="CU97" s="28"/>
      <c r="CV97" s="2"/>
      <c r="CY97" s="2"/>
      <c r="DB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O98" s="2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BC98" s="2"/>
      <c r="BJ98" s="2"/>
      <c r="BR98" s="25"/>
      <c r="BS98" s="25"/>
      <c r="BT98" s="25"/>
      <c r="BV98" s="25"/>
      <c r="BW98" s="25"/>
      <c r="BX98" s="2"/>
      <c r="BY98" s="3"/>
      <c r="CA98" s="3"/>
      <c r="CD98" s="3"/>
      <c r="CG98" s="3"/>
      <c r="CH98" s="2"/>
      <c r="CJ98" s="2"/>
      <c r="CK98" s="28"/>
      <c r="CL98" s="2"/>
      <c r="CM98" s="2"/>
      <c r="CT98" s="2"/>
      <c r="CU98" s="28"/>
      <c r="CV98" s="2"/>
      <c r="CY98" s="2"/>
      <c r="DB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O99" s="2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BC99" s="2"/>
      <c r="BJ99" s="2"/>
      <c r="BR99" s="25"/>
      <c r="BS99" s="25"/>
      <c r="BT99" s="25"/>
      <c r="BV99" s="25"/>
      <c r="BW99" s="25"/>
      <c r="BX99" s="2"/>
      <c r="BY99" s="3"/>
      <c r="CA99" s="3"/>
      <c r="CD99" s="3"/>
      <c r="CG99" s="3"/>
      <c r="CH99" s="2"/>
      <c r="CJ99" s="2"/>
      <c r="CK99" s="28"/>
      <c r="CL99" s="2"/>
      <c r="CM99" s="2"/>
      <c r="CT99" s="2"/>
      <c r="CU99" s="28"/>
      <c r="CV99" s="2"/>
      <c r="CY99" s="2"/>
      <c r="DB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O100" s="2"/>
      <c r="P100" s="2"/>
      <c r="Q100" s="2"/>
      <c r="R100" s="2"/>
      <c r="S100" s="2"/>
      <c r="T100" s="3"/>
      <c r="U100" s="2"/>
      <c r="V100" s="2"/>
      <c r="W100" s="2"/>
      <c r="X100" s="2"/>
      <c r="AI100" s="2"/>
      <c r="AJ100" s="2"/>
      <c r="BC100" s="2"/>
      <c r="BJ100" s="2"/>
      <c r="BR100" s="25"/>
      <c r="BS100" s="25"/>
      <c r="BT100" s="25"/>
      <c r="BV100" s="25"/>
      <c r="BW100" s="25"/>
      <c r="BX100" s="2"/>
      <c r="BY100" s="3"/>
      <c r="CA100" s="3"/>
      <c r="CD100" s="3"/>
      <c r="CG100" s="3"/>
      <c r="CH100" s="2"/>
      <c r="CJ100" s="2"/>
      <c r="CK100" s="28"/>
      <c r="CL100" s="2"/>
      <c r="CM100" s="2"/>
      <c r="CT100" s="2"/>
      <c r="CU100" s="28"/>
      <c r="CV100" s="2"/>
      <c r="CY100" s="2"/>
      <c r="DB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O101" s="2"/>
      <c r="P101" s="2"/>
      <c r="Q101" s="2"/>
      <c r="R101" s="2"/>
      <c r="S101" s="2"/>
      <c r="T101" s="3"/>
      <c r="U101" s="2"/>
      <c r="V101" s="2"/>
      <c r="W101" s="2"/>
      <c r="X101" s="2"/>
      <c r="AI101" s="2"/>
      <c r="AJ101" s="2"/>
      <c r="BC101" s="2"/>
      <c r="BJ101" s="2"/>
      <c r="BR101" s="25"/>
      <c r="BS101" s="25"/>
      <c r="BT101" s="25"/>
      <c r="BV101" s="25"/>
      <c r="BW101" s="25"/>
      <c r="BX101" s="2"/>
      <c r="BY101" s="3"/>
      <c r="CA101" s="3"/>
      <c r="CD101" s="3"/>
      <c r="CG101" s="3"/>
      <c r="CH101" s="2"/>
      <c r="CJ101" s="2"/>
      <c r="CK101" s="28"/>
      <c r="CL101" s="2"/>
      <c r="CM101" s="2"/>
      <c r="CT101" s="2"/>
      <c r="CU101" s="28"/>
      <c r="CV101" s="2"/>
      <c r="CY101" s="2"/>
      <c r="DB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O102" s="2"/>
      <c r="P102" s="2"/>
      <c r="Q102" s="2"/>
      <c r="R102" s="2"/>
      <c r="S102" s="2"/>
      <c r="T102" s="3"/>
      <c r="U102" s="2"/>
      <c r="V102" s="2"/>
      <c r="W102" s="2"/>
      <c r="X102" s="2"/>
      <c r="AI102" s="2"/>
      <c r="AJ102" s="2"/>
      <c r="BC102" s="2"/>
      <c r="BJ102" s="2"/>
      <c r="BR102" s="25"/>
      <c r="BS102" s="25"/>
      <c r="BT102" s="25"/>
      <c r="BV102" s="25"/>
      <c r="BW102" s="25"/>
      <c r="BX102" s="2"/>
      <c r="BY102" s="3"/>
      <c r="CA102" s="3"/>
      <c r="CD102" s="3"/>
      <c r="CG102" s="3"/>
      <c r="CH102" s="2"/>
      <c r="CJ102" s="2"/>
      <c r="CK102" s="28"/>
      <c r="CL102" s="2"/>
      <c r="CM102" s="2"/>
      <c r="CT102" s="2"/>
      <c r="CU102" s="28"/>
      <c r="CV102" s="2"/>
      <c r="CY102" s="2"/>
      <c r="DB102" s="2"/>
    </row>
    <row r="103" customFormat="false" ht="15" hidden="false" customHeight="false" outlineLevel="0" collapsed="false">
      <c r="A103" s="3"/>
      <c r="B103" s="3"/>
      <c r="C103" s="3"/>
      <c r="E103" s="3"/>
      <c r="F103" s="28"/>
      <c r="G103" s="28"/>
      <c r="H103" s="28"/>
      <c r="N103" s="28"/>
      <c r="O103" s="2"/>
      <c r="P103" s="2"/>
      <c r="Q103" s="2"/>
      <c r="R103" s="2"/>
      <c r="S103" s="2"/>
      <c r="T103" s="3"/>
      <c r="U103" s="2"/>
      <c r="V103" s="2"/>
      <c r="W103" s="2"/>
      <c r="X103" s="2"/>
      <c r="AI103" s="2"/>
      <c r="AJ103" s="2"/>
      <c r="BC103" s="2"/>
      <c r="BJ103" s="2"/>
      <c r="BR103" s="25"/>
      <c r="BS103" s="25"/>
      <c r="BT103" s="25"/>
      <c r="BV103" s="25"/>
      <c r="BW103" s="25"/>
      <c r="BX103" s="2"/>
      <c r="BY103" s="3"/>
      <c r="CA103" s="3"/>
      <c r="CD103" s="3"/>
      <c r="CG103" s="3"/>
      <c r="CH103" s="2"/>
      <c r="CJ103" s="2"/>
      <c r="CK103" s="28"/>
      <c r="CL103" s="2"/>
      <c r="CM103" s="2"/>
      <c r="CT103" s="2"/>
      <c r="CU103" s="28"/>
      <c r="CV103" s="2"/>
      <c r="CY103" s="2"/>
      <c r="DB103" s="2"/>
    </row>
    <row r="104" customFormat="false" ht="15" hidden="false" customHeight="false" outlineLevel="0" collapsed="false">
      <c r="A104" s="3"/>
      <c r="B104" s="3"/>
      <c r="C104" s="3"/>
      <c r="E104" s="3"/>
      <c r="F104" s="28"/>
      <c r="G104" s="28"/>
      <c r="H104" s="28"/>
      <c r="N104" s="28"/>
      <c r="O104" s="2"/>
      <c r="P104" s="2"/>
      <c r="Q104" s="2"/>
      <c r="R104" s="2"/>
      <c r="S104" s="2"/>
      <c r="T104" s="3"/>
      <c r="U104" s="2"/>
      <c r="V104" s="2"/>
      <c r="W104" s="2"/>
      <c r="X104" s="2"/>
      <c r="AI104" s="2"/>
      <c r="AJ104" s="2"/>
      <c r="BC104" s="2"/>
      <c r="BJ104" s="2"/>
      <c r="BR104" s="25"/>
      <c r="BS104" s="25"/>
      <c r="BT104" s="25"/>
      <c r="BV104" s="25"/>
      <c r="BW104" s="25"/>
      <c r="BX104" s="2"/>
      <c r="BY104" s="3"/>
      <c r="CA104" s="3"/>
      <c r="CD104" s="3"/>
      <c r="CG104" s="3"/>
      <c r="CH104" s="2"/>
      <c r="CJ104" s="2"/>
      <c r="CK104" s="28"/>
      <c r="CL104" s="2"/>
      <c r="CM104" s="2"/>
      <c r="CT104" s="2"/>
      <c r="CU104" s="28"/>
      <c r="CV104" s="2"/>
      <c r="CY104" s="2"/>
      <c r="DB104" s="2"/>
    </row>
    <row r="105" customFormat="false" ht="15" hidden="false" customHeight="false" outlineLevel="0" collapsed="false">
      <c r="A105" s="3"/>
      <c r="B105" s="3"/>
      <c r="C105" s="3"/>
      <c r="E105" s="3"/>
      <c r="F105" s="28"/>
      <c r="G105" s="28"/>
      <c r="H105" s="28"/>
      <c r="N105" s="28"/>
      <c r="O105" s="2"/>
      <c r="P105" s="2"/>
      <c r="Q105" s="2"/>
      <c r="R105" s="2"/>
      <c r="S105" s="2"/>
      <c r="T105" s="3"/>
      <c r="U105" s="2"/>
      <c r="V105" s="2"/>
      <c r="W105" s="2"/>
      <c r="X105" s="2"/>
      <c r="AI105" s="2"/>
      <c r="AJ105" s="2"/>
      <c r="BC105" s="2"/>
      <c r="BJ105" s="2"/>
      <c r="BR105" s="25"/>
      <c r="BS105" s="25"/>
      <c r="BT105" s="25"/>
      <c r="BV105" s="25"/>
      <c r="BW105" s="25"/>
      <c r="BX105" s="2"/>
      <c r="BY105" s="3"/>
      <c r="CA105" s="3"/>
      <c r="CD105" s="3"/>
      <c r="CG105" s="3"/>
      <c r="CH105" s="2"/>
      <c r="CJ105" s="2"/>
      <c r="CK105" s="28"/>
      <c r="CL105" s="2"/>
      <c r="CM105" s="2"/>
      <c r="CT105" s="2"/>
      <c r="CU105" s="28"/>
      <c r="CV105" s="2"/>
      <c r="CY105" s="2"/>
      <c r="DB105" s="2"/>
    </row>
    <row r="106" customFormat="false" ht="15" hidden="false" customHeight="false" outlineLevel="0" collapsed="false">
      <c r="A106" s="3"/>
      <c r="B106" s="3"/>
      <c r="C106" s="3"/>
      <c r="E106" s="3"/>
      <c r="F106" s="28"/>
      <c r="G106" s="28"/>
      <c r="H106" s="28"/>
      <c r="N106" s="28"/>
      <c r="O106" s="2"/>
      <c r="P106" s="2"/>
      <c r="Q106" s="2"/>
      <c r="R106" s="2"/>
      <c r="S106" s="2"/>
      <c r="T106" s="3"/>
      <c r="U106" s="2"/>
      <c r="V106" s="2"/>
      <c r="W106" s="2"/>
      <c r="X106" s="2"/>
      <c r="AI106" s="2"/>
      <c r="AJ106" s="2"/>
      <c r="BC106" s="2"/>
      <c r="BJ106" s="2"/>
      <c r="BR106" s="25"/>
      <c r="BS106" s="25"/>
      <c r="BT106" s="25"/>
      <c r="BV106" s="25"/>
      <c r="BW106" s="25"/>
      <c r="BX106" s="2"/>
      <c r="BY106" s="3"/>
      <c r="CA106" s="3"/>
      <c r="CD106" s="3"/>
      <c r="CG106" s="3"/>
      <c r="CH106" s="2"/>
      <c r="CJ106" s="2"/>
      <c r="CK106" s="28"/>
      <c r="CL106" s="2"/>
      <c r="CM106" s="2"/>
      <c r="CT106" s="2"/>
      <c r="CU106" s="28"/>
      <c r="CV106" s="2"/>
      <c r="CY106" s="2"/>
      <c r="DB106" s="2"/>
    </row>
    <row r="107" customFormat="false" ht="15" hidden="false" customHeight="false" outlineLevel="0" collapsed="false">
      <c r="A107" s="3"/>
      <c r="B107" s="3"/>
      <c r="C107" s="3"/>
      <c r="E107" s="3"/>
      <c r="F107" s="28"/>
      <c r="G107" s="28"/>
      <c r="H107" s="28"/>
      <c r="N107" s="28"/>
      <c r="O107" s="2"/>
      <c r="P107" s="2"/>
      <c r="Q107" s="2"/>
      <c r="R107" s="2"/>
      <c r="S107" s="2"/>
      <c r="T107" s="3"/>
      <c r="U107" s="2"/>
      <c r="V107" s="2"/>
      <c r="W107" s="2"/>
      <c r="X107" s="2"/>
      <c r="AI107" s="2"/>
      <c r="AJ107" s="2"/>
      <c r="BC107" s="2"/>
      <c r="BJ107" s="2"/>
      <c r="BR107" s="25"/>
      <c r="BS107" s="25"/>
      <c r="BT107" s="25"/>
      <c r="BV107" s="25"/>
      <c r="BW107" s="25"/>
      <c r="BX107" s="2"/>
      <c r="BY107" s="3"/>
      <c r="CA107" s="3"/>
      <c r="CD107" s="3"/>
      <c r="CG107" s="3"/>
      <c r="CH107" s="2"/>
      <c r="CJ107" s="2"/>
      <c r="CK107" s="28"/>
      <c r="CL107" s="2"/>
      <c r="CM107" s="2"/>
      <c r="CT107" s="2"/>
      <c r="CU107" s="28"/>
      <c r="CV107" s="2"/>
      <c r="CY107" s="2"/>
      <c r="DB107" s="2"/>
    </row>
    <row r="108" customFormat="false" ht="15" hidden="false" customHeight="false" outlineLevel="0" collapsed="false">
      <c r="A108" s="3"/>
      <c r="B108" s="3"/>
      <c r="C108" s="3"/>
      <c r="E108" s="3"/>
      <c r="F108" s="28"/>
      <c r="G108" s="28"/>
      <c r="H108" s="28"/>
      <c r="N108" s="28"/>
      <c r="O108" s="2"/>
      <c r="P108" s="2"/>
      <c r="Q108" s="2"/>
      <c r="R108" s="2"/>
      <c r="S108" s="2"/>
      <c r="T108" s="3"/>
      <c r="U108" s="2"/>
      <c r="V108" s="2"/>
      <c r="W108" s="2"/>
      <c r="X108" s="2"/>
      <c r="AI108" s="2"/>
      <c r="AJ108" s="2"/>
      <c r="BC108" s="2"/>
      <c r="BJ108" s="2"/>
      <c r="BR108" s="25"/>
      <c r="BS108" s="25"/>
      <c r="BT108" s="25"/>
      <c r="BV108" s="25"/>
      <c r="BW108" s="25"/>
      <c r="BX108" s="2"/>
      <c r="BY108" s="3"/>
      <c r="CA108" s="3"/>
      <c r="CD108" s="3"/>
      <c r="CG108" s="3"/>
      <c r="CH108" s="2"/>
      <c r="CJ108" s="2"/>
      <c r="CK108" s="28"/>
      <c r="CL108" s="2"/>
      <c r="CM108" s="2"/>
      <c r="CT108" s="2"/>
      <c r="CU108" s="28"/>
      <c r="CV108" s="2"/>
      <c r="CY108" s="2"/>
      <c r="DB108" s="2"/>
    </row>
    <row r="109" customFormat="false" ht="15" hidden="false" customHeight="false" outlineLevel="0" collapsed="false">
      <c r="F109" s="28"/>
      <c r="G109" s="28"/>
      <c r="H109" s="28"/>
      <c r="I109" s="28"/>
      <c r="J109" s="28"/>
      <c r="K109" s="28"/>
      <c r="L109" s="28"/>
      <c r="M109" s="28"/>
      <c r="N109" s="28"/>
      <c r="O109" s="2"/>
      <c r="P109" s="2"/>
      <c r="Q109" s="2"/>
      <c r="R109" s="2"/>
      <c r="S109" s="2"/>
      <c r="T109" s="3"/>
      <c r="U109" s="2"/>
      <c r="V109" s="2"/>
      <c r="W109" s="2"/>
      <c r="X109" s="2"/>
      <c r="AJ109" s="2"/>
      <c r="BC109" s="2"/>
      <c r="BJ109" s="2"/>
      <c r="BK109" s="2"/>
      <c r="BO109" s="2"/>
      <c r="BP109" s="2"/>
      <c r="BT109" s="2"/>
      <c r="BX109" s="2"/>
      <c r="BY109" s="3"/>
      <c r="CA109" s="3"/>
      <c r="CD109" s="3"/>
      <c r="CG109" s="3"/>
      <c r="CH109" s="2"/>
      <c r="CJ109" s="2"/>
      <c r="CK109" s="28"/>
      <c r="CL109" s="2"/>
      <c r="CM109" s="2"/>
      <c r="CT109" s="2"/>
      <c r="CU109" s="28"/>
    </row>
    <row r="110" customFormat="false" ht="15" hidden="false" customHeight="false" outlineLevel="0" collapsed="false">
      <c r="F110" s="28"/>
      <c r="G110" s="28"/>
      <c r="H110" s="28"/>
      <c r="I110" s="28"/>
      <c r="J110" s="28"/>
      <c r="K110" s="28"/>
      <c r="L110" s="28"/>
      <c r="M110" s="28"/>
      <c r="N110" s="28"/>
      <c r="O110" s="2"/>
      <c r="P110" s="2"/>
      <c r="Q110" s="2"/>
      <c r="R110" s="2"/>
      <c r="S110" s="2"/>
      <c r="T110" s="3"/>
      <c r="U110" s="2"/>
      <c r="V110" s="2"/>
      <c r="W110" s="2"/>
      <c r="X110" s="2"/>
      <c r="AJ110" s="2"/>
      <c r="BC110" s="2"/>
      <c r="BJ110" s="2"/>
      <c r="BK110" s="2"/>
      <c r="BO110" s="2"/>
      <c r="BP110" s="2"/>
      <c r="BT110" s="2"/>
      <c r="BX110" s="2"/>
      <c r="BY110" s="3"/>
      <c r="CA110" s="3"/>
      <c r="CD110" s="3"/>
      <c r="CG110" s="3"/>
      <c r="CH110" s="2"/>
    </row>
    <row r="111" customFormat="false" ht="15" hidden="false" customHeight="false" outlineLevel="0" collapsed="false">
      <c r="F111" s="28"/>
      <c r="G111" s="28"/>
      <c r="H111" s="28"/>
      <c r="I111" s="28"/>
      <c r="J111" s="28"/>
      <c r="K111" s="28"/>
      <c r="L111" s="28"/>
      <c r="M111" s="28"/>
      <c r="N111" s="28"/>
      <c r="O111" s="2"/>
      <c r="X111" s="2"/>
      <c r="AJ111" s="2"/>
      <c r="BC111" s="2"/>
      <c r="BJ111" s="2"/>
      <c r="BK111" s="2"/>
      <c r="BO111" s="2"/>
      <c r="BP111" s="2"/>
      <c r="BT111" s="2"/>
      <c r="BX111" s="2"/>
      <c r="BY111" s="3"/>
      <c r="CA111" s="3"/>
      <c r="CD111" s="3"/>
      <c r="CG111" s="3"/>
      <c r="CH111" s="2"/>
    </row>
    <row r="112" s="2" customFormat="true" ht="15" hidden="false" customHeight="false" outlineLevel="0" collapsed="false">
      <c r="D112" s="25"/>
      <c r="F112" s="28"/>
      <c r="G112" s="28"/>
      <c r="H112" s="28"/>
      <c r="I112" s="28"/>
      <c r="J112" s="28"/>
      <c r="K112" s="28"/>
      <c r="L112" s="28"/>
      <c r="M112" s="28"/>
      <c r="N112" s="28"/>
      <c r="BL112" s="28"/>
      <c r="BM112" s="28"/>
      <c r="BN112" s="28"/>
      <c r="BQ112" s="28"/>
      <c r="BR112" s="28"/>
      <c r="BS112" s="28"/>
      <c r="BU112" s="28"/>
      <c r="BV112" s="28"/>
      <c r="BW112" s="28"/>
      <c r="CK112" s="28"/>
      <c r="CN112" s="28"/>
      <c r="CO112" s="28"/>
      <c r="CP112" s="28"/>
      <c r="CQ112" s="28"/>
      <c r="CR112" s="28"/>
      <c r="CU112" s="28"/>
      <c r="CV112" s="26"/>
      <c r="CY112" s="26"/>
      <c r="DB112" s="26"/>
    </row>
    <row r="113" s="2" customFormat="true" ht="15" hidden="false" customHeight="false" outlineLevel="0" collapsed="false">
      <c r="D113" s="25"/>
      <c r="F113" s="28"/>
      <c r="G113" s="28"/>
      <c r="H113" s="28"/>
      <c r="I113" s="28"/>
      <c r="J113" s="28"/>
      <c r="K113" s="28"/>
      <c r="L113" s="28"/>
      <c r="M113" s="28"/>
      <c r="N113" s="28"/>
      <c r="BL113" s="28"/>
      <c r="BM113" s="28"/>
      <c r="BN113" s="28"/>
      <c r="BQ113" s="28"/>
      <c r="BR113" s="28"/>
      <c r="BS113" s="28"/>
      <c r="BU113" s="28"/>
      <c r="BV113" s="28"/>
      <c r="BW113" s="28"/>
      <c r="CK113" s="28"/>
      <c r="CN113" s="28"/>
      <c r="CO113" s="28"/>
      <c r="CP113" s="28"/>
      <c r="CQ113" s="28"/>
      <c r="CR113" s="28"/>
      <c r="CU113" s="28"/>
      <c r="CV113" s="26"/>
      <c r="CY113" s="26"/>
      <c r="DB113" s="26"/>
    </row>
    <row r="114" s="2" customFormat="true" ht="15" hidden="false" customHeight="false" outlineLevel="0" collapsed="false">
      <c r="D114" s="25"/>
      <c r="F114" s="28"/>
      <c r="G114" s="28"/>
      <c r="H114" s="28"/>
      <c r="I114" s="28"/>
      <c r="J114" s="28"/>
      <c r="K114" s="28"/>
      <c r="L114" s="28"/>
      <c r="M114" s="28"/>
      <c r="N114" s="28"/>
      <c r="BL114" s="28"/>
      <c r="BM114" s="28"/>
      <c r="BN114" s="28"/>
      <c r="BQ114" s="28"/>
      <c r="BR114" s="28"/>
      <c r="BS114" s="28"/>
      <c r="BU114" s="28"/>
      <c r="BV114" s="28"/>
      <c r="BW114" s="28"/>
      <c r="CK114" s="28"/>
      <c r="CN114" s="28"/>
      <c r="CO114" s="28"/>
      <c r="CP114" s="28"/>
      <c r="CQ114" s="28"/>
      <c r="CR114" s="28"/>
      <c r="CU114" s="28"/>
      <c r="CV114" s="26"/>
      <c r="CY114" s="26"/>
      <c r="DB114" s="26"/>
    </row>
    <row r="115" s="2" customFormat="true" ht="15" hidden="false" customHeight="false" outlineLevel="0" collapsed="false">
      <c r="D115" s="25"/>
      <c r="F115" s="28"/>
      <c r="G115" s="28"/>
      <c r="H115" s="28"/>
      <c r="I115" s="28"/>
      <c r="J115" s="28"/>
      <c r="K115" s="28"/>
      <c r="L115" s="28"/>
      <c r="M115" s="28"/>
      <c r="N115" s="28"/>
      <c r="BL115" s="28"/>
      <c r="BM115" s="28"/>
      <c r="BN115" s="28"/>
      <c r="BQ115" s="28"/>
      <c r="BR115" s="28"/>
      <c r="BS115" s="28"/>
      <c r="BU115" s="28"/>
      <c r="BV115" s="28"/>
      <c r="BW115" s="28"/>
      <c r="CK115" s="28"/>
      <c r="CN115" s="28"/>
      <c r="CO115" s="28"/>
      <c r="CP115" s="28"/>
      <c r="CQ115" s="28"/>
      <c r="CR115" s="28"/>
      <c r="CU115" s="28"/>
      <c r="CV115" s="26"/>
      <c r="CY115" s="26"/>
      <c r="DB115" s="26"/>
    </row>
    <row r="116" s="2" customFormat="true" ht="15" hidden="false" customHeight="false" outlineLevel="0" collapsed="false">
      <c r="D116" s="25"/>
      <c r="F116" s="28"/>
      <c r="G116" s="28"/>
      <c r="H116" s="28"/>
      <c r="I116" s="28"/>
      <c r="J116" s="28"/>
      <c r="K116" s="28"/>
      <c r="L116" s="28"/>
      <c r="M116" s="28"/>
      <c r="N116" s="28"/>
      <c r="BL116" s="28"/>
      <c r="BM116" s="28"/>
      <c r="BN116" s="28"/>
      <c r="BQ116" s="28"/>
      <c r="BR116" s="28"/>
      <c r="BS116" s="28"/>
      <c r="BU116" s="28"/>
      <c r="BV116" s="28"/>
      <c r="BW116" s="28"/>
      <c r="CK116" s="28"/>
      <c r="CN116" s="28"/>
      <c r="CO116" s="28"/>
      <c r="CP116" s="28"/>
      <c r="CQ116" s="28"/>
      <c r="CR116" s="28"/>
      <c r="CU116" s="28"/>
      <c r="CV116" s="26"/>
      <c r="CY116" s="26"/>
      <c r="DB116" s="26"/>
    </row>
    <row r="117" s="2" customFormat="true" ht="15" hidden="false" customHeight="false" outlineLevel="0" collapsed="false">
      <c r="D117" s="25"/>
      <c r="F117" s="28"/>
      <c r="G117" s="28"/>
      <c r="H117" s="28"/>
      <c r="I117" s="28"/>
      <c r="J117" s="28"/>
      <c r="K117" s="28"/>
      <c r="L117" s="28"/>
      <c r="M117" s="28"/>
      <c r="N117" s="28"/>
      <c r="BL117" s="28"/>
      <c r="BM117" s="28"/>
      <c r="BN117" s="28"/>
      <c r="BQ117" s="28"/>
      <c r="BR117" s="28"/>
      <c r="BS117" s="28"/>
      <c r="BU117" s="28"/>
      <c r="BV117" s="28"/>
      <c r="BW117" s="28"/>
      <c r="CK117" s="28"/>
      <c r="CN117" s="28"/>
      <c r="CO117" s="28"/>
      <c r="CP117" s="28"/>
      <c r="CQ117" s="28"/>
      <c r="CR117" s="28"/>
      <c r="CU117" s="28"/>
      <c r="CV117" s="26"/>
      <c r="CY117" s="26"/>
      <c r="DB117" s="26"/>
    </row>
    <row r="118" s="2" customFormat="true" ht="15" hidden="false" customHeight="false" outlineLevel="0" collapsed="false">
      <c r="D118" s="25"/>
      <c r="F118" s="28"/>
      <c r="G118" s="28"/>
      <c r="H118" s="28"/>
      <c r="I118" s="28"/>
      <c r="J118" s="28"/>
      <c r="K118" s="28"/>
      <c r="L118" s="28"/>
      <c r="M118" s="28"/>
      <c r="N118" s="28"/>
      <c r="BL118" s="28"/>
      <c r="BM118" s="28"/>
      <c r="BN118" s="28"/>
      <c r="BQ118" s="28"/>
      <c r="BR118" s="28"/>
      <c r="BS118" s="28"/>
      <c r="BU118" s="28"/>
      <c r="BV118" s="28"/>
      <c r="BW118" s="28"/>
      <c r="CK118" s="28"/>
      <c r="CN118" s="28"/>
      <c r="CO118" s="28"/>
      <c r="CP118" s="28"/>
      <c r="CQ118" s="28"/>
      <c r="CR118" s="28"/>
      <c r="CU118" s="28"/>
      <c r="CV118" s="26"/>
      <c r="CY118" s="26"/>
      <c r="DB118" s="26"/>
    </row>
    <row r="119" s="2" customFormat="true" ht="15" hidden="false" customHeight="false" outlineLevel="0" collapsed="false">
      <c r="D119" s="25"/>
      <c r="F119" s="28"/>
      <c r="G119" s="28"/>
      <c r="H119" s="28"/>
      <c r="I119" s="28"/>
      <c r="J119" s="28"/>
      <c r="K119" s="28"/>
      <c r="L119" s="28"/>
      <c r="M119" s="28"/>
      <c r="N119" s="28"/>
      <c r="BL119" s="28"/>
      <c r="BM119" s="28"/>
      <c r="BN119" s="28"/>
      <c r="BQ119" s="28"/>
      <c r="BR119" s="28"/>
      <c r="BS119" s="28"/>
      <c r="BU119" s="28"/>
      <c r="BV119" s="28"/>
      <c r="BW119" s="28"/>
      <c r="CK119" s="28"/>
      <c r="CN119" s="28"/>
      <c r="CO119" s="28"/>
      <c r="CP119" s="28"/>
      <c r="CQ119" s="28"/>
      <c r="CR119" s="28"/>
      <c r="CU119" s="28"/>
      <c r="CV119" s="26"/>
      <c r="CY119" s="26"/>
      <c r="DB119" s="26"/>
    </row>
    <row r="120" s="2" customFormat="true" ht="15" hidden="false" customHeight="false" outlineLevel="0" collapsed="false">
      <c r="D120" s="25"/>
      <c r="F120" s="28"/>
      <c r="G120" s="28"/>
      <c r="H120" s="28"/>
      <c r="I120" s="28"/>
      <c r="J120" s="28"/>
      <c r="K120" s="28"/>
      <c r="L120" s="28"/>
      <c r="M120" s="28"/>
      <c r="N120" s="28"/>
      <c r="BL120" s="28"/>
      <c r="BM120" s="28"/>
      <c r="BN120" s="28"/>
      <c r="BQ120" s="28"/>
      <c r="BR120" s="28"/>
      <c r="BS120" s="28"/>
      <c r="BU120" s="28"/>
      <c r="BV120" s="28"/>
      <c r="BW120" s="28"/>
      <c r="CK120" s="28"/>
      <c r="CN120" s="28"/>
      <c r="CO120" s="28"/>
      <c r="CP120" s="28"/>
      <c r="CQ120" s="28"/>
      <c r="CR120" s="28"/>
      <c r="CU120" s="28"/>
      <c r="CV120" s="26"/>
      <c r="CY120" s="26"/>
      <c r="DB120" s="26"/>
    </row>
    <row r="121" s="2" customFormat="true" ht="15" hidden="false" customHeight="false" outlineLevel="0" collapsed="false">
      <c r="D121" s="25"/>
      <c r="F121" s="28"/>
      <c r="G121" s="28"/>
      <c r="H121" s="28"/>
      <c r="I121" s="28"/>
      <c r="J121" s="28"/>
      <c r="K121" s="28"/>
      <c r="L121" s="28"/>
      <c r="M121" s="28"/>
      <c r="N121" s="28"/>
      <c r="BL121" s="28"/>
      <c r="BM121" s="28"/>
      <c r="BN121" s="28"/>
      <c r="BQ121" s="28"/>
      <c r="BR121" s="28"/>
      <c r="BS121" s="28"/>
      <c r="BU121" s="28"/>
      <c r="BV121" s="28"/>
      <c r="BW121" s="28"/>
      <c r="CK121" s="28"/>
      <c r="CN121" s="28"/>
      <c r="CO121" s="28"/>
      <c r="CP121" s="28"/>
      <c r="CQ121" s="28"/>
      <c r="CR121" s="28"/>
      <c r="CU121" s="28"/>
      <c r="CV121" s="26"/>
      <c r="CY121" s="26"/>
      <c r="DB121" s="26"/>
    </row>
    <row r="122" s="2" customFormat="true" ht="15" hidden="false" customHeight="false" outlineLevel="0" collapsed="false">
      <c r="D122" s="25"/>
      <c r="F122" s="28"/>
      <c r="G122" s="28"/>
      <c r="H122" s="28"/>
      <c r="I122" s="28"/>
      <c r="J122" s="28"/>
      <c r="K122" s="28"/>
      <c r="L122" s="28"/>
      <c r="M122" s="28"/>
      <c r="N122" s="28"/>
      <c r="BL122" s="28"/>
      <c r="BM122" s="28"/>
      <c r="BN122" s="28"/>
      <c r="BQ122" s="28"/>
      <c r="BR122" s="28"/>
      <c r="BS122" s="28"/>
      <c r="BU122" s="28"/>
      <c r="BV122" s="28"/>
      <c r="BW122" s="28"/>
      <c r="CK122" s="28"/>
      <c r="CN122" s="28"/>
      <c r="CO122" s="28"/>
      <c r="CP122" s="28"/>
      <c r="CQ122" s="28"/>
      <c r="CR122" s="28"/>
      <c r="CU122" s="28"/>
      <c r="CV122" s="26"/>
      <c r="CY122" s="26"/>
      <c r="DB122" s="26"/>
    </row>
    <row r="123" s="2" customFormat="true" ht="15" hidden="false" customHeight="false" outlineLevel="0" collapsed="false">
      <c r="D123" s="25"/>
      <c r="F123" s="28"/>
      <c r="G123" s="28"/>
      <c r="H123" s="28"/>
      <c r="I123" s="28"/>
      <c r="J123" s="28"/>
      <c r="K123" s="28"/>
      <c r="L123" s="28"/>
      <c r="M123" s="28"/>
      <c r="N123" s="28"/>
      <c r="BL123" s="28"/>
      <c r="BM123" s="28"/>
      <c r="BN123" s="28"/>
      <c r="BQ123" s="28"/>
      <c r="BR123" s="28"/>
      <c r="BS123" s="28"/>
      <c r="BU123" s="28"/>
      <c r="BV123" s="28"/>
      <c r="BW123" s="28"/>
      <c r="CK123" s="28"/>
      <c r="CN123" s="28"/>
      <c r="CO123" s="28"/>
      <c r="CP123" s="28"/>
      <c r="CQ123" s="28"/>
      <c r="CR123" s="28"/>
      <c r="CU123" s="28"/>
      <c r="CV123" s="26"/>
      <c r="CY123" s="26"/>
      <c r="DB123" s="26"/>
    </row>
    <row r="124" s="2" customFormat="true" ht="15" hidden="false" customHeight="false" outlineLevel="0" collapsed="false">
      <c r="D124" s="25"/>
      <c r="F124" s="28"/>
      <c r="G124" s="28"/>
      <c r="H124" s="28"/>
      <c r="I124" s="28"/>
      <c r="J124" s="28"/>
      <c r="K124" s="28"/>
      <c r="L124" s="28"/>
      <c r="M124" s="28"/>
      <c r="N124" s="28"/>
      <c r="BL124" s="28"/>
      <c r="BM124" s="28"/>
      <c r="BN124" s="28"/>
      <c r="BQ124" s="28"/>
      <c r="BR124" s="28"/>
      <c r="BS124" s="28"/>
      <c r="BU124" s="28"/>
      <c r="BV124" s="28"/>
      <c r="BW124" s="28"/>
      <c r="CK124" s="28"/>
      <c r="CN124" s="28"/>
      <c r="CO124" s="28"/>
      <c r="CP124" s="28"/>
      <c r="CQ124" s="28"/>
      <c r="CR124" s="28"/>
      <c r="CU124" s="28"/>
      <c r="CV124" s="26"/>
      <c r="CY124" s="26"/>
      <c r="DB124" s="26"/>
    </row>
    <row r="125" s="2" customFormat="true" ht="15" hidden="false" customHeight="false" outlineLevel="0" collapsed="false">
      <c r="D125" s="25"/>
      <c r="F125" s="28"/>
      <c r="G125" s="28"/>
      <c r="H125" s="28"/>
      <c r="I125" s="28"/>
      <c r="J125" s="28"/>
      <c r="K125" s="28"/>
      <c r="L125" s="28"/>
      <c r="M125" s="28"/>
      <c r="N125" s="28"/>
      <c r="BL125" s="28"/>
      <c r="BM125" s="28"/>
      <c r="BN125" s="28"/>
      <c r="BQ125" s="28"/>
      <c r="BR125" s="28"/>
      <c r="BS125" s="28"/>
      <c r="BU125" s="28"/>
      <c r="BV125" s="28"/>
      <c r="BW125" s="28"/>
      <c r="CK125" s="28"/>
      <c r="CN125" s="28"/>
      <c r="CO125" s="28"/>
      <c r="CP125" s="28"/>
      <c r="CQ125" s="28"/>
      <c r="CR125" s="28"/>
      <c r="CU125" s="28"/>
      <c r="CV125" s="26"/>
      <c r="CY125" s="26"/>
      <c r="DB125" s="26"/>
    </row>
    <row r="126" s="2" customFormat="true" ht="15" hidden="false" customHeight="false" outlineLevel="0" collapsed="false">
      <c r="D126" s="25"/>
      <c r="F126" s="28"/>
      <c r="G126" s="28"/>
      <c r="H126" s="28"/>
      <c r="I126" s="28"/>
      <c r="J126" s="28"/>
      <c r="K126" s="28"/>
      <c r="L126" s="28"/>
      <c r="M126" s="28"/>
      <c r="N126" s="28"/>
      <c r="BL126" s="28"/>
      <c r="BM126" s="28"/>
      <c r="BN126" s="28"/>
      <c r="BQ126" s="28"/>
      <c r="BR126" s="28"/>
      <c r="BS126" s="28"/>
      <c r="BU126" s="28"/>
      <c r="BV126" s="28"/>
      <c r="BW126" s="28"/>
      <c r="CK126" s="28"/>
      <c r="CN126" s="28"/>
      <c r="CO126" s="28"/>
      <c r="CP126" s="28"/>
      <c r="CQ126" s="28"/>
      <c r="CR126" s="28"/>
      <c r="CU126" s="28"/>
      <c r="CV126" s="26"/>
      <c r="CY126" s="26"/>
      <c r="DB126" s="26"/>
    </row>
    <row r="127" s="2" customFormat="true" ht="15" hidden="false" customHeight="false" outlineLevel="0" collapsed="false">
      <c r="D127" s="25"/>
      <c r="F127" s="28"/>
      <c r="G127" s="28"/>
      <c r="H127" s="28"/>
      <c r="I127" s="28"/>
      <c r="J127" s="28"/>
      <c r="K127" s="28"/>
      <c r="L127" s="28"/>
      <c r="M127" s="28"/>
      <c r="N127" s="28"/>
      <c r="BL127" s="28"/>
      <c r="BM127" s="28"/>
      <c r="BN127" s="28"/>
      <c r="BQ127" s="28"/>
      <c r="BR127" s="28"/>
      <c r="BS127" s="28"/>
      <c r="BU127" s="28"/>
      <c r="BV127" s="28"/>
      <c r="BW127" s="28"/>
      <c r="CK127" s="28"/>
      <c r="CN127" s="28"/>
      <c r="CO127" s="28"/>
      <c r="CP127" s="28"/>
      <c r="CQ127" s="28"/>
      <c r="CR127" s="28"/>
      <c r="CU127" s="28"/>
      <c r="CV127" s="26"/>
      <c r="CY127" s="26"/>
      <c r="DB127" s="26"/>
    </row>
    <row r="128" s="2" customFormat="true" ht="15" hidden="false" customHeight="false" outlineLevel="0" collapsed="false">
      <c r="D128" s="25"/>
      <c r="F128" s="28"/>
      <c r="G128" s="28"/>
      <c r="H128" s="28"/>
      <c r="I128" s="28"/>
      <c r="J128" s="28"/>
      <c r="K128" s="28"/>
      <c r="L128" s="28"/>
      <c r="M128" s="28"/>
      <c r="N128" s="28"/>
      <c r="BL128" s="28"/>
      <c r="BM128" s="28"/>
      <c r="BN128" s="28"/>
      <c r="BQ128" s="28"/>
      <c r="BR128" s="28"/>
      <c r="BS128" s="28"/>
      <c r="BU128" s="28"/>
      <c r="BV128" s="28"/>
      <c r="BW128" s="28"/>
      <c r="CK128" s="28"/>
      <c r="CN128" s="28"/>
      <c r="CO128" s="28"/>
      <c r="CP128" s="28"/>
      <c r="CQ128" s="28"/>
      <c r="CR128" s="28"/>
      <c r="CU128" s="28"/>
      <c r="CV128" s="26"/>
      <c r="CY128" s="26"/>
      <c r="DB128" s="26"/>
    </row>
    <row r="129" s="2" customFormat="true" ht="15" hidden="false" customHeight="false" outlineLevel="0" collapsed="false">
      <c r="D129" s="25"/>
      <c r="F129" s="28"/>
      <c r="G129" s="28"/>
      <c r="H129" s="28"/>
      <c r="I129" s="28"/>
      <c r="J129" s="28"/>
      <c r="K129" s="28"/>
      <c r="L129" s="28"/>
      <c r="M129" s="28"/>
      <c r="N129" s="28"/>
      <c r="BL129" s="28"/>
      <c r="BM129" s="28"/>
      <c r="BN129" s="28"/>
      <c r="BQ129" s="28"/>
      <c r="BR129" s="28"/>
      <c r="BS129" s="28"/>
      <c r="BU129" s="28"/>
      <c r="BV129" s="28"/>
      <c r="BW129" s="28"/>
      <c r="CK129" s="28"/>
      <c r="CN129" s="28"/>
      <c r="CO129" s="28"/>
      <c r="CP129" s="28"/>
      <c r="CQ129" s="28"/>
      <c r="CR129" s="28"/>
      <c r="CU129" s="28"/>
      <c r="CV129" s="26"/>
      <c r="CY129" s="26"/>
      <c r="DB129" s="26"/>
    </row>
    <row r="130" s="2" customFormat="true" ht="15" hidden="false" customHeight="false" outlineLevel="0" collapsed="false">
      <c r="D130" s="25"/>
      <c r="F130" s="28"/>
      <c r="G130" s="28"/>
      <c r="H130" s="28"/>
      <c r="I130" s="28"/>
      <c r="J130" s="28"/>
      <c r="K130" s="28"/>
      <c r="L130" s="28"/>
      <c r="M130" s="28"/>
      <c r="N130" s="28"/>
      <c r="BL130" s="28"/>
      <c r="BM130" s="28"/>
      <c r="BN130" s="28"/>
      <c r="BQ130" s="28"/>
      <c r="BR130" s="28"/>
      <c r="BS130" s="28"/>
      <c r="BU130" s="28"/>
      <c r="BV130" s="28"/>
      <c r="BW130" s="28"/>
      <c r="CK130" s="28"/>
      <c r="CN130" s="28"/>
      <c r="CO130" s="28"/>
      <c r="CP130" s="28"/>
      <c r="CQ130" s="28"/>
      <c r="CR130" s="28"/>
      <c r="CU130" s="28"/>
      <c r="CV130" s="26"/>
      <c r="CY130" s="26"/>
      <c r="DB130" s="26"/>
    </row>
    <row r="131" s="2" customFormat="true" ht="15" hidden="false" customHeight="false" outlineLevel="0" collapsed="false">
      <c r="D131" s="25"/>
      <c r="F131" s="28"/>
      <c r="G131" s="28"/>
      <c r="H131" s="28"/>
      <c r="I131" s="28"/>
      <c r="J131" s="28"/>
      <c r="K131" s="28"/>
      <c r="L131" s="28"/>
      <c r="M131" s="28"/>
      <c r="N131" s="28"/>
      <c r="BL131" s="28"/>
      <c r="BM131" s="28"/>
      <c r="BN131" s="28"/>
      <c r="BQ131" s="28"/>
      <c r="BR131" s="28"/>
      <c r="BS131" s="28"/>
      <c r="BU131" s="28"/>
      <c r="BV131" s="28"/>
      <c r="BW131" s="28"/>
      <c r="CK131" s="28"/>
      <c r="CN131" s="28"/>
      <c r="CO131" s="28"/>
      <c r="CP131" s="28"/>
      <c r="CQ131" s="28"/>
      <c r="CR131" s="28"/>
      <c r="CU131" s="28"/>
      <c r="CV131" s="26"/>
      <c r="CY131" s="26"/>
      <c r="DB131" s="26"/>
    </row>
    <row r="132" s="2" customFormat="true" ht="15" hidden="false" customHeight="false" outlineLevel="0" collapsed="false">
      <c r="D132" s="25"/>
      <c r="F132" s="28"/>
      <c r="G132" s="28"/>
      <c r="H132" s="28"/>
      <c r="I132" s="28"/>
      <c r="J132" s="28"/>
      <c r="K132" s="28"/>
      <c r="L132" s="28"/>
      <c r="M132" s="28"/>
      <c r="N132" s="28"/>
      <c r="BL132" s="28"/>
      <c r="BM132" s="28"/>
      <c r="BN132" s="28"/>
      <c r="BQ132" s="28"/>
      <c r="BR132" s="28"/>
      <c r="BS132" s="28"/>
      <c r="BU132" s="28"/>
      <c r="BV132" s="28"/>
      <c r="BW132" s="28"/>
      <c r="CK132" s="28"/>
      <c r="CN132" s="28"/>
      <c r="CO132" s="28"/>
      <c r="CP132" s="28"/>
      <c r="CQ132" s="28"/>
      <c r="CR132" s="28"/>
      <c r="CU132" s="28"/>
      <c r="CV132" s="26"/>
      <c r="CY132" s="26"/>
      <c r="DB132" s="26"/>
    </row>
    <row r="133" s="2" customFormat="true" ht="15" hidden="false" customHeight="false" outlineLevel="0" collapsed="false">
      <c r="D133" s="25"/>
      <c r="F133" s="28"/>
      <c r="G133" s="28"/>
      <c r="H133" s="28"/>
      <c r="I133" s="28"/>
      <c r="J133" s="28"/>
      <c r="K133" s="28"/>
      <c r="L133" s="28"/>
      <c r="M133" s="28"/>
      <c r="N133" s="28"/>
      <c r="BL133" s="28"/>
      <c r="BM133" s="28"/>
      <c r="BN133" s="28"/>
      <c r="BQ133" s="28"/>
      <c r="BR133" s="28"/>
      <c r="BS133" s="28"/>
      <c r="BU133" s="28"/>
      <c r="BV133" s="28"/>
      <c r="BW133" s="28"/>
      <c r="CK133" s="28"/>
      <c r="CN133" s="28"/>
      <c r="CO133" s="28"/>
      <c r="CP133" s="28"/>
      <c r="CQ133" s="28"/>
      <c r="CR133" s="28"/>
      <c r="CU133" s="28"/>
      <c r="CV133" s="26"/>
      <c r="CY133" s="26"/>
      <c r="DB133" s="26"/>
    </row>
    <row r="134" s="2" customFormat="true" ht="15" hidden="false" customHeight="false" outlineLevel="0" collapsed="false">
      <c r="D134" s="25"/>
      <c r="F134" s="28"/>
      <c r="G134" s="28"/>
      <c r="H134" s="28"/>
      <c r="I134" s="28"/>
      <c r="J134" s="28"/>
      <c r="K134" s="28"/>
      <c r="L134" s="28"/>
      <c r="M134" s="28"/>
      <c r="N134" s="28"/>
      <c r="BL134" s="28"/>
      <c r="BM134" s="28"/>
      <c r="BN134" s="28"/>
      <c r="BQ134" s="28"/>
      <c r="BR134" s="28"/>
      <c r="BS134" s="28"/>
      <c r="BU134" s="28"/>
      <c r="BV134" s="28"/>
      <c r="BW134" s="28"/>
      <c r="CK134" s="28"/>
      <c r="CN134" s="28"/>
      <c r="CO134" s="28"/>
      <c r="CP134" s="28"/>
      <c r="CQ134" s="28"/>
      <c r="CR134" s="28"/>
      <c r="CU134" s="28"/>
      <c r="CV134" s="26"/>
      <c r="CY134" s="26"/>
      <c r="DB134" s="26"/>
    </row>
    <row r="135" s="2" customFormat="true" ht="15" hidden="false" customHeight="false" outlineLevel="0" collapsed="false">
      <c r="D135" s="25"/>
      <c r="F135" s="28"/>
      <c r="G135" s="28"/>
      <c r="H135" s="28"/>
      <c r="I135" s="28"/>
      <c r="J135" s="28"/>
      <c r="K135" s="28"/>
      <c r="L135" s="28"/>
      <c r="M135" s="28"/>
      <c r="N135" s="28"/>
      <c r="BL135" s="28"/>
      <c r="BM135" s="28"/>
      <c r="BN135" s="28"/>
      <c r="BQ135" s="28"/>
      <c r="BR135" s="28"/>
      <c r="BS135" s="28"/>
      <c r="BU135" s="28"/>
      <c r="BV135" s="28"/>
      <c r="BW135" s="28"/>
      <c r="CK135" s="28"/>
      <c r="CN135" s="28"/>
      <c r="CO135" s="28"/>
      <c r="CP135" s="28"/>
      <c r="CQ135" s="28"/>
      <c r="CR135" s="28"/>
      <c r="CU135" s="28"/>
      <c r="CV135" s="26"/>
      <c r="CY135" s="26"/>
      <c r="DB135" s="26"/>
    </row>
    <row r="136" s="2" customFormat="true" ht="15" hidden="false" customHeight="false" outlineLevel="0" collapsed="false">
      <c r="D136" s="25"/>
      <c r="F136" s="28"/>
      <c r="G136" s="28"/>
      <c r="H136" s="28"/>
      <c r="I136" s="28"/>
      <c r="J136" s="28"/>
      <c r="K136" s="28"/>
      <c r="L136" s="28"/>
      <c r="M136" s="28"/>
      <c r="N136" s="28"/>
      <c r="BL136" s="28"/>
      <c r="BM136" s="28"/>
      <c r="BN136" s="28"/>
      <c r="BQ136" s="28"/>
      <c r="BR136" s="28"/>
      <c r="BS136" s="28"/>
      <c r="BU136" s="28"/>
      <c r="BV136" s="28"/>
      <c r="BW136" s="28"/>
      <c r="CK136" s="28"/>
      <c r="CN136" s="28"/>
      <c r="CO136" s="28"/>
      <c r="CP136" s="28"/>
      <c r="CQ136" s="28"/>
      <c r="CR136" s="28"/>
      <c r="CU136" s="28"/>
      <c r="CV136" s="26"/>
      <c r="CY136" s="26"/>
      <c r="DB136" s="26"/>
    </row>
    <row r="137" s="2" customFormat="true" ht="15" hidden="false" customHeight="false" outlineLevel="0" collapsed="false">
      <c r="D137" s="25"/>
      <c r="F137" s="28"/>
      <c r="G137" s="28"/>
      <c r="H137" s="28"/>
      <c r="I137" s="28"/>
      <c r="J137" s="28"/>
      <c r="K137" s="28"/>
      <c r="L137" s="28"/>
      <c r="M137" s="28"/>
      <c r="N137" s="28"/>
      <c r="BL137" s="28"/>
      <c r="BM137" s="28"/>
      <c r="BN137" s="28"/>
      <c r="BQ137" s="28"/>
      <c r="BR137" s="28"/>
      <c r="BS137" s="28"/>
      <c r="BU137" s="28"/>
      <c r="BV137" s="28"/>
      <c r="BW137" s="28"/>
      <c r="CK137" s="28"/>
      <c r="CN137" s="28"/>
      <c r="CO137" s="28"/>
      <c r="CP137" s="28"/>
      <c r="CQ137" s="28"/>
      <c r="CR137" s="28"/>
      <c r="CU137" s="28"/>
      <c r="CV137" s="26"/>
      <c r="CY137" s="26"/>
      <c r="DB137" s="26"/>
    </row>
    <row r="138" s="2" customFormat="true" ht="15" hidden="false" customHeight="false" outlineLevel="0" collapsed="false">
      <c r="D138" s="25"/>
      <c r="F138" s="28"/>
      <c r="G138" s="28"/>
      <c r="H138" s="28"/>
      <c r="I138" s="28"/>
      <c r="J138" s="28"/>
      <c r="K138" s="28"/>
      <c r="L138" s="28"/>
      <c r="M138" s="28"/>
      <c r="N138" s="28"/>
      <c r="BL138" s="28"/>
      <c r="BM138" s="28"/>
      <c r="BN138" s="28"/>
      <c r="BQ138" s="28"/>
      <c r="BR138" s="28"/>
      <c r="BS138" s="28"/>
      <c r="BU138" s="28"/>
      <c r="BV138" s="28"/>
      <c r="BW138" s="28"/>
      <c r="CK138" s="28"/>
      <c r="CN138" s="28"/>
      <c r="CO138" s="28"/>
      <c r="CP138" s="28"/>
      <c r="CQ138" s="28"/>
      <c r="CR138" s="28"/>
      <c r="CU138" s="28"/>
      <c r="CV138" s="26"/>
      <c r="CY138" s="26"/>
      <c r="DB138" s="26"/>
    </row>
    <row r="139" s="2" customFormat="true" ht="15" hidden="false" customHeight="false" outlineLevel="0" collapsed="false">
      <c r="D139" s="25"/>
      <c r="F139" s="28"/>
      <c r="G139" s="28"/>
      <c r="H139" s="28"/>
      <c r="I139" s="28"/>
      <c r="J139" s="28"/>
      <c r="K139" s="28"/>
      <c r="L139" s="28"/>
      <c r="M139" s="28"/>
      <c r="N139" s="28"/>
      <c r="BL139" s="28"/>
      <c r="BM139" s="28"/>
      <c r="BN139" s="28"/>
      <c r="BQ139" s="28"/>
      <c r="BR139" s="28"/>
      <c r="BS139" s="28"/>
      <c r="BU139" s="28"/>
      <c r="BV139" s="28"/>
      <c r="BW139" s="28"/>
      <c r="CK139" s="28"/>
      <c r="CN139" s="28"/>
      <c r="CO139" s="28"/>
      <c r="CP139" s="28"/>
      <c r="CQ139" s="28"/>
      <c r="CR139" s="28"/>
      <c r="CU139" s="28"/>
      <c r="CV139" s="26"/>
      <c r="CY139" s="26"/>
      <c r="DB139" s="26"/>
    </row>
    <row r="140" s="2" customFormat="true" ht="15" hidden="false" customHeight="false" outlineLevel="0" collapsed="false">
      <c r="D140" s="25"/>
      <c r="F140" s="28"/>
      <c r="G140" s="28"/>
      <c r="H140" s="28"/>
      <c r="I140" s="28"/>
      <c r="J140" s="28"/>
      <c r="K140" s="28"/>
      <c r="L140" s="28"/>
      <c r="M140" s="28"/>
      <c r="N140" s="28"/>
      <c r="BL140" s="28"/>
      <c r="BM140" s="28"/>
      <c r="BN140" s="28"/>
      <c r="BQ140" s="28"/>
      <c r="BR140" s="28"/>
      <c r="BS140" s="28"/>
      <c r="BU140" s="28"/>
      <c r="BV140" s="28"/>
      <c r="BW140" s="28"/>
      <c r="CK140" s="28"/>
      <c r="CN140" s="28"/>
      <c r="CO140" s="28"/>
      <c r="CP140" s="28"/>
      <c r="CQ140" s="28"/>
      <c r="CR140" s="28"/>
      <c r="CU140" s="28"/>
      <c r="CV140" s="26"/>
      <c r="CY140" s="26"/>
      <c r="DB140" s="26"/>
    </row>
    <row r="141" s="2" customFormat="true" ht="15" hidden="false" customHeight="false" outlineLevel="0" collapsed="false">
      <c r="D141" s="25"/>
      <c r="F141" s="28"/>
      <c r="G141" s="28"/>
      <c r="H141" s="28"/>
      <c r="I141" s="28"/>
      <c r="J141" s="28"/>
      <c r="K141" s="28"/>
      <c r="L141" s="28"/>
      <c r="M141" s="28"/>
      <c r="N141" s="28"/>
      <c r="BL141" s="28"/>
      <c r="BM141" s="28"/>
      <c r="BN141" s="28"/>
      <c r="BQ141" s="28"/>
      <c r="BR141" s="28"/>
      <c r="BS141" s="28"/>
      <c r="BU141" s="28"/>
      <c r="BV141" s="28"/>
      <c r="BW141" s="28"/>
      <c r="CK141" s="28"/>
      <c r="CN141" s="28"/>
      <c r="CO141" s="28"/>
      <c r="CP141" s="28"/>
      <c r="CQ141" s="28"/>
      <c r="CR141" s="28"/>
      <c r="CU141" s="28"/>
      <c r="CV141" s="26"/>
      <c r="CY141" s="26"/>
      <c r="DB141" s="26"/>
    </row>
    <row r="142" s="2" customFormat="true" ht="15" hidden="false" customHeight="false" outlineLevel="0" collapsed="false">
      <c r="D142" s="25"/>
      <c r="F142" s="28"/>
      <c r="G142" s="28"/>
      <c r="H142" s="28"/>
      <c r="I142" s="28"/>
      <c r="J142" s="28"/>
      <c r="K142" s="28"/>
      <c r="L142" s="28"/>
      <c r="M142" s="28"/>
      <c r="N142" s="28"/>
      <c r="BL142" s="28"/>
      <c r="BM142" s="28"/>
      <c r="BN142" s="28"/>
      <c r="BQ142" s="28"/>
      <c r="BR142" s="28"/>
      <c r="BS142" s="28"/>
      <c r="BU142" s="28"/>
      <c r="BV142" s="28"/>
      <c r="BW142" s="28"/>
      <c r="CK142" s="28"/>
      <c r="CN142" s="28"/>
      <c r="CO142" s="28"/>
      <c r="CP142" s="28"/>
      <c r="CQ142" s="28"/>
      <c r="CR142" s="28"/>
      <c r="CU142" s="28"/>
      <c r="CV142" s="26"/>
      <c r="CY142" s="26"/>
      <c r="DB142" s="26"/>
    </row>
    <row r="143" customFormat="false" ht="15" hidden="false" customHeight="false" outlineLevel="0" collapsed="false">
      <c r="N143" s="28"/>
    </row>
    <row r="144" customFormat="false" ht="15" hidden="false" customHeight="false" outlineLevel="0" collapsed="false">
      <c r="N144" s="28"/>
    </row>
    <row r="145" customFormat="false" ht="15" hidden="false" customHeight="false" outlineLevel="0" collapsed="false">
      <c r="N145" s="28"/>
    </row>
    <row r="146" customFormat="false" ht="15" hidden="false" customHeight="false" outlineLevel="0" collapsed="false">
      <c r="N146" s="28"/>
    </row>
    <row r="147" customFormat="false" ht="15" hidden="false" customHeight="false" outlineLevel="0" collapsed="false">
      <c r="N147" s="28"/>
    </row>
    <row r="148" customFormat="false" ht="15" hidden="false" customHeight="false" outlineLevel="0" collapsed="false">
      <c r="N148" s="28"/>
    </row>
    <row r="149" customFormat="false" ht="15" hidden="false" customHeight="false" outlineLevel="0" collapsed="false">
      <c r="N149" s="28"/>
    </row>
    <row r="150" customFormat="false" ht="15" hidden="false" customHeight="false" outlineLevel="0" collapsed="false">
      <c r="N150" s="28"/>
    </row>
    <row r="151" customFormat="false" ht="15" hidden="false" customHeight="false" outlineLevel="0" collapsed="false">
      <c r="N151" s="28"/>
    </row>
    <row r="152" customFormat="false" ht="15" hidden="false" customHeight="false" outlineLevel="0" collapsed="false">
      <c r="N152" s="28"/>
    </row>
    <row r="153" customFormat="false" ht="15" hidden="false" customHeight="false" outlineLevel="0" collapsed="false">
      <c r="N153" s="28"/>
    </row>
    <row r="154" customFormat="false" ht="15" hidden="false" customHeight="false" outlineLevel="0" collapsed="false">
      <c r="N154" s="28"/>
    </row>
    <row r="155" customFormat="false" ht="15" hidden="false" customHeight="false" outlineLevel="0" collapsed="false">
      <c r="N155" s="28"/>
    </row>
    <row r="156" customFormat="false" ht="15" hidden="false" customHeight="false" outlineLevel="0" collapsed="false">
      <c r="N156" s="28"/>
    </row>
    <row r="157" customFormat="false" ht="15" hidden="false" customHeight="false" outlineLevel="0" collapsed="false">
      <c r="N157" s="28"/>
    </row>
    <row r="158" customFormat="false" ht="15" hidden="false" customHeight="false" outlineLevel="0" collapsed="false">
      <c r="N158" s="28"/>
    </row>
    <row r="159" customFormat="false" ht="15" hidden="false" customHeight="false" outlineLevel="0" collapsed="false">
      <c r="N159" s="28"/>
    </row>
    <row r="160" customFormat="false" ht="15" hidden="false" customHeight="false" outlineLevel="0" collapsed="false">
      <c r="N160" s="28"/>
    </row>
    <row r="161" customFormat="false" ht="15" hidden="false" customHeight="false" outlineLevel="0" collapsed="false">
      <c r="N161" s="28"/>
    </row>
    <row r="162" customFormat="false" ht="15" hidden="false" customHeight="false" outlineLevel="0" collapsed="false">
      <c r="N162" s="28"/>
    </row>
    <row r="163" customFormat="false" ht="15" hidden="false" customHeight="false" outlineLevel="0" collapsed="false">
      <c r="N163" s="28"/>
    </row>
    <row r="164" customFormat="false" ht="15" hidden="false" customHeight="false" outlineLevel="0" collapsed="false">
      <c r="N164" s="28"/>
    </row>
    <row r="165" customFormat="false" ht="15" hidden="false" customHeight="false" outlineLevel="0" collapsed="false">
      <c r="N165" s="28"/>
    </row>
    <row r="166" customFormat="false" ht="15" hidden="false" customHeight="false" outlineLevel="0" collapsed="false">
      <c r="N166" s="28"/>
    </row>
    <row r="167" customFormat="false" ht="15" hidden="false" customHeight="false" outlineLevel="0" collapsed="false">
      <c r="N167" s="28"/>
    </row>
    <row r="168" customFormat="false" ht="15" hidden="false" customHeight="false" outlineLevel="0" collapsed="false">
      <c r="N168" s="28"/>
    </row>
    <row r="169" customFormat="false" ht="15" hidden="false" customHeight="false" outlineLevel="0" collapsed="false">
      <c r="N169" s="28"/>
    </row>
    <row r="170" customFormat="false" ht="15" hidden="false" customHeight="false" outlineLevel="0" collapsed="false">
      <c r="N170" s="28"/>
    </row>
    <row r="171" customFormat="false" ht="15" hidden="false" customHeight="false" outlineLevel="0" collapsed="false">
      <c r="N171" s="28"/>
    </row>
    <row r="172" customFormat="false" ht="15" hidden="false" customHeight="false" outlineLevel="0" collapsed="false">
      <c r="N172" s="28"/>
    </row>
    <row r="173" customFormat="false" ht="15" hidden="false" customHeight="false" outlineLevel="0" collapsed="false">
      <c r="N173" s="28"/>
    </row>
    <row r="174" customFormat="false" ht="15" hidden="false" customHeight="false" outlineLevel="0" collapsed="false">
      <c r="N174" s="28"/>
    </row>
    <row r="175" customFormat="false" ht="15" hidden="false" customHeight="false" outlineLevel="0" collapsed="false">
      <c r="N175" s="28"/>
    </row>
    <row r="176" customFormat="false" ht="15" hidden="false" customHeight="false" outlineLevel="0" collapsed="false">
      <c r="N176" s="28"/>
    </row>
    <row r="177" customFormat="false" ht="15" hidden="false" customHeight="false" outlineLevel="0" collapsed="false">
      <c r="N177" s="28"/>
    </row>
    <row r="178" customFormat="false" ht="15" hidden="false" customHeight="false" outlineLevel="0" collapsed="false">
      <c r="N178" s="28"/>
    </row>
    <row r="179" customFormat="false" ht="15" hidden="false" customHeight="false" outlineLevel="0" collapsed="false">
      <c r="N179" s="28"/>
    </row>
    <row r="180" customFormat="false" ht="15" hidden="false" customHeight="false" outlineLevel="0" collapsed="false">
      <c r="N180" s="28"/>
    </row>
    <row r="181" customFormat="false" ht="15" hidden="false" customHeight="false" outlineLevel="0" collapsed="false">
      <c r="N181" s="28"/>
    </row>
    <row r="182" customFormat="false" ht="15" hidden="false" customHeight="false" outlineLevel="0" collapsed="false">
      <c r="N182" s="28"/>
    </row>
    <row r="183" customFormat="false" ht="15" hidden="false" customHeight="false" outlineLevel="0" collapsed="false">
      <c r="N183" s="28"/>
    </row>
    <row r="184" customFormat="false" ht="15" hidden="false" customHeight="false" outlineLevel="0" collapsed="false">
      <c r="N184" s="28"/>
    </row>
    <row r="185" customFormat="false" ht="15" hidden="false" customHeight="false" outlineLevel="0" collapsed="false">
      <c r="N185" s="28"/>
    </row>
    <row r="186" customFormat="false" ht="15" hidden="false" customHeight="false" outlineLevel="0" collapsed="false">
      <c r="N186" s="28"/>
    </row>
    <row r="187" customFormat="false" ht="15" hidden="false" customHeight="false" outlineLevel="0" collapsed="false">
      <c r="N187" s="28"/>
    </row>
    <row r="188" customFormat="false" ht="15" hidden="false" customHeight="false" outlineLevel="0" collapsed="false">
      <c r="N188" s="28"/>
    </row>
    <row r="189" customFormat="false" ht="15" hidden="false" customHeight="false" outlineLevel="0" collapsed="false">
      <c r="N189" s="28"/>
    </row>
    <row r="190" customFormat="false" ht="15" hidden="false" customHeight="false" outlineLevel="0" collapsed="false">
      <c r="N190" s="28"/>
    </row>
    <row r="191" customFormat="false" ht="15" hidden="false" customHeight="false" outlineLevel="0" collapsed="false">
      <c r="N191" s="28"/>
    </row>
    <row r="192" customFormat="false" ht="15" hidden="false" customHeight="false" outlineLevel="0" collapsed="false">
      <c r="N192" s="28"/>
    </row>
    <row r="193" customFormat="false" ht="15" hidden="false" customHeight="false" outlineLevel="0" collapsed="false">
      <c r="N193" s="28"/>
    </row>
    <row r="194" customFormat="false" ht="15" hidden="false" customHeight="false" outlineLevel="0" collapsed="false">
      <c r="N194" s="28"/>
    </row>
    <row r="195" customFormat="false" ht="15" hidden="false" customHeight="false" outlineLevel="0" collapsed="false">
      <c r="N195" s="28"/>
    </row>
    <row r="196" customFormat="false" ht="15" hidden="false" customHeight="false" outlineLevel="0" collapsed="false">
      <c r="N196" s="28"/>
    </row>
    <row r="197" customFormat="false" ht="15" hidden="false" customHeight="false" outlineLevel="0" collapsed="false">
      <c r="N197" s="28"/>
    </row>
    <row r="198" customFormat="false" ht="15" hidden="false" customHeight="false" outlineLevel="0" collapsed="false">
      <c r="N198" s="28"/>
    </row>
    <row r="199" customFormat="false" ht="15" hidden="false" customHeight="false" outlineLevel="0" collapsed="false">
      <c r="N199" s="28"/>
    </row>
    <row r="200" customFormat="false" ht="15" hidden="false" customHeight="false" outlineLevel="0" collapsed="false">
      <c r="N200" s="28"/>
    </row>
    <row r="201" customFormat="false" ht="15" hidden="false" customHeight="false" outlineLevel="0" collapsed="false">
      <c r="N201" s="28"/>
    </row>
    <row r="202" customFormat="false" ht="15" hidden="false" customHeight="false" outlineLevel="0" collapsed="false">
      <c r="N202" s="28"/>
    </row>
    <row r="203" customFormat="false" ht="15" hidden="false" customHeight="false" outlineLevel="0" collapsed="false">
      <c r="N203" s="28"/>
    </row>
    <row r="204" customFormat="false" ht="15" hidden="false" customHeight="false" outlineLevel="0" collapsed="false">
      <c r="N204" s="28"/>
    </row>
    <row r="205" customFormat="false" ht="15" hidden="false" customHeight="false" outlineLevel="0" collapsed="false">
      <c r="N205" s="28"/>
    </row>
    <row r="206" customFormat="false" ht="15" hidden="false" customHeight="false" outlineLevel="0" collapsed="false">
      <c r="N206" s="28"/>
    </row>
    <row r="207" customFormat="false" ht="15" hidden="false" customHeight="false" outlineLevel="0" collapsed="false">
      <c r="N207" s="28"/>
    </row>
    <row r="208" customFormat="false" ht="15" hidden="false" customHeight="false" outlineLevel="0" collapsed="false">
      <c r="N208" s="28"/>
    </row>
    <row r="209" customFormat="false" ht="15" hidden="false" customHeight="false" outlineLevel="0" collapsed="false">
      <c r="N209" s="28"/>
    </row>
    <row r="210" customFormat="false" ht="15" hidden="false" customHeight="false" outlineLevel="0" collapsed="false">
      <c r="N210" s="28"/>
    </row>
    <row r="211" customFormat="false" ht="15" hidden="false" customHeight="false" outlineLevel="0" collapsed="false">
      <c r="N211" s="28"/>
    </row>
    <row r="212" customFormat="false" ht="15" hidden="false" customHeight="false" outlineLevel="0" collapsed="false">
      <c r="N212" s="28"/>
    </row>
    <row r="213" customFormat="false" ht="15" hidden="false" customHeight="false" outlineLevel="0" collapsed="false">
      <c r="N213" s="28"/>
    </row>
    <row r="214" customFormat="false" ht="15" hidden="false" customHeight="false" outlineLevel="0" collapsed="false">
      <c r="N214" s="28"/>
    </row>
    <row r="215" customFormat="false" ht="15" hidden="false" customHeight="false" outlineLevel="0" collapsed="false">
      <c r="N215" s="28"/>
    </row>
    <row r="216" customFormat="false" ht="15" hidden="false" customHeight="false" outlineLevel="0" collapsed="false">
      <c r="N216" s="28"/>
    </row>
    <row r="217" customFormat="false" ht="15" hidden="false" customHeight="false" outlineLevel="0" collapsed="false">
      <c r="N217" s="28"/>
    </row>
    <row r="218" customFormat="false" ht="15" hidden="false" customHeight="false" outlineLevel="0" collapsed="false">
      <c r="N218" s="28"/>
    </row>
    <row r="219" customFormat="false" ht="15" hidden="false" customHeight="false" outlineLevel="0" collapsed="false">
      <c r="N219" s="28"/>
    </row>
    <row r="220" customFormat="false" ht="15" hidden="false" customHeight="false" outlineLevel="0" collapsed="false">
      <c r="N220" s="28"/>
    </row>
    <row r="221" customFormat="false" ht="15" hidden="false" customHeight="false" outlineLevel="0" collapsed="false">
      <c r="N221" s="28"/>
    </row>
    <row r="222" customFormat="false" ht="15" hidden="false" customHeight="false" outlineLevel="0" collapsed="false">
      <c r="N222" s="28"/>
    </row>
    <row r="223" customFormat="false" ht="15" hidden="false" customHeight="false" outlineLevel="0" collapsed="false">
      <c r="N223" s="28"/>
    </row>
    <row r="224" customFormat="false" ht="15" hidden="false" customHeight="false" outlineLevel="0" collapsed="false">
      <c r="N224" s="28"/>
    </row>
    <row r="225" customFormat="false" ht="15" hidden="false" customHeight="false" outlineLevel="0" collapsed="false">
      <c r="N225" s="28"/>
    </row>
    <row r="226" customFormat="false" ht="15" hidden="false" customHeight="false" outlineLevel="0" collapsed="false">
      <c r="N226" s="28"/>
    </row>
    <row r="227" customFormat="false" ht="15" hidden="false" customHeight="false" outlineLevel="0" collapsed="false">
      <c r="N227" s="28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51" customFormat="false" ht="15" hidden="false" customHeight="false" outlineLevel="0" collapsed="false">
      <c r="N251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  <row r="1051" customFormat="false" ht="15" hidden="false" customHeight="false" outlineLevel="0" collapsed="false">
      <c r="N1051" s="28"/>
    </row>
    <row r="1052" customFormat="false" ht="15" hidden="false" customHeight="false" outlineLevel="0" collapsed="false">
      <c r="N1052" s="28"/>
    </row>
    <row r="1053" customFormat="false" ht="15" hidden="false" customHeight="false" outlineLevel="0" collapsed="false">
      <c r="N1053" s="28"/>
    </row>
    <row r="1054" customFormat="false" ht="15" hidden="false" customHeight="false" outlineLevel="0" collapsed="false">
      <c r="N1054" s="28"/>
    </row>
    <row r="1055" customFormat="false" ht="15" hidden="false" customHeight="false" outlineLevel="0" collapsed="false">
      <c r="N1055" s="28"/>
    </row>
    <row r="1056" customFormat="false" ht="15" hidden="false" customHeight="false" outlineLevel="0" collapsed="false">
      <c r="N1056" s="28"/>
    </row>
    <row r="1057" customFormat="false" ht="15" hidden="false" customHeight="false" outlineLevel="0" collapsed="false">
      <c r="N1057" s="28"/>
    </row>
    <row r="1058" customFormat="false" ht="15" hidden="false" customHeight="false" outlineLevel="0" collapsed="false">
      <c r="N1058" s="28"/>
    </row>
    <row r="1059" customFormat="false" ht="15" hidden="false" customHeight="false" outlineLevel="0" collapsed="false">
      <c r="N1059" s="28"/>
    </row>
    <row r="1060" customFormat="false" ht="15" hidden="false" customHeight="false" outlineLevel="0" collapsed="false">
      <c r="N1060" s="28"/>
    </row>
    <row r="1061" customFormat="false" ht="15" hidden="false" customHeight="false" outlineLevel="0" collapsed="false">
      <c r="N1061" s="28"/>
    </row>
    <row r="1062" customFormat="false" ht="15" hidden="false" customHeight="false" outlineLevel="0" collapsed="false">
      <c r="N1062" s="28"/>
    </row>
    <row r="1063" customFormat="false" ht="15" hidden="false" customHeight="false" outlineLevel="0" collapsed="false">
      <c r="N1063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A1061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59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7.86"/>
    <col collapsed="false" customWidth="true" hidden="false" outlineLevel="0" max="12" min="12" style="1" width="11"/>
    <col collapsed="false" customWidth="true" hidden="false" outlineLevel="0" max="13" min="13" style="1" width="13.15"/>
    <col collapsed="false" customWidth="true" hidden="false" outlineLevel="0" max="14" min="14" style="1" width="20"/>
    <col collapsed="false" customWidth="true" hidden="false" outlineLevel="0" max="15" min="15" style="26" width="5.71"/>
    <col collapsed="false" customWidth="true" hidden="false" outlineLevel="0" max="16" min="16" style="26" width="8.71"/>
    <col collapsed="false" customWidth="true" hidden="false" outlineLevel="0" max="17" min="17" style="27" width="11.29"/>
    <col collapsed="false" customWidth="true" hidden="false" outlineLevel="0" max="18" min="18" style="27" width="8.71"/>
    <col collapsed="false" customWidth="true" hidden="false" outlineLevel="0" max="19" min="19" style="26" width="21.84"/>
    <col collapsed="false" customWidth="true" hidden="false" outlineLevel="0" max="20" min="20" style="27" width="8.71"/>
    <col collapsed="false" customWidth="true" hidden="false" outlineLevel="0" max="21" min="21" style="27" width="1.42"/>
    <col collapsed="false" customWidth="true" hidden="false" outlineLevel="0" max="22" min="22" style="26" width="19.42"/>
    <col collapsed="false" customWidth="true" hidden="false" outlineLevel="0" max="23" min="23" style="26" width="15.57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43" min="43" style="2" width="4.14"/>
    <col collapsed="false" customWidth="true" hidden="false" outlineLevel="0" max="44" min="44" style="2" width="3.71"/>
    <col collapsed="false" customWidth="true" hidden="false" outlineLevel="0" max="45" min="45" style="2" width="4.14"/>
    <col collapsed="false" customWidth="true" hidden="false" outlineLevel="0" max="53" min="46" style="2" width="3.71"/>
    <col collapsed="false" customWidth="true" hidden="false" outlineLevel="0" max="54" min="54" style="26" width="5.71"/>
    <col collapsed="false" customWidth="true" hidden="false" outlineLevel="0" max="55" min="55" style="2" width="13.71"/>
    <col collapsed="false" customWidth="true" hidden="false" outlineLevel="0" max="56" min="56" style="2" width="15"/>
    <col collapsed="false" customWidth="true" hidden="false" outlineLevel="0" max="57" min="57" style="2" width="15.14"/>
    <col collapsed="false" customWidth="true" hidden="false" outlineLevel="0" max="58" min="58" style="2" width="12.71"/>
    <col collapsed="false" customWidth="true" hidden="false" outlineLevel="0" max="59" min="59" style="2" width="16"/>
    <col collapsed="false" customWidth="true" hidden="false" outlineLevel="0" max="60" min="60" style="25" width="19"/>
    <col collapsed="false" customWidth="true" hidden="false" outlineLevel="0" max="61" min="61" style="26" width="5.71"/>
    <col collapsed="false" customWidth="true" hidden="false" outlineLevel="0" max="62" min="62" style="25" width="10.71"/>
    <col collapsed="false" customWidth="true" hidden="false" outlineLevel="0" max="63" min="63" style="28" width="5.14"/>
    <col collapsed="false" customWidth="false" hidden="false" outlineLevel="0" max="64" min="64" style="28" width="9.14"/>
    <col collapsed="false" customWidth="true" hidden="false" outlineLevel="0" max="65" min="65" style="28" width="7"/>
    <col collapsed="false" customWidth="true" hidden="false" outlineLevel="0" max="66" min="66" style="25" width="6.71"/>
    <col collapsed="false" customWidth="true" hidden="false" outlineLevel="0" max="67" min="67" style="25" width="17.29"/>
    <col collapsed="false" customWidth="true" hidden="false" outlineLevel="0" max="68" min="68" style="28" width="6.57"/>
    <col collapsed="false" customWidth="true" hidden="false" outlineLevel="0" max="69" min="69" style="28" width="6.71"/>
    <col collapsed="false" customWidth="true" hidden="false" outlineLevel="0" max="70" min="70" style="28" width="8"/>
    <col collapsed="false" customWidth="true" hidden="false" outlineLevel="0" max="71" min="71" style="28" width="18.29"/>
    <col collapsed="false" customWidth="true" hidden="false" outlineLevel="0" max="72" min="72" style="28" width="6.29"/>
    <col collapsed="false" customWidth="true" hidden="false" outlineLevel="0" max="73" min="73" style="28" width="7.42"/>
    <col collapsed="false" customWidth="true" hidden="false" outlineLevel="0" max="74" min="74" style="28" width="8.57"/>
    <col collapsed="false" customWidth="true" hidden="false" outlineLevel="0" max="75" min="75" style="26" width="5.71"/>
    <col collapsed="false" customWidth="true" hidden="false" outlineLevel="0" max="76" min="76" style="25" width="6.57"/>
    <col collapsed="false" customWidth="true" hidden="false" outlineLevel="0" max="77" min="77" style="3" width="4.71"/>
    <col collapsed="false" customWidth="true" hidden="false" outlineLevel="0" max="78" min="78" style="2" width="21.71"/>
    <col collapsed="false" customWidth="true" hidden="false" outlineLevel="0" max="79" min="79" style="3" width="10.57"/>
    <col collapsed="false" customWidth="true" hidden="false" outlineLevel="0" max="80" min="80" style="3" width="6.71"/>
    <col collapsed="false" customWidth="true" hidden="false" outlineLevel="0" max="81" min="81" style="2" width="21.71"/>
    <col collapsed="false" customWidth="true" hidden="false" outlineLevel="0" max="82" min="82" style="3" width="3.57"/>
    <col collapsed="false" customWidth="true" hidden="false" outlineLevel="0" max="83" min="83" style="3" width="6.71"/>
    <col collapsed="false" customWidth="true" hidden="false" outlineLevel="0" max="84" min="84" style="2" width="21.71"/>
    <col collapsed="false" customWidth="true" hidden="false" outlineLevel="0" max="85" min="85" style="3" width="4.42"/>
    <col collapsed="false" customWidth="false" hidden="false" outlineLevel="0" max="86" min="86" style="2" width="9.14"/>
    <col collapsed="false" customWidth="true" hidden="false" outlineLevel="0" max="87" min="87" style="26" width="19.86"/>
    <col collapsed="false" customWidth="true" hidden="false" outlineLevel="0" max="88" min="88" style="1" width="5.29"/>
    <col collapsed="false" customWidth="true" hidden="false" outlineLevel="0" max="89" min="89" style="26" width="4.71"/>
    <col collapsed="false" customWidth="true" hidden="false" outlineLevel="0" max="90" min="90" style="26" width="19.29"/>
    <col collapsed="false" customWidth="true" hidden="false" outlineLevel="0" max="91" min="91" style="1" width="5.14"/>
    <col collapsed="false" customWidth="true" hidden="false" outlineLevel="0" max="92" min="92" style="1" width="2.42"/>
    <col collapsed="false" customWidth="true" hidden="false" outlineLevel="0" max="93" min="93" style="1" width="4.57"/>
    <col collapsed="false" customWidth="true" hidden="false" outlineLevel="0" max="94" min="94" style="1" width="2.29"/>
    <col collapsed="false" customWidth="true" hidden="false" outlineLevel="0" max="95" min="95" style="1" width="5.14"/>
    <col collapsed="false" customWidth="true" hidden="false" outlineLevel="0" max="96" min="96" style="26" width="5.14"/>
    <col collapsed="false" customWidth="true" hidden="false" outlineLevel="0" max="97" min="97" style="26" width="19.71"/>
    <col collapsed="false" customWidth="true" hidden="false" outlineLevel="0" max="98" min="98" style="1" width="5.42"/>
    <col collapsed="false" customWidth="true" hidden="false" outlineLevel="0" max="99" min="99" style="26" width="5.71"/>
    <col collapsed="false" customWidth="true" hidden="false" outlineLevel="0" max="100" min="100" style="2" width="23.71"/>
    <col collapsed="false" customWidth="true" hidden="false" outlineLevel="0" max="101" min="101" style="2" width="5.71"/>
    <col collapsed="false" customWidth="true" hidden="false" outlineLevel="0" max="102" min="102" style="26" width="1.42"/>
    <col collapsed="false" customWidth="true" hidden="false" outlineLevel="0" max="103" min="103" style="2" width="23.71"/>
    <col collapsed="false" customWidth="true" hidden="false" outlineLevel="0" max="104" min="104" style="2" width="5.71"/>
    <col collapsed="false" customWidth="true" hidden="false" outlineLevel="0" max="105" min="105" style="26" width="5.71"/>
    <col collapsed="false" customWidth="false" hidden="false" outlineLevel="0" max="16384" min="106" style="2" width="9.14"/>
  </cols>
  <sheetData>
    <row r="1" s="30" customFormat="true" ht="19.5" hidden="false" customHeight="true" outlineLevel="0" collapsed="false">
      <c r="A1" s="29" t="s">
        <v>1676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C1" s="30" t="s">
        <v>374</v>
      </c>
      <c r="BH1" s="31"/>
      <c r="BJ1" s="31" t="s">
        <v>221</v>
      </c>
      <c r="BK1" s="32"/>
      <c r="BL1" s="32"/>
      <c r="BM1" s="32"/>
      <c r="BN1" s="31"/>
      <c r="BO1" s="31"/>
      <c r="BP1" s="32"/>
      <c r="BQ1" s="32"/>
      <c r="BR1" s="32"/>
      <c r="BS1" s="32"/>
      <c r="BT1" s="32"/>
      <c r="BU1" s="32"/>
      <c r="BV1" s="32"/>
      <c r="BX1" s="31" t="s">
        <v>222</v>
      </c>
      <c r="BY1" s="33"/>
      <c r="CA1" s="33"/>
      <c r="CB1" s="33"/>
      <c r="CD1" s="33"/>
      <c r="CE1" s="33"/>
      <c r="CG1" s="33"/>
      <c r="CI1" s="30" t="s">
        <v>223</v>
      </c>
      <c r="CJ1" s="32"/>
      <c r="CM1" s="32"/>
      <c r="CN1" s="32"/>
      <c r="CO1" s="32"/>
      <c r="CP1" s="32"/>
      <c r="CQ1" s="32"/>
      <c r="CT1" s="32"/>
      <c r="CV1" s="30" t="s">
        <v>224</v>
      </c>
      <c r="CW1" s="34"/>
      <c r="CX1" s="34"/>
      <c r="CY1" s="34"/>
      <c r="CZ1" s="34"/>
    </row>
    <row r="2" s="2" customFormat="true" ht="15" hidden="false" customHeight="false" outlineLevel="0" collapsed="false">
      <c r="A2" s="2" t="s">
        <v>225</v>
      </c>
      <c r="B2" s="25" t="s">
        <v>1677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37" t="s">
        <v>237</v>
      </c>
      <c r="N2" s="38" t="s">
        <v>238</v>
      </c>
      <c r="P2" s="39" t="s">
        <v>1678</v>
      </c>
      <c r="Q2" s="131"/>
      <c r="R2" s="131"/>
      <c r="S2" s="40"/>
      <c r="T2" s="41"/>
      <c r="U2" s="27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6"/>
      <c r="BC2" s="35" t="s">
        <v>1679</v>
      </c>
      <c r="BD2" s="47"/>
      <c r="BE2" s="47"/>
      <c r="BF2" s="47"/>
      <c r="BG2" s="47"/>
      <c r="BH2" s="48"/>
      <c r="BJ2" s="49" t="s">
        <v>191</v>
      </c>
      <c r="BK2" s="37" t="s">
        <v>248</v>
      </c>
      <c r="BL2" s="37" t="s">
        <v>249</v>
      </c>
      <c r="BM2" s="37" t="s">
        <v>250</v>
      </c>
      <c r="BN2" s="36"/>
      <c r="BO2" s="36" t="s">
        <v>251</v>
      </c>
      <c r="BP2" s="37"/>
      <c r="BQ2" s="37"/>
      <c r="BR2" s="37"/>
      <c r="BS2" s="34" t="s">
        <v>252</v>
      </c>
      <c r="BT2" s="37"/>
      <c r="BU2" s="37"/>
      <c r="BV2" s="51"/>
      <c r="BX2" s="52" t="s">
        <v>253</v>
      </c>
      <c r="BY2" s="50"/>
      <c r="BZ2" s="36"/>
      <c r="CA2" s="34"/>
      <c r="CB2" s="50"/>
      <c r="CC2" s="36"/>
      <c r="CD2" s="47"/>
      <c r="CE2" s="50"/>
      <c r="CF2" s="47"/>
      <c r="CG2" s="133"/>
      <c r="CI2" s="35" t="s">
        <v>227</v>
      </c>
      <c r="CJ2" s="37"/>
      <c r="CK2" s="34"/>
      <c r="CL2" s="34"/>
      <c r="CM2" s="37"/>
      <c r="CN2" s="37"/>
      <c r="CO2" s="37"/>
      <c r="CP2" s="37"/>
      <c r="CQ2" s="37"/>
      <c r="CR2" s="34"/>
      <c r="CS2" s="34"/>
      <c r="CT2" s="51"/>
      <c r="CU2" s="26"/>
      <c r="CV2" s="134"/>
      <c r="CW2" s="37" t="n">
        <v>44</v>
      </c>
      <c r="CX2" s="37"/>
      <c r="CY2" s="37"/>
      <c r="CZ2" s="51" t="n">
        <v>1</v>
      </c>
      <c r="DA2" s="26"/>
    </row>
    <row r="3" customFormat="false" ht="15" hidden="false" customHeight="false" outlineLevel="0" collapsed="false">
      <c r="A3" s="109" t="s">
        <v>256</v>
      </c>
      <c r="B3" s="2" t="s">
        <v>1680</v>
      </c>
      <c r="C3" s="58" t="s">
        <v>1681</v>
      </c>
      <c r="D3" s="59" t="n">
        <v>39157</v>
      </c>
      <c r="E3" s="2" t="s">
        <v>1682</v>
      </c>
      <c r="F3" s="28"/>
      <c r="G3" s="28"/>
      <c r="H3" s="28"/>
      <c r="I3" s="28"/>
      <c r="J3" s="28"/>
      <c r="K3" s="60"/>
      <c r="L3" s="28"/>
      <c r="M3" s="28"/>
      <c r="N3" s="136"/>
      <c r="O3" s="2"/>
      <c r="P3" s="62" t="n">
        <v>2024</v>
      </c>
      <c r="Q3" s="63" t="s">
        <v>263</v>
      </c>
      <c r="R3" s="63" t="s">
        <v>23</v>
      </c>
      <c r="S3" s="64" t="s">
        <v>1626</v>
      </c>
      <c r="T3" s="63" t="n">
        <v>34</v>
      </c>
      <c r="U3" s="3"/>
      <c r="V3" s="58" t="s">
        <v>815</v>
      </c>
      <c r="W3" s="83" t="s">
        <v>1683</v>
      </c>
      <c r="X3" s="2"/>
      <c r="Y3" s="43" t="s">
        <v>472</v>
      </c>
      <c r="Z3" s="185"/>
      <c r="AA3" s="185"/>
      <c r="AB3" s="185"/>
      <c r="AC3" s="185"/>
      <c r="AD3" s="185"/>
      <c r="AE3" s="185"/>
      <c r="AF3" s="185"/>
      <c r="AG3" s="185"/>
      <c r="AH3" s="186" t="s">
        <v>14</v>
      </c>
      <c r="AI3" s="62" t="n">
        <v>1</v>
      </c>
      <c r="AJ3" s="2"/>
      <c r="AK3" s="58" t="s">
        <v>254</v>
      </c>
      <c r="AL3" s="28" t="n">
        <v>2</v>
      </c>
      <c r="AM3" s="28" t="n">
        <v>0</v>
      </c>
      <c r="AN3" s="28" t="n">
        <v>6</v>
      </c>
      <c r="AO3" s="28" t="n">
        <f aca="false">PRODUCT(AL3+AM3+AN3)</f>
        <v>8</v>
      </c>
      <c r="AQ3" s="82" t="s">
        <v>577</v>
      </c>
      <c r="AR3" s="82" t="s">
        <v>537</v>
      </c>
      <c r="AS3" s="69" t="s">
        <v>268</v>
      </c>
      <c r="AT3" s="69" t="s">
        <v>268</v>
      </c>
      <c r="AU3" s="69" t="s">
        <v>934</v>
      </c>
      <c r="AV3" s="69" t="s">
        <v>611</v>
      </c>
      <c r="AW3" s="69" t="s">
        <v>1684</v>
      </c>
      <c r="AX3" s="69" t="s">
        <v>550</v>
      </c>
      <c r="AY3" s="69" t="s">
        <v>916</v>
      </c>
      <c r="AZ3" s="69" t="s">
        <v>576</v>
      </c>
      <c r="BA3" s="137"/>
      <c r="BB3" s="2"/>
      <c r="BC3" s="71" t="s">
        <v>191</v>
      </c>
      <c r="BD3" s="1" t="s">
        <v>270</v>
      </c>
      <c r="BE3" s="1" t="s">
        <v>271</v>
      </c>
      <c r="BF3" s="1" t="s">
        <v>272</v>
      </c>
      <c r="BG3" s="1" t="s">
        <v>273</v>
      </c>
      <c r="BH3" s="72" t="s">
        <v>274</v>
      </c>
      <c r="BI3" s="2"/>
      <c r="BJ3" s="73" t="n">
        <v>2003</v>
      </c>
      <c r="BK3" s="28" t="n">
        <v>3</v>
      </c>
      <c r="BL3" s="28" t="n">
        <v>2524</v>
      </c>
      <c r="BM3" s="74" t="n">
        <f aca="false">PRODUCT(BL3/BK3)</f>
        <v>841.333333333333</v>
      </c>
      <c r="BN3" s="2"/>
      <c r="BO3" s="2" t="s">
        <v>1685</v>
      </c>
      <c r="BP3" s="181" t="n">
        <v>1248</v>
      </c>
      <c r="BS3" s="2" t="s">
        <v>1686</v>
      </c>
      <c r="BT3" s="181" t="n">
        <v>427</v>
      </c>
      <c r="BU3" s="28" t="n">
        <v>2</v>
      </c>
      <c r="BV3" s="75"/>
      <c r="BW3" s="2"/>
      <c r="BX3" s="65"/>
      <c r="BZ3" s="26" t="s">
        <v>277</v>
      </c>
      <c r="CC3" s="26" t="s">
        <v>278</v>
      </c>
      <c r="CD3" s="28"/>
      <c r="CF3" s="26" t="s">
        <v>279</v>
      </c>
      <c r="CG3" s="75"/>
      <c r="CI3" s="76" t="s">
        <v>280</v>
      </c>
      <c r="CL3" s="26" t="s">
        <v>281</v>
      </c>
      <c r="CS3" s="26" t="s">
        <v>282</v>
      </c>
      <c r="CT3" s="78"/>
      <c r="CV3" s="76" t="s">
        <v>283</v>
      </c>
      <c r="CW3" s="1" t="s">
        <v>284</v>
      </c>
      <c r="CY3" s="26" t="s">
        <v>422</v>
      </c>
      <c r="CZ3" s="78" t="s">
        <v>423</v>
      </c>
    </row>
    <row r="4" s="2" customFormat="true" ht="15" hidden="false" customHeight="false" outlineLevel="0" collapsed="false">
      <c r="A4" s="109" t="s">
        <v>285</v>
      </c>
      <c r="B4" s="187" t="s">
        <v>1687</v>
      </c>
      <c r="C4" s="58" t="s">
        <v>1688</v>
      </c>
      <c r="D4" s="108" t="n">
        <v>34157</v>
      </c>
      <c r="E4" s="109" t="s">
        <v>348</v>
      </c>
      <c r="F4" s="28" t="n">
        <v>324</v>
      </c>
      <c r="G4" s="28" t="n">
        <v>21</v>
      </c>
      <c r="H4" s="28" t="n">
        <v>49</v>
      </c>
      <c r="I4" s="28" t="n">
        <v>299</v>
      </c>
      <c r="J4" s="28" t="n">
        <v>1324</v>
      </c>
      <c r="K4" s="60" t="n">
        <v>0.594</v>
      </c>
      <c r="L4" s="28" t="s">
        <v>306</v>
      </c>
      <c r="M4" s="28" t="s">
        <v>260</v>
      </c>
      <c r="N4" s="136" t="s">
        <v>1689</v>
      </c>
      <c r="P4" s="62" t="n">
        <v>2023</v>
      </c>
      <c r="Q4" s="63" t="s">
        <v>263</v>
      </c>
      <c r="R4" s="63" t="s">
        <v>23</v>
      </c>
      <c r="S4" s="64" t="s">
        <v>1626</v>
      </c>
      <c r="T4" s="63" t="n">
        <v>35</v>
      </c>
      <c r="U4" s="3"/>
      <c r="V4" s="58" t="s">
        <v>1690</v>
      </c>
      <c r="W4" s="83" t="s">
        <v>1691</v>
      </c>
      <c r="Y4" s="43" t="s">
        <v>500</v>
      </c>
      <c r="Z4" s="62" t="n">
        <v>6</v>
      </c>
      <c r="AA4" s="62" t="n">
        <v>1</v>
      </c>
      <c r="AB4" s="62" t="n">
        <v>5</v>
      </c>
      <c r="AC4" s="62" t="n">
        <v>4</v>
      </c>
      <c r="AD4" s="62" t="n">
        <v>8</v>
      </c>
      <c r="AE4" s="62" t="n">
        <v>3</v>
      </c>
      <c r="AF4" s="62" t="n">
        <v>1</v>
      </c>
      <c r="AG4" s="140" t="n">
        <v>3</v>
      </c>
      <c r="AH4" s="140" t="n">
        <v>9</v>
      </c>
      <c r="AI4" s="62" t="n">
        <v>1</v>
      </c>
      <c r="AK4" s="58" t="s">
        <v>858</v>
      </c>
      <c r="AL4" s="28" t="n">
        <v>4</v>
      </c>
      <c r="AM4" s="28" t="n">
        <v>3</v>
      </c>
      <c r="AN4" s="28" t="n">
        <v>1</v>
      </c>
      <c r="AO4" s="28" t="n">
        <f aca="false">PRODUCT(AL4+AM4+AN4)</f>
        <v>8</v>
      </c>
      <c r="AQ4" s="82" t="s">
        <v>1684</v>
      </c>
      <c r="AR4" s="82" t="s">
        <v>577</v>
      </c>
      <c r="AS4" s="82" t="s">
        <v>537</v>
      </c>
      <c r="AT4" s="82" t="s">
        <v>1692</v>
      </c>
      <c r="AU4" s="69" t="s">
        <v>268</v>
      </c>
      <c r="AV4" s="69" t="s">
        <v>550</v>
      </c>
      <c r="AW4" s="69" t="s">
        <v>916</v>
      </c>
      <c r="AX4" s="69" t="s">
        <v>576</v>
      </c>
      <c r="AY4" s="69" t="s">
        <v>268</v>
      </c>
      <c r="AZ4" s="69" t="s">
        <v>984</v>
      </c>
      <c r="BA4" s="137"/>
      <c r="BC4" s="71" t="s">
        <v>291</v>
      </c>
      <c r="BD4" s="82" t="s">
        <v>1693</v>
      </c>
      <c r="BE4" s="82" t="s">
        <v>1694</v>
      </c>
      <c r="BF4" s="82" t="s">
        <v>1344</v>
      </c>
      <c r="BG4" s="82" t="s">
        <v>1695</v>
      </c>
      <c r="BH4" s="70"/>
      <c r="BJ4" s="73" t="n">
        <v>2004</v>
      </c>
      <c r="BK4" s="28" t="n">
        <v>18</v>
      </c>
      <c r="BL4" s="28" t="n">
        <v>20938</v>
      </c>
      <c r="BM4" s="74" t="n">
        <v>1163.22222222222</v>
      </c>
      <c r="BO4" s="2" t="s">
        <v>1310</v>
      </c>
      <c r="BP4" s="181" t="n">
        <v>2762</v>
      </c>
      <c r="BQ4" s="28"/>
      <c r="BR4" s="28"/>
      <c r="BS4" s="2" t="s">
        <v>1696</v>
      </c>
      <c r="BT4" s="181" t="n">
        <v>361</v>
      </c>
      <c r="BU4" s="28" t="n">
        <v>8</v>
      </c>
      <c r="BV4" s="75"/>
      <c r="BX4" s="65"/>
      <c r="BY4" s="3"/>
      <c r="BZ4" s="26" t="s">
        <v>1697</v>
      </c>
      <c r="CA4" s="3"/>
      <c r="CB4" s="3"/>
      <c r="CC4" s="26" t="s">
        <v>440</v>
      </c>
      <c r="CD4" s="28"/>
      <c r="CE4" s="3"/>
      <c r="CF4" s="26" t="s">
        <v>1698</v>
      </c>
      <c r="CG4" s="75"/>
      <c r="CI4" s="58" t="s">
        <v>1699</v>
      </c>
      <c r="CJ4" s="28" t="n">
        <v>348</v>
      </c>
      <c r="CL4" s="2" t="s">
        <v>977</v>
      </c>
      <c r="CM4" s="28" t="n">
        <v>29</v>
      </c>
      <c r="CN4" s="28" t="s">
        <v>298</v>
      </c>
      <c r="CO4" s="28" t="n">
        <v>633</v>
      </c>
      <c r="CP4" s="28" t="s">
        <v>299</v>
      </c>
      <c r="CQ4" s="28" t="n">
        <f aca="false">PRODUCT(CM4+CO4)</f>
        <v>662</v>
      </c>
      <c r="CS4" s="2" t="s">
        <v>1699</v>
      </c>
      <c r="CT4" s="75" t="n">
        <v>36</v>
      </c>
      <c r="CV4" s="65" t="s">
        <v>1657</v>
      </c>
      <c r="CW4" s="28" t="n">
        <v>7</v>
      </c>
      <c r="CX4" s="26"/>
      <c r="CY4" s="25" t="s">
        <v>1700</v>
      </c>
      <c r="CZ4" s="75" t="n">
        <v>1</v>
      </c>
    </row>
    <row r="5" s="2" customFormat="true" ht="15" hidden="false" customHeight="false" outlineLevel="0" collapsed="false">
      <c r="A5" s="109" t="s">
        <v>302</v>
      </c>
      <c r="B5" s="109" t="s">
        <v>1701</v>
      </c>
      <c r="C5" s="58" t="s">
        <v>1702</v>
      </c>
      <c r="D5" s="108" t="n">
        <v>36964</v>
      </c>
      <c r="E5" s="109" t="s">
        <v>1682</v>
      </c>
      <c r="F5" s="28" t="n">
        <v>94</v>
      </c>
      <c r="G5" s="28" t="n">
        <v>4</v>
      </c>
      <c r="H5" s="28" t="n">
        <v>18</v>
      </c>
      <c r="I5" s="28" t="n">
        <v>64</v>
      </c>
      <c r="J5" s="28" t="n">
        <v>227</v>
      </c>
      <c r="K5" s="60" t="n">
        <v>0.517</v>
      </c>
      <c r="L5" s="28" t="s">
        <v>260</v>
      </c>
      <c r="M5" s="28" t="s">
        <v>1703</v>
      </c>
      <c r="N5" s="136" t="s">
        <v>1704</v>
      </c>
      <c r="P5" s="62" t="n">
        <v>2022</v>
      </c>
      <c r="Q5" s="63" t="s">
        <v>263</v>
      </c>
      <c r="R5" s="63" t="s">
        <v>17</v>
      </c>
      <c r="S5" s="64" t="s">
        <v>1626</v>
      </c>
      <c r="T5" s="63" t="n">
        <v>39</v>
      </c>
      <c r="U5" s="3"/>
      <c r="V5" s="58" t="s">
        <v>1626</v>
      </c>
      <c r="W5" s="83" t="s">
        <v>1705</v>
      </c>
      <c r="Y5" s="43" t="s">
        <v>516</v>
      </c>
      <c r="Z5" s="140" t="n">
        <v>7</v>
      </c>
      <c r="AA5" s="140" t="n">
        <v>6</v>
      </c>
      <c r="AB5" s="140" t="n">
        <v>6</v>
      </c>
      <c r="AC5" s="140" t="n">
        <v>5</v>
      </c>
      <c r="AD5" s="140" t="n">
        <v>10</v>
      </c>
      <c r="AE5" s="62" t="n">
        <v>7</v>
      </c>
      <c r="AF5" s="62" t="n">
        <v>10</v>
      </c>
      <c r="AG5" s="186" t="s">
        <v>14</v>
      </c>
      <c r="AH5" s="62" t="n">
        <v>5</v>
      </c>
      <c r="AI5" s="62" t="n">
        <v>4</v>
      </c>
      <c r="AK5" s="58" t="s">
        <v>255</v>
      </c>
      <c r="AL5" s="28" t="n">
        <v>0</v>
      </c>
      <c r="AM5" s="28" t="n">
        <v>1</v>
      </c>
      <c r="AN5" s="28" t="n">
        <v>0</v>
      </c>
      <c r="AO5" s="28" t="n">
        <f aca="false">PRODUCT(AL5+AM5+AN5)</f>
        <v>1</v>
      </c>
      <c r="AQ5" s="69" t="s">
        <v>268</v>
      </c>
      <c r="AR5" s="69" t="s">
        <v>519</v>
      </c>
      <c r="AS5" s="69" t="s">
        <v>268</v>
      </c>
      <c r="AT5" s="69"/>
      <c r="AU5" s="69"/>
      <c r="AV5" s="69"/>
      <c r="AW5" s="69"/>
      <c r="AX5" s="69"/>
      <c r="AY5" s="69"/>
      <c r="AZ5" s="69"/>
      <c r="BA5" s="137"/>
      <c r="BC5" s="73" t="s">
        <v>1706</v>
      </c>
      <c r="BD5" s="2" t="s">
        <v>1121</v>
      </c>
      <c r="BH5" s="66" t="s">
        <v>1620</v>
      </c>
      <c r="BJ5" s="73" t="n">
        <v>2005</v>
      </c>
      <c r="BK5" s="28" t="n">
        <v>15</v>
      </c>
      <c r="BL5" s="28" t="n">
        <v>22896</v>
      </c>
      <c r="BM5" s="74" t="n">
        <v>1526.4</v>
      </c>
      <c r="BO5" s="2" t="s">
        <v>1707</v>
      </c>
      <c r="BP5" s="28" t="n">
        <v>2819</v>
      </c>
      <c r="BQ5" s="28"/>
      <c r="BR5" s="28"/>
      <c r="BS5" s="2" t="s">
        <v>1708</v>
      </c>
      <c r="BT5" s="28" t="n">
        <v>1056</v>
      </c>
      <c r="BU5" s="28"/>
      <c r="BV5" s="75"/>
      <c r="BX5" s="138" t="s">
        <v>219</v>
      </c>
      <c r="BY5" s="3"/>
      <c r="BZ5" s="139" t="s">
        <v>1709</v>
      </c>
      <c r="CA5" s="3"/>
      <c r="CB5" s="3"/>
      <c r="CC5" s="1" t="s">
        <v>462</v>
      </c>
      <c r="CD5" s="28"/>
      <c r="CE5" s="3"/>
      <c r="CF5" s="1" t="s">
        <v>1710</v>
      </c>
      <c r="CG5" s="75"/>
      <c r="CI5" s="58" t="s">
        <v>1711</v>
      </c>
      <c r="CJ5" s="28" t="n">
        <v>308</v>
      </c>
      <c r="CL5" s="2" t="s">
        <v>1711</v>
      </c>
      <c r="CM5" s="28" t="n">
        <v>18</v>
      </c>
      <c r="CN5" s="28" t="s">
        <v>298</v>
      </c>
      <c r="CO5" s="28" t="n">
        <v>521</v>
      </c>
      <c r="CP5" s="28" t="s">
        <v>299</v>
      </c>
      <c r="CQ5" s="28" t="n">
        <f aca="false">PRODUCT(CM5+CO5)</f>
        <v>539</v>
      </c>
      <c r="CS5" s="2" t="s">
        <v>977</v>
      </c>
      <c r="CT5" s="75" t="n">
        <v>29</v>
      </c>
      <c r="CV5" s="65" t="s">
        <v>977</v>
      </c>
      <c r="CW5" s="28" t="n">
        <v>4</v>
      </c>
      <c r="CX5" s="26"/>
      <c r="CZ5" s="81"/>
    </row>
    <row r="6" s="2" customFormat="true" ht="15" hidden="false" customHeight="false" outlineLevel="0" collapsed="false">
      <c r="A6" s="109" t="s">
        <v>319</v>
      </c>
      <c r="B6" s="25" t="s">
        <v>1712</v>
      </c>
      <c r="C6" s="58" t="s">
        <v>1713</v>
      </c>
      <c r="D6" s="59" t="n">
        <v>36352</v>
      </c>
      <c r="E6" s="25" t="s">
        <v>1682</v>
      </c>
      <c r="F6" s="28" t="n">
        <v>202</v>
      </c>
      <c r="G6" s="28" t="n">
        <v>16</v>
      </c>
      <c r="H6" s="28" t="n">
        <v>58</v>
      </c>
      <c r="I6" s="28" t="n">
        <v>224</v>
      </c>
      <c r="J6" s="28" t="n">
        <v>785</v>
      </c>
      <c r="K6" s="60" t="n">
        <v>0.597</v>
      </c>
      <c r="L6" s="69" t="s">
        <v>1714</v>
      </c>
      <c r="M6" s="28" t="s">
        <v>1715</v>
      </c>
      <c r="N6" s="136" t="s">
        <v>1716</v>
      </c>
      <c r="P6" s="62" t="n">
        <v>2021</v>
      </c>
      <c r="Q6" s="63" t="s">
        <v>263</v>
      </c>
      <c r="R6" s="63" t="s">
        <v>21</v>
      </c>
      <c r="S6" s="64" t="s">
        <v>1717</v>
      </c>
      <c r="T6" s="63" t="n">
        <v>23</v>
      </c>
      <c r="U6" s="3"/>
      <c r="V6" s="58" t="s">
        <v>1718</v>
      </c>
      <c r="W6" s="83" t="s">
        <v>1719</v>
      </c>
      <c r="Y6" s="43" t="s">
        <v>531</v>
      </c>
      <c r="Z6" s="62" t="n">
        <v>1</v>
      </c>
      <c r="AA6" s="140" t="n">
        <v>6</v>
      </c>
      <c r="AB6" s="140" t="n">
        <v>5</v>
      </c>
      <c r="AC6" s="140" t="n">
        <v>7</v>
      </c>
      <c r="AD6" s="140" t="n">
        <v>2</v>
      </c>
      <c r="AE6" s="140" t="n">
        <v>4</v>
      </c>
      <c r="AF6" s="140" t="n">
        <v>10</v>
      </c>
      <c r="AG6" s="140" t="n">
        <v>5</v>
      </c>
      <c r="AH6" s="140" t="n">
        <v>6</v>
      </c>
      <c r="AI6" s="140" t="n">
        <v>7</v>
      </c>
      <c r="AK6" s="58" t="s">
        <v>267</v>
      </c>
      <c r="AL6" s="28" t="n">
        <v>1</v>
      </c>
      <c r="AM6" s="28" t="n">
        <v>0</v>
      </c>
      <c r="AN6" s="28" t="n">
        <v>1</v>
      </c>
      <c r="AO6" s="28" t="n">
        <f aca="false">PRODUCT(AL6+AM6+AN6)</f>
        <v>2</v>
      </c>
      <c r="AQ6" s="82" t="s">
        <v>576</v>
      </c>
      <c r="AR6" s="69" t="s">
        <v>268</v>
      </c>
      <c r="AS6" s="69" t="s">
        <v>268</v>
      </c>
      <c r="AT6" s="69" t="s">
        <v>579</v>
      </c>
      <c r="AU6" s="69"/>
      <c r="AV6" s="69"/>
      <c r="AW6" s="69"/>
      <c r="AX6" s="69"/>
      <c r="AY6" s="69"/>
      <c r="AZ6" s="69"/>
      <c r="BA6" s="137"/>
      <c r="BC6" s="73" t="s">
        <v>1720</v>
      </c>
      <c r="BD6" s="2" t="s">
        <v>1721</v>
      </c>
      <c r="BH6" s="66" t="s">
        <v>1690</v>
      </c>
      <c r="BJ6" s="73" t="n">
        <v>2006</v>
      </c>
      <c r="BK6" s="28" t="n">
        <v>18</v>
      </c>
      <c r="BL6" s="28" t="n">
        <v>21172</v>
      </c>
      <c r="BM6" s="74" t="n">
        <v>1176.22222222222</v>
      </c>
      <c r="BO6" s="2" t="s">
        <v>1722</v>
      </c>
      <c r="BP6" s="28" t="n">
        <v>2184</v>
      </c>
      <c r="BQ6" s="28"/>
      <c r="BR6" s="28"/>
      <c r="BS6" s="2" t="s">
        <v>1723</v>
      </c>
      <c r="BT6" s="28" t="n">
        <v>512</v>
      </c>
      <c r="BU6" s="28" t="n">
        <v>4</v>
      </c>
      <c r="BV6" s="75"/>
      <c r="BX6" s="73" t="n">
        <v>2004</v>
      </c>
      <c r="BY6" s="3" t="s">
        <v>57</v>
      </c>
      <c r="BZ6" s="25" t="s">
        <v>1724</v>
      </c>
      <c r="CA6" s="3" t="s">
        <v>764</v>
      </c>
      <c r="CB6" s="3" t="s">
        <v>49</v>
      </c>
      <c r="CC6" s="25" t="s">
        <v>1725</v>
      </c>
      <c r="CD6" s="28" t="n">
        <v>27</v>
      </c>
      <c r="CE6" s="3" t="s">
        <v>53</v>
      </c>
      <c r="CF6" s="25" t="s">
        <v>1726</v>
      </c>
      <c r="CG6" s="75" t="n">
        <v>130</v>
      </c>
      <c r="CI6" s="58" t="s">
        <v>1727</v>
      </c>
      <c r="CJ6" s="28" t="n">
        <v>257</v>
      </c>
      <c r="CL6" s="2" t="s">
        <v>1728</v>
      </c>
      <c r="CM6" s="28" t="n">
        <v>8</v>
      </c>
      <c r="CN6" s="28" t="s">
        <v>298</v>
      </c>
      <c r="CO6" s="28" t="n">
        <v>259</v>
      </c>
      <c r="CP6" s="28" t="s">
        <v>299</v>
      </c>
      <c r="CQ6" s="28" t="n">
        <f aca="false">PRODUCT(CM6+CO6)</f>
        <v>267</v>
      </c>
      <c r="CS6" s="2" t="s">
        <v>1657</v>
      </c>
      <c r="CT6" s="75" t="n">
        <v>22</v>
      </c>
      <c r="CV6" s="65" t="s">
        <v>1208</v>
      </c>
      <c r="CW6" s="28" t="n">
        <v>4</v>
      </c>
      <c r="CX6" s="26"/>
      <c r="CZ6" s="81"/>
    </row>
    <row r="7" s="2" customFormat="true" ht="15" hidden="false" customHeight="false" outlineLevel="0" collapsed="false">
      <c r="C7" s="58" t="s">
        <v>1729</v>
      </c>
      <c r="D7" s="59" t="n">
        <v>33913</v>
      </c>
      <c r="E7" s="25" t="s">
        <v>425</v>
      </c>
      <c r="F7" s="28" t="n">
        <v>392</v>
      </c>
      <c r="G7" s="28" t="n">
        <v>20</v>
      </c>
      <c r="H7" s="28" t="n">
        <v>67</v>
      </c>
      <c r="I7" s="28" t="n">
        <v>598</v>
      </c>
      <c r="J7" s="28" t="n">
        <v>1995</v>
      </c>
      <c r="K7" s="60" t="n">
        <v>0.706</v>
      </c>
      <c r="L7" s="69" t="s">
        <v>1730</v>
      </c>
      <c r="M7" s="70" t="s">
        <v>1731</v>
      </c>
      <c r="N7" s="136" t="s">
        <v>1732</v>
      </c>
      <c r="P7" s="62"/>
      <c r="Q7" s="63"/>
      <c r="R7" s="63"/>
      <c r="S7" s="64" t="s">
        <v>815</v>
      </c>
      <c r="T7" s="63" t="n">
        <v>10</v>
      </c>
      <c r="U7" s="28"/>
      <c r="V7" s="58" t="s">
        <v>1511</v>
      </c>
      <c r="W7" s="83" t="s">
        <v>1733</v>
      </c>
      <c r="Y7" s="43" t="s">
        <v>546</v>
      </c>
      <c r="Z7" s="140" t="n">
        <v>2</v>
      </c>
      <c r="AA7" s="140" t="n">
        <v>2</v>
      </c>
      <c r="AB7" s="140" t="n">
        <v>1</v>
      </c>
      <c r="AC7" s="68" t="n">
        <v>13</v>
      </c>
      <c r="AD7" s="140" t="n">
        <v>5</v>
      </c>
      <c r="AE7" s="140" t="n">
        <v>1</v>
      </c>
      <c r="AF7" s="68" t="n">
        <v>7</v>
      </c>
      <c r="AG7" s="68" t="n">
        <v>10</v>
      </c>
      <c r="AH7" s="68" t="n">
        <v>7</v>
      </c>
      <c r="AI7" s="68" t="n">
        <v>7</v>
      </c>
      <c r="AK7" s="58" t="s">
        <v>532</v>
      </c>
      <c r="AL7" s="28" t="n">
        <v>0</v>
      </c>
      <c r="AM7" s="28" t="n">
        <v>1</v>
      </c>
      <c r="AN7" s="28" t="n">
        <v>0</v>
      </c>
      <c r="AO7" s="28" t="n">
        <f aca="false">PRODUCT(AL7+AM7+AN7)</f>
        <v>1</v>
      </c>
      <c r="AQ7" s="69" t="s">
        <v>268</v>
      </c>
      <c r="AR7" s="69" t="s">
        <v>1692</v>
      </c>
      <c r="AS7" s="69" t="s">
        <v>268</v>
      </c>
      <c r="AT7" s="69"/>
      <c r="AU7" s="69"/>
      <c r="AV7" s="69"/>
      <c r="AW7" s="69"/>
      <c r="AX7" s="69"/>
      <c r="AY7" s="69"/>
      <c r="AZ7" s="69"/>
      <c r="BA7" s="137"/>
      <c r="BC7" s="73" t="s">
        <v>1734</v>
      </c>
      <c r="BD7" s="2" t="s">
        <v>1735</v>
      </c>
      <c r="BH7" s="66" t="s">
        <v>1690</v>
      </c>
      <c r="BJ7" s="73" t="n">
        <v>2007</v>
      </c>
      <c r="BK7" s="28" t="n">
        <v>18</v>
      </c>
      <c r="BL7" s="28" t="n">
        <v>26654</v>
      </c>
      <c r="BM7" s="74" t="n">
        <v>1480.77777777778</v>
      </c>
      <c r="BO7" s="2" t="s">
        <v>1606</v>
      </c>
      <c r="BP7" s="28" t="n">
        <v>2177</v>
      </c>
      <c r="BQ7" s="28"/>
      <c r="BR7" s="28"/>
      <c r="BS7" s="2" t="s">
        <v>1736</v>
      </c>
      <c r="BT7" s="28" t="n">
        <v>436</v>
      </c>
      <c r="BU7" s="28" t="n">
        <v>2</v>
      </c>
      <c r="BV7" s="75"/>
      <c r="BX7" s="73" t="n">
        <v>2005</v>
      </c>
      <c r="BY7" s="3" t="s">
        <v>31</v>
      </c>
      <c r="BZ7" s="25" t="s">
        <v>1728</v>
      </c>
      <c r="CA7" s="3" t="s">
        <v>1638</v>
      </c>
      <c r="CB7" s="3" t="s">
        <v>33</v>
      </c>
      <c r="CC7" s="25" t="s">
        <v>1726</v>
      </c>
      <c r="CD7" s="28" t="n">
        <v>31</v>
      </c>
      <c r="CE7" s="3" t="s">
        <v>27</v>
      </c>
      <c r="CF7" s="25" t="s">
        <v>1726</v>
      </c>
      <c r="CG7" s="75" t="n">
        <v>140</v>
      </c>
      <c r="CI7" s="58" t="s">
        <v>1737</v>
      </c>
      <c r="CJ7" s="28" t="n">
        <v>255</v>
      </c>
      <c r="CL7" s="2" t="s">
        <v>1699</v>
      </c>
      <c r="CM7" s="28" t="n">
        <v>36</v>
      </c>
      <c r="CN7" s="28" t="s">
        <v>298</v>
      </c>
      <c r="CO7" s="28" t="n">
        <v>199</v>
      </c>
      <c r="CP7" s="28" t="s">
        <v>299</v>
      </c>
      <c r="CQ7" s="28" t="n">
        <f aca="false">PRODUCT(CM7+CO7)</f>
        <v>235</v>
      </c>
      <c r="CS7" s="2" t="s">
        <v>1711</v>
      </c>
      <c r="CT7" s="75" t="n">
        <v>18</v>
      </c>
      <c r="CV7" s="58" t="s">
        <v>1738</v>
      </c>
      <c r="CW7" s="28" t="n">
        <v>3</v>
      </c>
      <c r="CX7" s="26"/>
      <c r="CZ7" s="81"/>
    </row>
    <row r="8" s="2" customFormat="true" ht="15" hidden="false" customHeight="false" outlineLevel="0" collapsed="false">
      <c r="B8" s="26" t="s">
        <v>511</v>
      </c>
      <c r="C8" s="58" t="s">
        <v>1739</v>
      </c>
      <c r="D8" s="59" t="n">
        <v>34892</v>
      </c>
      <c r="E8" s="25" t="s">
        <v>949</v>
      </c>
      <c r="F8" s="28" t="n">
        <v>325</v>
      </c>
      <c r="G8" s="28" t="n">
        <v>6</v>
      </c>
      <c r="H8" s="28" t="n">
        <v>60</v>
      </c>
      <c r="I8" s="28" t="n">
        <v>51</v>
      </c>
      <c r="J8" s="28" t="n">
        <v>454</v>
      </c>
      <c r="K8" s="60" t="n">
        <v>0.383</v>
      </c>
      <c r="L8" s="28" t="s">
        <v>654</v>
      </c>
      <c r="M8" s="28" t="s">
        <v>844</v>
      </c>
      <c r="N8" s="136" t="s">
        <v>1740</v>
      </c>
      <c r="P8" s="62" t="n">
        <v>2020</v>
      </c>
      <c r="Q8" s="63" t="s">
        <v>263</v>
      </c>
      <c r="R8" s="63" t="s">
        <v>19</v>
      </c>
      <c r="S8" s="64" t="s">
        <v>1717</v>
      </c>
      <c r="T8" s="63" t="n">
        <v>31</v>
      </c>
      <c r="U8" s="3"/>
      <c r="V8" s="58" t="s">
        <v>1717</v>
      </c>
      <c r="W8" s="83" t="s">
        <v>1741</v>
      </c>
      <c r="Y8" s="43" t="s">
        <v>561</v>
      </c>
      <c r="Z8" s="68" t="n">
        <v>11</v>
      </c>
      <c r="AA8" s="68" t="n">
        <v>5</v>
      </c>
      <c r="AB8" s="68" t="n">
        <v>7</v>
      </c>
      <c r="AC8" s="68" t="n">
        <v>3</v>
      </c>
      <c r="AD8" s="63" t="n">
        <v>11</v>
      </c>
      <c r="AE8" s="63" t="n">
        <v>7</v>
      </c>
      <c r="AF8" s="63" t="n">
        <v>9</v>
      </c>
      <c r="AG8" s="63" t="n">
        <v>8</v>
      </c>
      <c r="AH8" s="63" t="n">
        <v>5</v>
      </c>
      <c r="AI8" s="63" t="n">
        <v>9</v>
      </c>
      <c r="AK8" s="58" t="s">
        <v>547</v>
      </c>
      <c r="AL8" s="28" t="n">
        <v>0</v>
      </c>
      <c r="AM8" s="28" t="n">
        <v>1</v>
      </c>
      <c r="AN8" s="28" t="n">
        <v>1</v>
      </c>
      <c r="AO8" s="28" t="n">
        <f aca="false">PRODUCT(AL8+AM8+AN8)</f>
        <v>2</v>
      </c>
      <c r="AQ8" s="69" t="s">
        <v>268</v>
      </c>
      <c r="AR8" s="69" t="s">
        <v>577</v>
      </c>
      <c r="AS8" s="69" t="s">
        <v>268</v>
      </c>
      <c r="AT8" s="69" t="s">
        <v>576</v>
      </c>
      <c r="AU8" s="69"/>
      <c r="AV8" s="69"/>
      <c r="AW8" s="69"/>
      <c r="AX8" s="69"/>
      <c r="AY8" s="69"/>
      <c r="AZ8" s="69"/>
      <c r="BA8" s="137"/>
      <c r="BC8" s="73" t="s">
        <v>1742</v>
      </c>
      <c r="BD8" s="2" t="s">
        <v>1743</v>
      </c>
      <c r="BE8" s="2" t="s">
        <v>1744</v>
      </c>
      <c r="BF8" s="2" t="s">
        <v>1079</v>
      </c>
      <c r="BH8" s="66" t="s">
        <v>1511</v>
      </c>
      <c r="BJ8" s="73" t="n">
        <v>2008</v>
      </c>
      <c r="BK8" s="28" t="n">
        <v>16</v>
      </c>
      <c r="BL8" s="28" t="n">
        <v>26724</v>
      </c>
      <c r="BM8" s="74" t="n">
        <v>1670.25</v>
      </c>
      <c r="BO8" s="2" t="s">
        <v>1745</v>
      </c>
      <c r="BP8" s="28" t="n">
        <v>2499</v>
      </c>
      <c r="BQ8" s="28"/>
      <c r="BR8" s="28"/>
      <c r="BS8" s="2" t="s">
        <v>1746</v>
      </c>
      <c r="BT8" s="28" t="n">
        <v>746</v>
      </c>
      <c r="BU8" s="28" t="n">
        <v>2</v>
      </c>
      <c r="BV8" s="75"/>
      <c r="BX8" s="73" t="n">
        <v>2006</v>
      </c>
      <c r="BY8" s="3" t="s">
        <v>21</v>
      </c>
      <c r="BZ8" s="25" t="s">
        <v>1728</v>
      </c>
      <c r="CA8" s="3" t="s">
        <v>1747</v>
      </c>
      <c r="CB8" s="3" t="s">
        <v>35</v>
      </c>
      <c r="CC8" s="25" t="s">
        <v>1281</v>
      </c>
      <c r="CD8" s="28" t="n">
        <v>32</v>
      </c>
      <c r="CE8" s="3" t="s">
        <v>41</v>
      </c>
      <c r="CF8" s="25" t="s">
        <v>1281</v>
      </c>
      <c r="CG8" s="75" t="n">
        <v>136</v>
      </c>
      <c r="CI8" s="58" t="s">
        <v>1748</v>
      </c>
      <c r="CJ8" s="28" t="n">
        <v>224</v>
      </c>
      <c r="CL8" s="2" t="s">
        <v>1655</v>
      </c>
      <c r="CM8" s="28" t="n">
        <v>7</v>
      </c>
      <c r="CN8" s="28" t="s">
        <v>298</v>
      </c>
      <c r="CO8" s="28" t="n">
        <v>209</v>
      </c>
      <c r="CP8" s="28" t="s">
        <v>299</v>
      </c>
      <c r="CQ8" s="28" t="n">
        <f aca="false">PRODUCT(CM8+CO8)</f>
        <v>216</v>
      </c>
      <c r="CS8" s="2" t="s">
        <v>1713</v>
      </c>
      <c r="CT8" s="75" t="n">
        <v>16</v>
      </c>
      <c r="CV8" s="58" t="s">
        <v>1726</v>
      </c>
      <c r="CW8" s="28" t="n">
        <v>2</v>
      </c>
      <c r="CX8" s="26"/>
      <c r="CZ8" s="81"/>
    </row>
    <row r="9" s="2" customFormat="true" ht="15" hidden="false" customHeight="false" outlineLevel="0" collapsed="false">
      <c r="B9" s="2" t="s">
        <v>1749</v>
      </c>
      <c r="C9" s="58" t="s">
        <v>1208</v>
      </c>
      <c r="D9" s="59" t="n">
        <v>33415</v>
      </c>
      <c r="E9" s="2" t="s">
        <v>1750</v>
      </c>
      <c r="F9" s="28" t="n">
        <v>321</v>
      </c>
      <c r="G9" s="28" t="n">
        <v>3</v>
      </c>
      <c r="H9" s="28" t="n">
        <v>51</v>
      </c>
      <c r="I9" s="28" t="n">
        <v>48</v>
      </c>
      <c r="J9" s="28" t="n">
        <v>336</v>
      </c>
      <c r="K9" s="60" t="n">
        <v>0.341</v>
      </c>
      <c r="L9" s="28" t="s">
        <v>1751</v>
      </c>
      <c r="M9" s="28" t="s">
        <v>1752</v>
      </c>
      <c r="N9" s="136" t="s">
        <v>1753</v>
      </c>
      <c r="P9" s="62" t="n">
        <v>2019</v>
      </c>
      <c r="Q9" s="63" t="s">
        <v>263</v>
      </c>
      <c r="R9" s="63" t="s">
        <v>12</v>
      </c>
      <c r="S9" s="64" t="s">
        <v>1754</v>
      </c>
      <c r="T9" s="63" t="n">
        <v>40</v>
      </c>
      <c r="U9" s="3"/>
      <c r="V9" s="58" t="s">
        <v>1620</v>
      </c>
      <c r="W9" s="83" t="s">
        <v>1755</v>
      </c>
      <c r="Y9" s="43" t="s">
        <v>574</v>
      </c>
      <c r="Z9" s="63" t="n">
        <v>11</v>
      </c>
      <c r="AA9" s="63" t="n">
        <v>11</v>
      </c>
      <c r="AB9" s="63" t="n">
        <v>4</v>
      </c>
      <c r="AC9" s="63" t="n">
        <v>3</v>
      </c>
      <c r="AD9" s="63" t="n">
        <v>3</v>
      </c>
      <c r="AE9" s="63" t="n">
        <v>3</v>
      </c>
      <c r="AF9" s="63" t="n">
        <v>3</v>
      </c>
      <c r="AG9" s="63" t="n">
        <v>3</v>
      </c>
      <c r="AH9" s="63" t="n">
        <v>1</v>
      </c>
      <c r="AI9" s="63" t="n">
        <v>1</v>
      </c>
      <c r="AK9" s="90" t="s">
        <v>623</v>
      </c>
      <c r="AL9" s="91" t="n">
        <f aca="false">SUM(AL3:AL8)</f>
        <v>7</v>
      </c>
      <c r="AM9" s="91" t="n">
        <f aca="false">SUM(AM3:AM8)</f>
        <v>6</v>
      </c>
      <c r="AN9" s="91" t="n">
        <f aca="false">SUM(AN3:AN8)</f>
        <v>9</v>
      </c>
      <c r="AO9" s="91" t="n">
        <f aca="false">SUM(AO3:AO8)</f>
        <v>22</v>
      </c>
      <c r="AP9" s="91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3"/>
      <c r="BC9" s="73" t="s">
        <v>1756</v>
      </c>
      <c r="BD9" s="2" t="s">
        <v>1757</v>
      </c>
      <c r="BE9" s="2" t="s">
        <v>971</v>
      </c>
      <c r="BF9" s="2" t="s">
        <v>1758</v>
      </c>
      <c r="BH9" s="66" t="s">
        <v>1511</v>
      </c>
      <c r="BJ9" s="73" t="n">
        <v>2009</v>
      </c>
      <c r="BK9" s="28" t="n">
        <v>12</v>
      </c>
      <c r="BL9" s="28" t="n">
        <v>19247</v>
      </c>
      <c r="BM9" s="74" t="n">
        <v>1603.91666666667</v>
      </c>
      <c r="BO9" s="2" t="s">
        <v>1759</v>
      </c>
      <c r="BP9" s="28" t="n">
        <v>2588</v>
      </c>
      <c r="BQ9" s="28"/>
      <c r="BR9" s="28"/>
      <c r="BS9" s="2" t="s">
        <v>1622</v>
      </c>
      <c r="BT9" s="28" t="n">
        <v>918</v>
      </c>
      <c r="BU9" s="28" t="n">
        <v>1</v>
      </c>
      <c r="BV9" s="75"/>
      <c r="BX9" s="73" t="n">
        <v>2007</v>
      </c>
      <c r="BY9" s="3" t="s">
        <v>19</v>
      </c>
      <c r="BZ9" s="25" t="s">
        <v>1728</v>
      </c>
      <c r="CA9" s="3" t="s">
        <v>1760</v>
      </c>
      <c r="CB9" s="3" t="s">
        <v>19</v>
      </c>
      <c r="CC9" s="25" t="s">
        <v>1281</v>
      </c>
      <c r="CD9" s="28" t="n">
        <v>47</v>
      </c>
      <c r="CE9" s="3" t="s">
        <v>19</v>
      </c>
      <c r="CF9" s="25" t="s">
        <v>1281</v>
      </c>
      <c r="CG9" s="75" t="n">
        <v>166</v>
      </c>
      <c r="CI9" s="58" t="s">
        <v>1738</v>
      </c>
      <c r="CJ9" s="28" t="n">
        <v>222</v>
      </c>
      <c r="CL9" s="2" t="s">
        <v>1761</v>
      </c>
      <c r="CM9" s="28" t="n">
        <v>8</v>
      </c>
      <c r="CN9" s="28" t="s">
        <v>298</v>
      </c>
      <c r="CO9" s="28" t="n">
        <v>154</v>
      </c>
      <c r="CP9" s="28" t="s">
        <v>299</v>
      </c>
      <c r="CQ9" s="28" t="n">
        <f aca="false">PRODUCT(CM9+CO9)</f>
        <v>162</v>
      </c>
      <c r="CS9" s="2" t="s">
        <v>1762</v>
      </c>
      <c r="CT9" s="75" t="n">
        <v>13</v>
      </c>
      <c r="CV9" s="65" t="s">
        <v>1761</v>
      </c>
      <c r="CW9" s="28" t="n">
        <v>2</v>
      </c>
      <c r="CX9" s="26"/>
      <c r="CZ9" s="81"/>
    </row>
    <row r="10" s="2" customFormat="true" ht="15" hidden="false" customHeight="false" outlineLevel="0" collapsed="false">
      <c r="B10" s="2" t="s">
        <v>1763</v>
      </c>
      <c r="C10" s="58" t="s">
        <v>1764</v>
      </c>
      <c r="D10" s="59" t="n">
        <v>36957</v>
      </c>
      <c r="E10" s="2" t="s">
        <v>1449</v>
      </c>
      <c r="F10" s="28" t="n">
        <v>29</v>
      </c>
      <c r="G10" s="28" t="n">
        <v>0</v>
      </c>
      <c r="H10" s="28" t="n">
        <v>2</v>
      </c>
      <c r="I10" s="28" t="n">
        <v>0</v>
      </c>
      <c r="J10" s="28" t="n">
        <v>8</v>
      </c>
      <c r="K10" s="60" t="n">
        <v>0.308</v>
      </c>
      <c r="L10" s="28" t="s">
        <v>261</v>
      </c>
      <c r="M10" s="28" t="s">
        <v>261</v>
      </c>
      <c r="N10" s="136" t="s">
        <v>1765</v>
      </c>
      <c r="P10" s="62" t="n">
        <v>2018</v>
      </c>
      <c r="Q10" s="63" t="s">
        <v>263</v>
      </c>
      <c r="R10" s="63" t="s">
        <v>12</v>
      </c>
      <c r="S10" s="64" t="s">
        <v>815</v>
      </c>
      <c r="T10" s="63" t="n">
        <v>41</v>
      </c>
      <c r="U10" s="3"/>
      <c r="V10" s="58" t="s">
        <v>1754</v>
      </c>
      <c r="W10" s="83" t="s">
        <v>1766</v>
      </c>
      <c r="Y10" s="43" t="s">
        <v>266</v>
      </c>
      <c r="Z10" s="63" t="n">
        <v>4</v>
      </c>
      <c r="AA10" s="63" t="n">
        <v>5</v>
      </c>
      <c r="AB10" s="63" t="n">
        <v>3</v>
      </c>
      <c r="AC10" s="63" t="n">
        <v>6</v>
      </c>
      <c r="AD10" s="63" t="n">
        <v>6</v>
      </c>
      <c r="AE10" s="67"/>
      <c r="AF10" s="67"/>
      <c r="AG10" s="67"/>
      <c r="AH10" s="67"/>
      <c r="AI10" s="67"/>
      <c r="BC10" s="73" t="s">
        <v>1767</v>
      </c>
      <c r="BD10" s="2" t="s">
        <v>1768</v>
      </c>
      <c r="BE10" s="2" t="s">
        <v>1744</v>
      </c>
      <c r="BF10" s="2" t="s">
        <v>1769</v>
      </c>
      <c r="BH10" s="66" t="s">
        <v>1718</v>
      </c>
      <c r="BJ10" s="73" t="n">
        <v>2010</v>
      </c>
      <c r="BK10" s="28" t="n">
        <v>17</v>
      </c>
      <c r="BL10" s="28" t="n">
        <v>18361</v>
      </c>
      <c r="BM10" s="74" t="n">
        <v>1080.05882352941</v>
      </c>
      <c r="BO10" s="2" t="s">
        <v>1770</v>
      </c>
      <c r="BP10" s="28" t="n">
        <v>2047</v>
      </c>
      <c r="BQ10" s="28"/>
      <c r="BR10" s="28"/>
      <c r="BS10" s="2" t="s">
        <v>1771</v>
      </c>
      <c r="BT10" s="28" t="n">
        <v>396</v>
      </c>
      <c r="BU10" s="28" t="n">
        <v>10</v>
      </c>
      <c r="BV10" s="75"/>
      <c r="BX10" s="73" t="n">
        <v>2008</v>
      </c>
      <c r="BY10" s="3" t="s">
        <v>12</v>
      </c>
      <c r="BZ10" s="25" t="s">
        <v>1728</v>
      </c>
      <c r="CA10" s="3" t="s">
        <v>1772</v>
      </c>
      <c r="CB10" s="3" t="s">
        <v>27</v>
      </c>
      <c r="CC10" s="25" t="s">
        <v>1773</v>
      </c>
      <c r="CD10" s="28" t="n">
        <v>28</v>
      </c>
      <c r="CE10" s="3" t="s">
        <v>29</v>
      </c>
      <c r="CF10" s="25" t="s">
        <v>1762</v>
      </c>
      <c r="CG10" s="75" t="n">
        <v>126</v>
      </c>
      <c r="CI10" s="58" t="s">
        <v>1774</v>
      </c>
      <c r="CJ10" s="28" t="n">
        <v>212</v>
      </c>
      <c r="CL10" s="2" t="s">
        <v>1034</v>
      </c>
      <c r="CM10" s="28" t="n">
        <v>7</v>
      </c>
      <c r="CN10" s="28" t="s">
        <v>298</v>
      </c>
      <c r="CO10" s="28" t="n">
        <v>92</v>
      </c>
      <c r="CP10" s="28" t="s">
        <v>299</v>
      </c>
      <c r="CQ10" s="28" t="n">
        <f aca="false">PRODUCT(CM10+CO10)</f>
        <v>99</v>
      </c>
      <c r="CS10" s="2" t="s">
        <v>1775</v>
      </c>
      <c r="CT10" s="75" t="n">
        <v>13</v>
      </c>
      <c r="CV10" s="65" t="s">
        <v>1737</v>
      </c>
      <c r="CW10" s="28" t="n">
        <v>2</v>
      </c>
      <c r="CX10" s="26"/>
      <c r="CZ10" s="81"/>
    </row>
    <row r="11" s="2" customFormat="true" ht="15" hidden="false" customHeight="false" outlineLevel="0" collapsed="false">
      <c r="C11" s="58" t="s">
        <v>1776</v>
      </c>
      <c r="D11" s="59" t="n">
        <v>36198</v>
      </c>
      <c r="E11" s="2" t="s">
        <v>1777</v>
      </c>
      <c r="F11" s="28" t="n">
        <v>194</v>
      </c>
      <c r="G11" s="28" t="n">
        <v>3</v>
      </c>
      <c r="H11" s="28" t="n">
        <v>44</v>
      </c>
      <c r="I11" s="28" t="n">
        <v>57</v>
      </c>
      <c r="J11" s="28" t="n">
        <v>402</v>
      </c>
      <c r="K11" s="60" t="n">
        <v>0.446</v>
      </c>
      <c r="L11" s="28" t="s">
        <v>1341</v>
      </c>
      <c r="M11" s="28" t="s">
        <v>341</v>
      </c>
      <c r="N11" s="136" t="s">
        <v>1778</v>
      </c>
      <c r="P11" s="62" t="n">
        <v>2017</v>
      </c>
      <c r="Q11" s="63" t="s">
        <v>263</v>
      </c>
      <c r="R11" s="63" t="s">
        <v>17</v>
      </c>
      <c r="S11" s="64" t="s">
        <v>815</v>
      </c>
      <c r="T11" s="63" t="n">
        <v>42</v>
      </c>
      <c r="V11" s="58" t="s">
        <v>1779</v>
      </c>
      <c r="W11" s="83" t="s">
        <v>1780</v>
      </c>
      <c r="AK11" s="26" t="s">
        <v>1781</v>
      </c>
      <c r="AN11" s="26" t="s">
        <v>1782</v>
      </c>
      <c r="BC11" s="73" t="s">
        <v>1783</v>
      </c>
      <c r="BD11" s="2" t="s">
        <v>1784</v>
      </c>
      <c r="BE11" s="2" t="s">
        <v>971</v>
      </c>
      <c r="BF11" s="2" t="s">
        <v>1428</v>
      </c>
      <c r="BH11" s="66" t="s">
        <v>1718</v>
      </c>
      <c r="BJ11" s="73" t="n">
        <v>2011</v>
      </c>
      <c r="BK11" s="28" t="n">
        <v>13</v>
      </c>
      <c r="BL11" s="28" t="n">
        <v>12861</v>
      </c>
      <c r="BM11" s="74" t="n">
        <v>989.307692307692</v>
      </c>
      <c r="BO11" s="2" t="s">
        <v>1785</v>
      </c>
      <c r="BP11" s="28" t="n">
        <v>1557</v>
      </c>
      <c r="BQ11" s="28"/>
      <c r="BR11" s="28"/>
      <c r="BS11" s="2" t="s">
        <v>1786</v>
      </c>
      <c r="BT11" s="28" t="n">
        <v>483</v>
      </c>
      <c r="BU11" s="28" t="n">
        <v>8</v>
      </c>
      <c r="BV11" s="75"/>
      <c r="BX11" s="73" t="n">
        <v>2009</v>
      </c>
      <c r="BY11" s="3" t="s">
        <v>19</v>
      </c>
      <c r="BZ11" s="25" t="s">
        <v>1728</v>
      </c>
      <c r="CA11" s="3" t="s">
        <v>1787</v>
      </c>
      <c r="CB11" s="3" t="s">
        <v>47</v>
      </c>
      <c r="CC11" s="25" t="s">
        <v>1773</v>
      </c>
      <c r="CD11" s="28" t="n">
        <v>24</v>
      </c>
      <c r="CE11" s="3" t="s">
        <v>55</v>
      </c>
      <c r="CF11" s="25" t="s">
        <v>1773</v>
      </c>
      <c r="CG11" s="75" t="n">
        <v>110</v>
      </c>
      <c r="CI11" s="58" t="s">
        <v>977</v>
      </c>
      <c r="CJ11" s="28" t="n">
        <v>208</v>
      </c>
      <c r="CL11" s="2" t="s">
        <v>1788</v>
      </c>
      <c r="CM11" s="28" t="n">
        <v>7</v>
      </c>
      <c r="CN11" s="28" t="s">
        <v>298</v>
      </c>
      <c r="CO11" s="28" t="n">
        <v>86</v>
      </c>
      <c r="CP11" s="28" t="s">
        <v>299</v>
      </c>
      <c r="CQ11" s="28" t="n">
        <f aca="false">PRODUCT(CM11+CO11)</f>
        <v>93</v>
      </c>
      <c r="CS11" s="2" t="s">
        <v>1789</v>
      </c>
      <c r="CT11" s="75" t="n">
        <v>10</v>
      </c>
      <c r="CV11" s="65" t="s">
        <v>1281</v>
      </c>
      <c r="CW11" s="28" t="n">
        <v>2</v>
      </c>
      <c r="CX11" s="26"/>
      <c r="CZ11" s="81"/>
    </row>
    <row r="12" s="2" customFormat="true" ht="15" hidden="false" customHeight="false" outlineLevel="0" collapsed="false">
      <c r="B12" s="26" t="s">
        <v>598</v>
      </c>
      <c r="C12" s="58" t="s">
        <v>1790</v>
      </c>
      <c r="D12" s="59" t="n">
        <v>38923</v>
      </c>
      <c r="E12" s="2" t="s">
        <v>1424</v>
      </c>
      <c r="F12" s="28" t="n">
        <v>4</v>
      </c>
      <c r="G12" s="28" t="n">
        <v>0</v>
      </c>
      <c r="H12" s="28" t="n">
        <v>1</v>
      </c>
      <c r="I12" s="28" t="n">
        <v>1</v>
      </c>
      <c r="J12" s="28" t="n">
        <v>9</v>
      </c>
      <c r="K12" s="60" t="n">
        <v>0.529</v>
      </c>
      <c r="L12" s="28" t="s">
        <v>331</v>
      </c>
      <c r="M12" s="28" t="s">
        <v>261</v>
      </c>
      <c r="N12" s="136" t="s">
        <v>1791</v>
      </c>
      <c r="P12" s="62" t="n">
        <v>2016</v>
      </c>
      <c r="Q12" s="63" t="s">
        <v>263</v>
      </c>
      <c r="R12" s="63" t="s">
        <v>17</v>
      </c>
      <c r="S12" s="64" t="s">
        <v>815</v>
      </c>
      <c r="T12" s="63" t="n">
        <v>37</v>
      </c>
      <c r="V12" s="58" t="s">
        <v>1725</v>
      </c>
      <c r="W12" s="83" t="s">
        <v>1792</v>
      </c>
      <c r="Y12" s="142" t="s">
        <v>206</v>
      </c>
      <c r="Z12" s="142"/>
      <c r="AA12" s="47" t="s">
        <v>1793</v>
      </c>
      <c r="AB12" s="34"/>
      <c r="AC12" s="188" t="s">
        <v>629</v>
      </c>
      <c r="AD12" s="189"/>
      <c r="AE12" s="189"/>
      <c r="AF12" s="189"/>
      <c r="AG12" s="47" t="s">
        <v>1793</v>
      </c>
      <c r="AH12" s="34"/>
      <c r="AI12" s="55"/>
      <c r="AK12" s="2" t="s">
        <v>1711</v>
      </c>
      <c r="AL12" s="26"/>
      <c r="AN12" s="25" t="s">
        <v>1711</v>
      </c>
      <c r="AO12" s="1"/>
      <c r="AP12" s="1"/>
      <c r="AQ12" s="69"/>
      <c r="AR12" s="69"/>
      <c r="BC12" s="73" t="s">
        <v>1794</v>
      </c>
      <c r="BD12" s="2" t="s">
        <v>1795</v>
      </c>
      <c r="BE12" s="2" t="s">
        <v>971</v>
      </c>
      <c r="BF12" s="2" t="s">
        <v>1402</v>
      </c>
      <c r="BH12" s="66" t="s">
        <v>815</v>
      </c>
      <c r="BJ12" s="73" t="n">
        <v>2012</v>
      </c>
      <c r="BK12" s="28" t="n">
        <v>19</v>
      </c>
      <c r="BL12" s="28" t="n">
        <v>24676</v>
      </c>
      <c r="BM12" s="74" t="n">
        <v>1298.73684210526</v>
      </c>
      <c r="BO12" s="2" t="s">
        <v>1796</v>
      </c>
      <c r="BP12" s="28" t="n">
        <v>2692</v>
      </c>
      <c r="BQ12" s="28"/>
      <c r="BR12" s="28"/>
      <c r="BS12" s="2" t="s">
        <v>1797</v>
      </c>
      <c r="BT12" s="166" t="n">
        <v>489</v>
      </c>
      <c r="BU12" s="28" t="n">
        <v>8</v>
      </c>
      <c r="BV12" s="75"/>
      <c r="BX12" s="73" t="n">
        <v>2010</v>
      </c>
      <c r="BY12" s="3" t="s">
        <v>75</v>
      </c>
      <c r="BZ12" s="25" t="s">
        <v>1798</v>
      </c>
      <c r="CA12" s="3" t="s">
        <v>1799</v>
      </c>
      <c r="CB12" s="3" t="s">
        <v>57</v>
      </c>
      <c r="CC12" s="25" t="s">
        <v>1762</v>
      </c>
      <c r="CD12" s="28" t="n">
        <v>24</v>
      </c>
      <c r="CE12" s="3" t="s">
        <v>49</v>
      </c>
      <c r="CF12" s="25" t="s">
        <v>1762</v>
      </c>
      <c r="CG12" s="75" t="n">
        <v>128</v>
      </c>
      <c r="CI12" s="58" t="s">
        <v>1713</v>
      </c>
      <c r="CJ12" s="28" t="n">
        <v>202</v>
      </c>
      <c r="CL12" s="2" t="s">
        <v>1800</v>
      </c>
      <c r="CM12" s="28" t="n">
        <v>8</v>
      </c>
      <c r="CN12" s="28" t="s">
        <v>298</v>
      </c>
      <c r="CO12" s="28" t="n">
        <v>82</v>
      </c>
      <c r="CP12" s="28" t="s">
        <v>299</v>
      </c>
      <c r="CQ12" s="28" t="n">
        <f aca="false">PRODUCT(CM12+CO12)</f>
        <v>90</v>
      </c>
      <c r="CS12" s="2" t="s">
        <v>1748</v>
      </c>
      <c r="CT12" s="75" t="n">
        <v>10</v>
      </c>
      <c r="CV12" s="65" t="s">
        <v>1700</v>
      </c>
      <c r="CW12" s="28" t="n">
        <v>1</v>
      </c>
      <c r="CX12" s="26"/>
      <c r="CZ12" s="81"/>
    </row>
    <row r="13" s="2" customFormat="true" ht="15" hidden="false" customHeight="false" outlineLevel="0" collapsed="false">
      <c r="B13" s="2" t="s">
        <v>1801</v>
      </c>
      <c r="C13" s="58" t="s">
        <v>1738</v>
      </c>
      <c r="D13" s="59" t="n">
        <v>35332</v>
      </c>
      <c r="E13" s="25" t="s">
        <v>1682</v>
      </c>
      <c r="F13" s="28" t="n">
        <v>222</v>
      </c>
      <c r="G13" s="28" t="n">
        <v>4</v>
      </c>
      <c r="H13" s="28" t="n">
        <v>7</v>
      </c>
      <c r="I13" s="28" t="n">
        <v>291</v>
      </c>
      <c r="J13" s="28" t="n">
        <v>886</v>
      </c>
      <c r="K13" s="60" t="n">
        <v>0.632</v>
      </c>
      <c r="L13" s="28" t="s">
        <v>1802</v>
      </c>
      <c r="M13" s="28" t="s">
        <v>1715</v>
      </c>
      <c r="N13" s="136" t="s">
        <v>1803</v>
      </c>
      <c r="P13" s="62" t="n">
        <v>2015</v>
      </c>
      <c r="Q13" s="63" t="s">
        <v>263</v>
      </c>
      <c r="R13" s="63" t="s">
        <v>17</v>
      </c>
      <c r="S13" s="64" t="s">
        <v>1718</v>
      </c>
      <c r="T13" s="63" t="n">
        <v>38</v>
      </c>
      <c r="V13" s="58" t="s">
        <v>1804</v>
      </c>
      <c r="W13" s="83" t="s">
        <v>1805</v>
      </c>
      <c r="Y13" s="190" t="s">
        <v>309</v>
      </c>
      <c r="Z13" s="190"/>
      <c r="AA13" s="94" t="s">
        <v>1806</v>
      </c>
      <c r="AB13" s="127"/>
      <c r="AC13" s="127" t="s">
        <v>1026</v>
      </c>
      <c r="AD13" s="127"/>
      <c r="AE13" s="127"/>
      <c r="AF13" s="127"/>
      <c r="AG13" s="94" t="s">
        <v>1465</v>
      </c>
      <c r="AH13" s="127"/>
      <c r="AI13" s="128"/>
      <c r="AK13" s="2" t="s">
        <v>1807</v>
      </c>
      <c r="AL13" s="26"/>
      <c r="AN13" s="25" t="s">
        <v>1699</v>
      </c>
      <c r="AR13" s="69"/>
      <c r="BC13" s="73" t="s">
        <v>1808</v>
      </c>
      <c r="BD13" s="2" t="s">
        <v>1809</v>
      </c>
      <c r="BE13" s="2" t="s">
        <v>1070</v>
      </c>
      <c r="BF13" s="2" t="s">
        <v>1810</v>
      </c>
      <c r="BH13" s="66" t="s">
        <v>815</v>
      </c>
      <c r="BJ13" s="73" t="n">
        <v>2013</v>
      </c>
      <c r="BK13" s="28" t="n">
        <v>18</v>
      </c>
      <c r="BL13" s="28" t="n">
        <v>33417</v>
      </c>
      <c r="BM13" s="74" t="n">
        <v>1856.5</v>
      </c>
      <c r="BO13" s="2" t="s">
        <v>1811</v>
      </c>
      <c r="BP13" s="28" t="n">
        <v>2709</v>
      </c>
      <c r="BQ13" s="28"/>
      <c r="BR13" s="28"/>
      <c r="BS13" s="2" t="s">
        <v>1812</v>
      </c>
      <c r="BT13" s="166" t="n">
        <v>912</v>
      </c>
      <c r="BU13" s="28" t="n">
        <v>1</v>
      </c>
      <c r="BV13" s="75"/>
      <c r="BX13" s="73" t="n">
        <v>2011</v>
      </c>
      <c r="BY13" s="3" t="s">
        <v>71</v>
      </c>
      <c r="BZ13" s="25" t="s">
        <v>1711</v>
      </c>
      <c r="CA13" s="3" t="s">
        <v>814</v>
      </c>
      <c r="CB13" s="3" t="s">
        <v>59</v>
      </c>
      <c r="CC13" s="25" t="s">
        <v>1700</v>
      </c>
      <c r="CD13" s="28" t="n">
        <v>28</v>
      </c>
      <c r="CE13" s="3" t="s">
        <v>29</v>
      </c>
      <c r="CF13" s="25" t="s">
        <v>1727</v>
      </c>
      <c r="CG13" s="75" t="n">
        <v>145</v>
      </c>
      <c r="CI13" s="58" t="s">
        <v>1208</v>
      </c>
      <c r="CJ13" s="28" t="n">
        <v>200</v>
      </c>
      <c r="CL13" s="2" t="s">
        <v>1813</v>
      </c>
      <c r="CM13" s="28" t="n">
        <v>5</v>
      </c>
      <c r="CN13" s="28" t="s">
        <v>298</v>
      </c>
      <c r="CO13" s="28" t="n">
        <v>83</v>
      </c>
      <c r="CP13" s="28" t="s">
        <v>299</v>
      </c>
      <c r="CQ13" s="28" t="n">
        <f aca="false">PRODUCT(CM13+CO13)</f>
        <v>88</v>
      </c>
      <c r="CS13" s="2" t="s">
        <v>1737</v>
      </c>
      <c r="CT13" s="75" t="n">
        <v>10</v>
      </c>
      <c r="CV13" s="65" t="s">
        <v>1814</v>
      </c>
      <c r="CW13" s="28" t="n">
        <v>1</v>
      </c>
      <c r="CX13" s="26"/>
      <c r="CZ13" s="81"/>
    </row>
    <row r="14" s="2" customFormat="true" ht="15" hidden="false" customHeight="false" outlineLevel="0" collapsed="false">
      <c r="B14" s="2" t="s">
        <v>1815</v>
      </c>
      <c r="C14" s="58" t="s">
        <v>1813</v>
      </c>
      <c r="D14" s="59" t="n">
        <v>36912</v>
      </c>
      <c r="E14" s="25" t="s">
        <v>831</v>
      </c>
      <c r="F14" s="28" t="n">
        <v>43</v>
      </c>
      <c r="G14" s="28" t="n">
        <v>5</v>
      </c>
      <c r="H14" s="28" t="n">
        <v>88</v>
      </c>
      <c r="I14" s="28" t="n">
        <v>19</v>
      </c>
      <c r="J14" s="28" t="n">
        <v>144</v>
      </c>
      <c r="K14" s="60" t="n">
        <v>0.497</v>
      </c>
      <c r="L14" s="28" t="s">
        <v>335</v>
      </c>
      <c r="M14" s="28" t="s">
        <v>261</v>
      </c>
      <c r="N14" s="136" t="s">
        <v>1816</v>
      </c>
      <c r="P14" s="62" t="n">
        <v>2014</v>
      </c>
      <c r="Q14" s="63" t="s">
        <v>263</v>
      </c>
      <c r="R14" s="63" t="s">
        <v>17</v>
      </c>
      <c r="S14" s="64" t="s">
        <v>1718</v>
      </c>
      <c r="T14" s="63" t="n">
        <v>40</v>
      </c>
      <c r="V14" s="90" t="s">
        <v>498</v>
      </c>
      <c r="W14" s="153" t="s">
        <v>1817</v>
      </c>
      <c r="AK14" s="2" t="s">
        <v>1818</v>
      </c>
      <c r="AL14" s="1"/>
      <c r="AN14" s="25" t="s">
        <v>1208</v>
      </c>
      <c r="AO14" s="1"/>
      <c r="AP14" s="1"/>
      <c r="AQ14" s="69"/>
      <c r="AR14" s="69"/>
      <c r="BC14" s="73" t="s">
        <v>1819</v>
      </c>
      <c r="BD14" s="2" t="s">
        <v>1820</v>
      </c>
      <c r="BE14" s="2" t="s">
        <v>1821</v>
      </c>
      <c r="BG14" s="2" t="s">
        <v>1822</v>
      </c>
      <c r="BH14" s="66" t="s">
        <v>815</v>
      </c>
      <c r="BJ14" s="73" t="n">
        <v>2014</v>
      </c>
      <c r="BK14" s="28" t="n">
        <v>21</v>
      </c>
      <c r="BL14" s="28" t="n">
        <v>35781</v>
      </c>
      <c r="BM14" s="74" t="n">
        <v>1703.85714285714</v>
      </c>
      <c r="BO14" s="2" t="s">
        <v>1823</v>
      </c>
      <c r="BP14" s="166" t="n">
        <v>2634</v>
      </c>
      <c r="BQ14" s="28"/>
      <c r="BR14" s="28"/>
      <c r="BS14" s="2" t="s">
        <v>1824</v>
      </c>
      <c r="BT14" s="166" t="n">
        <v>902</v>
      </c>
      <c r="BU14" s="28" t="n">
        <v>2</v>
      </c>
      <c r="BV14" s="75"/>
      <c r="BX14" s="73" t="n">
        <v>2012</v>
      </c>
      <c r="BY14" s="3" t="s">
        <v>29</v>
      </c>
      <c r="BZ14" s="25" t="s">
        <v>1711</v>
      </c>
      <c r="CA14" s="3" t="s">
        <v>1825</v>
      </c>
      <c r="CB14" s="3" t="s">
        <v>31</v>
      </c>
      <c r="CC14" s="25" t="s">
        <v>1748</v>
      </c>
      <c r="CD14" s="28" t="n">
        <v>38</v>
      </c>
      <c r="CE14" s="3" t="s">
        <v>29</v>
      </c>
      <c r="CF14" s="25" t="s">
        <v>1748</v>
      </c>
      <c r="CG14" s="75" t="n">
        <v>142</v>
      </c>
      <c r="CI14" s="76"/>
      <c r="CJ14" s="1"/>
      <c r="CK14" s="26"/>
      <c r="CL14" s="26"/>
      <c r="CM14" s="1"/>
      <c r="CN14" s="1"/>
      <c r="CO14" s="1"/>
      <c r="CP14" s="1"/>
      <c r="CQ14" s="1"/>
      <c r="CR14" s="26"/>
      <c r="CS14" s="26"/>
      <c r="CT14" s="78"/>
      <c r="CV14" s="65" t="s">
        <v>1711</v>
      </c>
      <c r="CW14" s="28" t="n">
        <v>1</v>
      </c>
      <c r="CX14" s="26"/>
      <c r="CZ14" s="81"/>
    </row>
    <row r="15" s="2" customFormat="true" ht="15" hidden="false" customHeight="false" outlineLevel="0" collapsed="false">
      <c r="B15" s="2" t="s">
        <v>1826</v>
      </c>
      <c r="C15" s="58" t="s">
        <v>1827</v>
      </c>
      <c r="D15" s="59" t="n">
        <v>38849</v>
      </c>
      <c r="E15" s="2" t="s">
        <v>1424</v>
      </c>
      <c r="F15" s="28" t="n">
        <v>5</v>
      </c>
      <c r="G15" s="28" t="n">
        <v>0</v>
      </c>
      <c r="H15" s="28" t="n">
        <v>0</v>
      </c>
      <c r="I15" s="28" t="n">
        <v>3</v>
      </c>
      <c r="J15" s="28" t="n">
        <v>6</v>
      </c>
      <c r="K15" s="60" t="n">
        <v>0.316</v>
      </c>
      <c r="L15" s="28" t="s">
        <v>331</v>
      </c>
      <c r="M15" s="28" t="s">
        <v>261</v>
      </c>
      <c r="N15" s="136" t="s">
        <v>1828</v>
      </c>
      <c r="P15" s="62" t="n">
        <v>2013</v>
      </c>
      <c r="Q15" s="63" t="s">
        <v>263</v>
      </c>
      <c r="R15" s="63" t="s">
        <v>17</v>
      </c>
      <c r="S15" s="64" t="s">
        <v>1511</v>
      </c>
      <c r="T15" s="63" t="n">
        <v>36</v>
      </c>
      <c r="AK15" s="2" t="s">
        <v>1699</v>
      </c>
      <c r="AL15" s="1"/>
      <c r="AN15" s="25" t="s">
        <v>1776</v>
      </c>
      <c r="AO15" s="1"/>
      <c r="AP15" s="1"/>
      <c r="AQ15" s="69"/>
      <c r="AR15" s="69"/>
      <c r="BC15" s="73" t="s">
        <v>1829</v>
      </c>
      <c r="BD15" s="2" t="s">
        <v>1784</v>
      </c>
      <c r="BE15" s="2" t="s">
        <v>1821</v>
      </c>
      <c r="BG15" s="2" t="s">
        <v>1131</v>
      </c>
      <c r="BH15" s="66" t="s">
        <v>1754</v>
      </c>
      <c r="BJ15" s="73" t="n">
        <v>2015</v>
      </c>
      <c r="BK15" s="28" t="n">
        <v>20</v>
      </c>
      <c r="BL15" s="28" t="n">
        <v>30038</v>
      </c>
      <c r="BM15" s="74" t="n">
        <v>1501.9</v>
      </c>
      <c r="BO15" s="2" t="s">
        <v>1830</v>
      </c>
      <c r="BP15" s="166" t="n">
        <v>2364</v>
      </c>
      <c r="BQ15" s="28"/>
      <c r="BR15" s="28"/>
      <c r="BS15" s="2" t="s">
        <v>1831</v>
      </c>
      <c r="BT15" s="166" t="n">
        <v>582</v>
      </c>
      <c r="BU15" s="28" t="n">
        <v>5</v>
      </c>
      <c r="BV15" s="75"/>
      <c r="BX15" s="73" t="n">
        <v>2013</v>
      </c>
      <c r="BY15" s="3" t="s">
        <v>21</v>
      </c>
      <c r="BZ15" s="25" t="s">
        <v>977</v>
      </c>
      <c r="CA15" s="3" t="s">
        <v>1832</v>
      </c>
      <c r="CB15" s="3" t="s">
        <v>47</v>
      </c>
      <c r="CC15" s="25" t="s">
        <v>1700</v>
      </c>
      <c r="CD15" s="28" t="n">
        <v>30</v>
      </c>
      <c r="CE15" s="3" t="s">
        <v>27</v>
      </c>
      <c r="CF15" s="25" t="s">
        <v>1657</v>
      </c>
      <c r="CG15" s="75" t="n">
        <v>156</v>
      </c>
      <c r="CI15" s="76" t="s">
        <v>364</v>
      </c>
      <c r="CJ15" s="1"/>
      <c r="CK15" s="26"/>
      <c r="CL15" s="26" t="s">
        <v>365</v>
      </c>
      <c r="CM15" s="1"/>
      <c r="CN15" s="1"/>
      <c r="CO15" s="1"/>
      <c r="CP15" s="1"/>
      <c r="CQ15" s="1"/>
      <c r="CR15" s="26"/>
      <c r="CS15" s="26" t="s">
        <v>366</v>
      </c>
      <c r="CT15" s="78"/>
      <c r="CV15" s="65" t="s">
        <v>1762</v>
      </c>
      <c r="CW15" s="28" t="n">
        <v>1</v>
      </c>
      <c r="CX15" s="26"/>
      <c r="CZ15" s="81"/>
    </row>
    <row r="16" s="2" customFormat="true" ht="15" hidden="false" customHeight="false" outlineLevel="0" collapsed="false">
      <c r="C16" s="58" t="s">
        <v>1833</v>
      </c>
      <c r="D16" s="59" t="n">
        <v>37097</v>
      </c>
      <c r="E16" s="2" t="s">
        <v>1682</v>
      </c>
      <c r="F16" s="28"/>
      <c r="G16" s="28"/>
      <c r="H16" s="28"/>
      <c r="I16" s="28"/>
      <c r="J16" s="28"/>
      <c r="K16" s="60"/>
      <c r="L16" s="28" t="s">
        <v>260</v>
      </c>
      <c r="M16" s="28" t="s">
        <v>261</v>
      </c>
      <c r="N16" s="136"/>
      <c r="P16" s="62" t="n">
        <v>2012</v>
      </c>
      <c r="Q16" s="63" t="s">
        <v>263</v>
      </c>
      <c r="R16" s="63" t="s">
        <v>19</v>
      </c>
      <c r="S16" s="64" t="s">
        <v>1511</v>
      </c>
      <c r="T16" s="63" t="n">
        <v>38</v>
      </c>
      <c r="AK16" s="2" t="s">
        <v>1208</v>
      </c>
      <c r="AL16" s="1"/>
      <c r="AN16" s="25" t="s">
        <v>977</v>
      </c>
      <c r="AR16" s="69"/>
      <c r="BC16" s="73" t="s">
        <v>1834</v>
      </c>
      <c r="BD16" s="2" t="s">
        <v>1758</v>
      </c>
      <c r="BE16" s="2" t="s">
        <v>1835</v>
      </c>
      <c r="BF16" s="2" t="s">
        <v>1836</v>
      </c>
      <c r="BH16" s="66" t="s">
        <v>1717</v>
      </c>
      <c r="BJ16" s="73" t="n">
        <v>2016</v>
      </c>
      <c r="BK16" s="28" t="n">
        <v>18</v>
      </c>
      <c r="BL16" s="28" t="n">
        <v>21628</v>
      </c>
      <c r="BM16" s="74" t="n">
        <v>1201.55555555556</v>
      </c>
      <c r="BO16" s="2" t="s">
        <v>1837</v>
      </c>
      <c r="BP16" s="166" t="n">
        <v>2020</v>
      </c>
      <c r="BQ16" s="28"/>
      <c r="BR16" s="28"/>
      <c r="BS16" s="2" t="s">
        <v>612</v>
      </c>
      <c r="BT16" s="166" t="n">
        <v>470</v>
      </c>
      <c r="BU16" s="28" t="n">
        <v>6</v>
      </c>
      <c r="BV16" s="75"/>
      <c r="BX16" s="73" t="n">
        <v>2014</v>
      </c>
      <c r="BY16" s="3" t="s">
        <v>15</v>
      </c>
      <c r="BZ16" s="25" t="s">
        <v>977</v>
      </c>
      <c r="CA16" s="3" t="s">
        <v>1838</v>
      </c>
      <c r="CB16" s="3" t="s">
        <v>33</v>
      </c>
      <c r="CC16" s="25" t="s">
        <v>1657</v>
      </c>
      <c r="CD16" s="28" t="n">
        <v>43</v>
      </c>
      <c r="CE16" s="3" t="s">
        <v>37</v>
      </c>
      <c r="CF16" s="25" t="s">
        <v>1657</v>
      </c>
      <c r="CG16" s="75" t="n">
        <v>159</v>
      </c>
      <c r="CI16" s="58" t="s">
        <v>1657</v>
      </c>
      <c r="CJ16" s="28" t="n">
        <v>324</v>
      </c>
      <c r="CL16" s="2" t="s">
        <v>977</v>
      </c>
      <c r="CM16" s="28" t="n">
        <v>662</v>
      </c>
      <c r="CN16" s="28" t="s">
        <v>298</v>
      </c>
      <c r="CO16" s="28" t="n">
        <v>53</v>
      </c>
      <c r="CP16" s="28" t="s">
        <v>299</v>
      </c>
      <c r="CQ16" s="28" t="n">
        <f aca="false">PRODUCT(CM16+CO16)</f>
        <v>715</v>
      </c>
      <c r="CS16" s="2" t="s">
        <v>1699</v>
      </c>
      <c r="CT16" s="75" t="n">
        <v>1321</v>
      </c>
      <c r="CV16" s="65" t="s">
        <v>1839</v>
      </c>
      <c r="CW16" s="28" t="n">
        <v>1</v>
      </c>
      <c r="CX16" s="26"/>
      <c r="CZ16" s="81"/>
    </row>
    <row r="17" s="2" customFormat="true" ht="15" hidden="false" customHeight="false" outlineLevel="0" collapsed="false">
      <c r="B17" s="26" t="s">
        <v>634</v>
      </c>
      <c r="C17" s="79" t="s">
        <v>1840</v>
      </c>
      <c r="D17" s="80" t="n">
        <v>37587</v>
      </c>
      <c r="E17" s="25" t="s">
        <v>1682</v>
      </c>
      <c r="F17" s="28" t="n">
        <v>119</v>
      </c>
      <c r="G17" s="28" t="n">
        <v>3</v>
      </c>
      <c r="H17" s="28" t="n">
        <v>20</v>
      </c>
      <c r="I17" s="28" t="n">
        <v>123</v>
      </c>
      <c r="J17" s="28" t="n">
        <v>396</v>
      </c>
      <c r="K17" s="60" t="n">
        <v>0.568</v>
      </c>
      <c r="L17" s="28" t="s">
        <v>260</v>
      </c>
      <c r="M17" s="28" t="s">
        <v>335</v>
      </c>
      <c r="N17" s="136" t="s">
        <v>1841</v>
      </c>
      <c r="P17" s="62" t="n">
        <v>2011</v>
      </c>
      <c r="Q17" s="63" t="s">
        <v>263</v>
      </c>
      <c r="R17" s="63" t="s">
        <v>33</v>
      </c>
      <c r="S17" s="64" t="s">
        <v>1804</v>
      </c>
      <c r="T17" s="63" t="n">
        <v>26</v>
      </c>
      <c r="AK17" s="2" t="s">
        <v>1842</v>
      </c>
      <c r="AL17" s="1"/>
      <c r="AN17" s="25" t="s">
        <v>1034</v>
      </c>
      <c r="AO17" s="26"/>
      <c r="AP17" s="26"/>
      <c r="AQ17" s="69"/>
      <c r="AR17" s="69"/>
      <c r="BC17" s="73" t="s">
        <v>1843</v>
      </c>
      <c r="BD17" s="2" t="s">
        <v>1844</v>
      </c>
      <c r="BH17" s="66" t="s">
        <v>815</v>
      </c>
      <c r="BJ17" s="73" t="n">
        <v>2017</v>
      </c>
      <c r="BK17" s="28" t="n">
        <v>22</v>
      </c>
      <c r="BL17" s="28" t="n">
        <v>31534</v>
      </c>
      <c r="BM17" s="74" t="n">
        <v>1433.36363636364</v>
      </c>
      <c r="BO17" s="2" t="s">
        <v>1845</v>
      </c>
      <c r="BP17" s="28" t="n">
        <v>2446</v>
      </c>
      <c r="BQ17" s="28"/>
      <c r="BR17" s="28"/>
      <c r="BS17" s="2" t="s">
        <v>1846</v>
      </c>
      <c r="BT17" s="28" t="n">
        <v>553</v>
      </c>
      <c r="BU17" s="28" t="n">
        <v>5</v>
      </c>
      <c r="BV17" s="75"/>
      <c r="BX17" s="73" t="n">
        <v>2015</v>
      </c>
      <c r="BY17" s="3" t="s">
        <v>15</v>
      </c>
      <c r="BZ17" s="25" t="s">
        <v>977</v>
      </c>
      <c r="CA17" s="3" t="s">
        <v>1847</v>
      </c>
      <c r="CB17" s="3" t="s">
        <v>23</v>
      </c>
      <c r="CC17" s="25" t="s">
        <v>1848</v>
      </c>
      <c r="CD17" s="28" t="n">
        <v>50</v>
      </c>
      <c r="CE17" s="3" t="s">
        <v>12</v>
      </c>
      <c r="CF17" s="25" t="s">
        <v>1657</v>
      </c>
      <c r="CG17" s="75" t="n">
        <v>210</v>
      </c>
      <c r="CI17" s="58" t="s">
        <v>1738</v>
      </c>
      <c r="CJ17" s="28" t="n">
        <v>291</v>
      </c>
      <c r="CL17" s="2" t="s">
        <v>1711</v>
      </c>
      <c r="CM17" s="28" t="n">
        <v>539</v>
      </c>
      <c r="CN17" s="28" t="s">
        <v>298</v>
      </c>
      <c r="CO17" s="28" t="n">
        <v>122</v>
      </c>
      <c r="CP17" s="28" t="s">
        <v>299</v>
      </c>
      <c r="CQ17" s="28" t="n">
        <f aca="false">PRODUCT(CM17+CO17)</f>
        <v>661</v>
      </c>
      <c r="CS17" s="2" t="s">
        <v>1657</v>
      </c>
      <c r="CT17" s="75" t="n">
        <v>1201</v>
      </c>
      <c r="CV17" s="65" t="s">
        <v>1848</v>
      </c>
      <c r="CW17" s="28" t="n">
        <v>1</v>
      </c>
      <c r="CX17" s="26"/>
      <c r="CZ17" s="81"/>
    </row>
    <row r="18" s="2" customFormat="true" ht="15" hidden="false" customHeight="false" outlineLevel="0" collapsed="false">
      <c r="B18" s="2" t="s">
        <v>1826</v>
      </c>
      <c r="C18" s="58" t="s">
        <v>1655</v>
      </c>
      <c r="D18" s="59" t="n">
        <v>33028</v>
      </c>
      <c r="E18" s="25" t="s">
        <v>909</v>
      </c>
      <c r="F18" s="28" t="n">
        <v>391</v>
      </c>
      <c r="G18" s="28" t="n">
        <v>29</v>
      </c>
      <c r="H18" s="28" t="n">
        <v>514</v>
      </c>
      <c r="I18" s="28" t="n">
        <v>173</v>
      </c>
      <c r="J18" s="28" t="n">
        <v>1614</v>
      </c>
      <c r="K18" s="60" t="n">
        <v>0.543</v>
      </c>
      <c r="L18" s="69" t="s">
        <v>355</v>
      </c>
      <c r="M18" s="75" t="s">
        <v>1355</v>
      </c>
      <c r="N18" s="136" t="s">
        <v>1849</v>
      </c>
      <c r="P18" s="62" t="n">
        <v>2010</v>
      </c>
      <c r="Q18" s="63" t="s">
        <v>263</v>
      </c>
      <c r="R18" s="63" t="s">
        <v>33</v>
      </c>
      <c r="S18" s="64" t="s">
        <v>1725</v>
      </c>
      <c r="T18" s="63" t="n">
        <v>33</v>
      </c>
      <c r="AK18" s="2" t="s">
        <v>977</v>
      </c>
      <c r="AL18" s="1"/>
      <c r="AN18" s="2" t="s">
        <v>1702</v>
      </c>
      <c r="AO18" s="28"/>
      <c r="AP18" s="28"/>
      <c r="AQ18" s="69"/>
      <c r="AR18" s="69"/>
      <c r="BC18" s="73" t="s">
        <v>1850</v>
      </c>
      <c r="BD18" s="2" t="s">
        <v>1851</v>
      </c>
      <c r="BE18" s="2" t="s">
        <v>1852</v>
      </c>
      <c r="BF18" s="2" t="s">
        <v>1810</v>
      </c>
      <c r="BH18" s="66" t="s">
        <v>1626</v>
      </c>
      <c r="BJ18" s="73" t="n">
        <v>2018</v>
      </c>
      <c r="BK18" s="28" t="n">
        <v>20</v>
      </c>
      <c r="BL18" s="28" t="n">
        <v>35744</v>
      </c>
      <c r="BM18" s="74" t="n">
        <v>1787.2</v>
      </c>
      <c r="BO18" s="2" t="s">
        <v>1853</v>
      </c>
      <c r="BP18" s="28" t="n">
        <v>3700</v>
      </c>
      <c r="BQ18" s="28" t="n">
        <v>1</v>
      </c>
      <c r="BR18" s="28"/>
      <c r="BS18" s="2" t="s">
        <v>1854</v>
      </c>
      <c r="BT18" s="28" t="n">
        <v>1010</v>
      </c>
      <c r="BU18" s="28"/>
      <c r="BV18" s="75"/>
      <c r="BX18" s="73" t="n">
        <v>2016</v>
      </c>
      <c r="BY18" s="3" t="s">
        <v>17</v>
      </c>
      <c r="BZ18" s="25" t="s">
        <v>977</v>
      </c>
      <c r="CA18" s="3" t="s">
        <v>1855</v>
      </c>
      <c r="CB18" s="3" t="s">
        <v>27</v>
      </c>
      <c r="CC18" s="25" t="s">
        <v>1856</v>
      </c>
      <c r="CD18" s="28" t="n">
        <v>48</v>
      </c>
      <c r="CE18" s="3" t="s">
        <v>45</v>
      </c>
      <c r="CF18" s="25" t="s">
        <v>1657</v>
      </c>
      <c r="CG18" s="75" t="n">
        <v>155</v>
      </c>
      <c r="CI18" s="58" t="s">
        <v>1737</v>
      </c>
      <c r="CJ18" s="28" t="n">
        <v>253</v>
      </c>
      <c r="CL18" s="2" t="s">
        <v>1699</v>
      </c>
      <c r="CM18" s="28" t="n">
        <v>235</v>
      </c>
      <c r="CN18" s="28" t="s">
        <v>298</v>
      </c>
      <c r="CO18" s="28" t="n">
        <v>244</v>
      </c>
      <c r="CP18" s="28" t="s">
        <v>299</v>
      </c>
      <c r="CQ18" s="28" t="n">
        <f aca="false">PRODUCT(CM18+CO18)</f>
        <v>479</v>
      </c>
      <c r="CS18" s="2" t="s">
        <v>1711</v>
      </c>
      <c r="CT18" s="75" t="n">
        <v>1201</v>
      </c>
      <c r="CV18" s="65" t="s">
        <v>1748</v>
      </c>
      <c r="CW18" s="28" t="n">
        <v>1</v>
      </c>
      <c r="CX18" s="26"/>
      <c r="CZ18" s="81"/>
    </row>
    <row r="19" s="2" customFormat="true" ht="15" hidden="false" customHeight="false" outlineLevel="0" collapsed="false">
      <c r="C19" s="58" t="s">
        <v>1857</v>
      </c>
      <c r="D19" s="59" t="n">
        <v>39014</v>
      </c>
      <c r="E19" s="25" t="s">
        <v>1682</v>
      </c>
      <c r="F19" s="28" t="n">
        <v>8</v>
      </c>
      <c r="G19" s="28" t="n">
        <v>0</v>
      </c>
      <c r="H19" s="28" t="n">
        <v>0</v>
      </c>
      <c r="I19" s="28" t="n">
        <v>5</v>
      </c>
      <c r="J19" s="28" t="n">
        <v>7</v>
      </c>
      <c r="K19" s="60" t="n">
        <v>0.35</v>
      </c>
      <c r="L19" s="91" t="s">
        <v>331</v>
      </c>
      <c r="M19" s="106" t="s">
        <v>261</v>
      </c>
      <c r="N19" s="136" t="s">
        <v>1858</v>
      </c>
      <c r="P19" s="62" t="n">
        <v>2009</v>
      </c>
      <c r="Q19" s="63" t="s">
        <v>263</v>
      </c>
      <c r="R19" s="63" t="s">
        <v>29</v>
      </c>
      <c r="S19" s="64" t="s">
        <v>1690</v>
      </c>
      <c r="T19" s="63" t="n">
        <v>24</v>
      </c>
      <c r="AK19" s="2" t="s">
        <v>1034</v>
      </c>
      <c r="AL19" s="1"/>
      <c r="AN19" s="2" t="s">
        <v>1713</v>
      </c>
      <c r="AR19" s="69"/>
      <c r="BC19" s="73" t="s">
        <v>1859</v>
      </c>
      <c r="BD19" s="2" t="s">
        <v>1860</v>
      </c>
      <c r="BH19" s="66" t="s">
        <v>1626</v>
      </c>
      <c r="BJ19" s="73" t="n">
        <v>2019</v>
      </c>
      <c r="BK19" s="28" t="n">
        <v>20</v>
      </c>
      <c r="BL19" s="28" t="n">
        <v>38724</v>
      </c>
      <c r="BM19" s="74" t="n">
        <f aca="false">PRODUCT(BL19/BK19)</f>
        <v>1936.2</v>
      </c>
      <c r="BO19" s="2" t="s">
        <v>1861</v>
      </c>
      <c r="BP19" s="28" t="n">
        <v>3900</v>
      </c>
      <c r="BQ19" s="28" t="n">
        <v>3</v>
      </c>
      <c r="BR19" s="28"/>
      <c r="BS19" s="2" t="s">
        <v>1862</v>
      </c>
      <c r="BT19" s="166" t="n">
        <v>1017</v>
      </c>
      <c r="BU19" s="28"/>
      <c r="BV19" s="75"/>
      <c r="BX19" s="73" t="n">
        <v>2017</v>
      </c>
      <c r="BY19" s="3" t="s">
        <v>19</v>
      </c>
      <c r="BZ19" s="25" t="s">
        <v>977</v>
      </c>
      <c r="CA19" s="3" t="s">
        <v>1863</v>
      </c>
      <c r="CB19" s="3" t="s">
        <v>29</v>
      </c>
      <c r="CC19" s="25" t="s">
        <v>1856</v>
      </c>
      <c r="CD19" s="28" t="n">
        <v>49</v>
      </c>
      <c r="CE19" s="3" t="s">
        <v>27</v>
      </c>
      <c r="CF19" s="25" t="s">
        <v>1748</v>
      </c>
      <c r="CG19" s="75" t="n">
        <v>179</v>
      </c>
      <c r="CI19" s="58" t="s">
        <v>1699</v>
      </c>
      <c r="CJ19" s="28" t="n">
        <v>244</v>
      </c>
      <c r="CL19" s="2" t="s">
        <v>1657</v>
      </c>
      <c r="CM19" s="28" t="n">
        <v>72</v>
      </c>
      <c r="CN19" s="28" t="s">
        <v>298</v>
      </c>
      <c r="CO19" s="28" t="n">
        <v>324</v>
      </c>
      <c r="CP19" s="28" t="s">
        <v>299</v>
      </c>
      <c r="CQ19" s="28" t="n">
        <f aca="false">PRODUCT(CM19+CO19)</f>
        <v>396</v>
      </c>
      <c r="CS19" s="2" t="s">
        <v>1727</v>
      </c>
      <c r="CT19" s="75" t="n">
        <v>1078</v>
      </c>
      <c r="CV19" s="65" t="s">
        <v>1728</v>
      </c>
      <c r="CW19" s="28" t="n">
        <v>1</v>
      </c>
      <c r="CX19" s="26"/>
      <c r="CZ19" s="81"/>
    </row>
    <row r="20" s="2" customFormat="true" ht="15" hidden="false" customHeight="false" outlineLevel="0" collapsed="false">
      <c r="B20" s="26" t="s">
        <v>682</v>
      </c>
      <c r="C20" s="47"/>
      <c r="D20" s="191"/>
      <c r="E20" s="192"/>
      <c r="F20" s="53"/>
      <c r="G20" s="53"/>
      <c r="H20" s="53"/>
      <c r="I20" s="53"/>
      <c r="J20" s="53"/>
      <c r="K20" s="193"/>
      <c r="L20" s="53"/>
      <c r="M20" s="53"/>
      <c r="N20" s="53"/>
      <c r="P20" s="62" t="n">
        <v>2008</v>
      </c>
      <c r="Q20" s="63" t="s">
        <v>263</v>
      </c>
      <c r="R20" s="63" t="s">
        <v>21</v>
      </c>
      <c r="S20" s="64" t="s">
        <v>1690</v>
      </c>
      <c r="T20" s="63" t="n">
        <v>31</v>
      </c>
      <c r="AK20" s="2" t="s">
        <v>1702</v>
      </c>
      <c r="AL20" s="1"/>
      <c r="AN20" s="25" t="s">
        <v>1738</v>
      </c>
      <c r="AR20" s="69"/>
      <c r="BC20" s="167" t="s">
        <v>1864</v>
      </c>
      <c r="BD20" s="94" t="s">
        <v>1070</v>
      </c>
      <c r="BE20" s="94"/>
      <c r="BF20" s="94"/>
      <c r="BG20" s="94"/>
      <c r="BH20" s="103" t="s">
        <v>1626</v>
      </c>
      <c r="BJ20" s="73" t="n">
        <v>2020</v>
      </c>
      <c r="BK20" s="28" t="n">
        <v>16</v>
      </c>
      <c r="BL20" s="28" t="n">
        <v>26579</v>
      </c>
      <c r="BM20" s="74" t="n">
        <f aca="false">PRODUCT(BL20/BK20)</f>
        <v>1661.1875</v>
      </c>
      <c r="BO20" s="2" t="s">
        <v>1865</v>
      </c>
      <c r="BP20" s="166" t="n">
        <v>2100</v>
      </c>
      <c r="BQ20" s="28"/>
      <c r="BR20" s="28"/>
      <c r="BS20" s="2" t="s">
        <v>1866</v>
      </c>
      <c r="BT20" s="166" t="n">
        <v>1297</v>
      </c>
      <c r="BU20" s="28"/>
      <c r="BV20" s="75"/>
      <c r="BX20" s="73" t="n">
        <v>2018</v>
      </c>
      <c r="BY20" s="3" t="s">
        <v>23</v>
      </c>
      <c r="BZ20" s="25" t="s">
        <v>977</v>
      </c>
      <c r="CA20" s="3" t="s">
        <v>1867</v>
      </c>
      <c r="CB20" s="3" t="s">
        <v>39</v>
      </c>
      <c r="CC20" s="25" t="s">
        <v>1657</v>
      </c>
      <c r="CD20" s="28" t="n">
        <v>45</v>
      </c>
      <c r="CE20" s="3" t="s">
        <v>29</v>
      </c>
      <c r="CF20" s="25" t="s">
        <v>1034</v>
      </c>
      <c r="CG20" s="75" t="n">
        <v>191</v>
      </c>
      <c r="CI20" s="58" t="s">
        <v>1713</v>
      </c>
      <c r="CJ20" s="28" t="n">
        <v>224</v>
      </c>
      <c r="CL20" s="2" t="s">
        <v>1737</v>
      </c>
      <c r="CM20" s="28" t="n">
        <v>79</v>
      </c>
      <c r="CN20" s="28" t="s">
        <v>298</v>
      </c>
      <c r="CO20" s="28" t="n">
        <v>253</v>
      </c>
      <c r="CP20" s="28" t="s">
        <v>299</v>
      </c>
      <c r="CQ20" s="28" t="n">
        <f aca="false">PRODUCT(CM20+CO20)</f>
        <v>332</v>
      </c>
      <c r="CS20" s="2" t="s">
        <v>1748</v>
      </c>
      <c r="CT20" s="75" t="n">
        <v>1022</v>
      </c>
      <c r="CV20" s="65" t="s">
        <v>1856</v>
      </c>
      <c r="CW20" s="28" t="n">
        <v>1</v>
      </c>
      <c r="CX20" s="26"/>
      <c r="CZ20" s="81"/>
    </row>
    <row r="21" s="2" customFormat="true" ht="15" hidden="false" customHeight="false" outlineLevel="0" collapsed="false">
      <c r="B21" s="2" t="s">
        <v>1868</v>
      </c>
      <c r="C21" s="35" t="s">
        <v>374</v>
      </c>
      <c r="D21" s="36" t="s">
        <v>375</v>
      </c>
      <c r="E21" s="34"/>
      <c r="F21" s="37" t="s">
        <v>230</v>
      </c>
      <c r="G21" s="37" t="s">
        <v>231</v>
      </c>
      <c r="H21" s="37" t="s">
        <v>232</v>
      </c>
      <c r="I21" s="37" t="s">
        <v>233</v>
      </c>
      <c r="J21" s="37" t="s">
        <v>234</v>
      </c>
      <c r="K21" s="37" t="s">
        <v>235</v>
      </c>
      <c r="L21" s="37" t="s">
        <v>376</v>
      </c>
      <c r="M21" s="121" t="s">
        <v>377</v>
      </c>
      <c r="N21" s="38" t="s">
        <v>238</v>
      </c>
      <c r="P21" s="62" t="n">
        <v>2007</v>
      </c>
      <c r="Q21" s="63" t="s">
        <v>263</v>
      </c>
      <c r="R21" s="63" t="s">
        <v>27</v>
      </c>
      <c r="S21" s="64" t="s">
        <v>1690</v>
      </c>
      <c r="T21" s="63" t="n">
        <v>36</v>
      </c>
      <c r="AK21" s="69" t="s">
        <v>1713</v>
      </c>
      <c r="AL21" s="1"/>
      <c r="AN21" s="25" t="s">
        <v>1748</v>
      </c>
      <c r="AO21" s="1"/>
      <c r="AP21" s="1"/>
      <c r="AQ21" s="69"/>
      <c r="AR21" s="69"/>
      <c r="BH21" s="25"/>
      <c r="BJ21" s="73" t="n">
        <v>2021</v>
      </c>
      <c r="BK21" s="28" t="n">
        <v>16</v>
      </c>
      <c r="BL21" s="28" t="n">
        <v>23019</v>
      </c>
      <c r="BM21" s="74" t="n">
        <f aca="false">PRODUCT(BL21/BK21)</f>
        <v>1438.6875</v>
      </c>
      <c r="BO21" s="2" t="s">
        <v>1869</v>
      </c>
      <c r="BP21" s="166" t="n">
        <v>1985</v>
      </c>
      <c r="BQ21" s="28"/>
      <c r="BR21" s="28"/>
      <c r="BS21" s="2" t="s">
        <v>1870</v>
      </c>
      <c r="BT21" s="166" t="n">
        <v>842</v>
      </c>
      <c r="BU21" s="28" t="n">
        <v>4</v>
      </c>
      <c r="BV21" s="75"/>
      <c r="BX21" s="73" t="n">
        <v>2019</v>
      </c>
      <c r="BY21" s="3" t="s">
        <v>23</v>
      </c>
      <c r="BZ21" s="25" t="s">
        <v>977</v>
      </c>
      <c r="CA21" s="3" t="s">
        <v>1871</v>
      </c>
      <c r="CB21" s="3" t="s">
        <v>45</v>
      </c>
      <c r="CC21" s="25" t="s">
        <v>1657</v>
      </c>
      <c r="CD21" s="28" t="n">
        <v>43</v>
      </c>
      <c r="CE21" s="3" t="s">
        <v>35</v>
      </c>
      <c r="CF21" s="25" t="s">
        <v>1657</v>
      </c>
      <c r="CG21" s="75" t="n">
        <v>172</v>
      </c>
      <c r="CI21" s="58" t="s">
        <v>1748</v>
      </c>
      <c r="CJ21" s="28" t="n">
        <v>201</v>
      </c>
      <c r="CL21" s="2" t="s">
        <v>1738</v>
      </c>
      <c r="CM21" s="28" t="n">
        <v>11</v>
      </c>
      <c r="CN21" s="28" t="s">
        <v>298</v>
      </c>
      <c r="CO21" s="28" t="n">
        <v>291</v>
      </c>
      <c r="CP21" s="28" t="s">
        <v>299</v>
      </c>
      <c r="CQ21" s="28" t="n">
        <f aca="false">PRODUCT(CM21+CO21)</f>
        <v>302</v>
      </c>
      <c r="CS21" s="2" t="s">
        <v>1737</v>
      </c>
      <c r="CT21" s="75" t="n">
        <v>918</v>
      </c>
      <c r="CV21" s="65" t="s">
        <v>1034</v>
      </c>
      <c r="CW21" s="28" t="n">
        <v>1</v>
      </c>
      <c r="CZ21" s="81"/>
    </row>
    <row r="22" s="2" customFormat="true" ht="15" hidden="false" customHeight="false" outlineLevel="0" collapsed="false">
      <c r="C22" s="58" t="s">
        <v>1729</v>
      </c>
      <c r="D22" s="25" t="s">
        <v>754</v>
      </c>
      <c r="F22" s="28" t="n">
        <v>137</v>
      </c>
      <c r="G22" s="28" t="n">
        <v>8</v>
      </c>
      <c r="H22" s="28" t="n">
        <v>16</v>
      </c>
      <c r="I22" s="28" t="n">
        <v>186</v>
      </c>
      <c r="J22" s="28" t="n">
        <v>678</v>
      </c>
      <c r="K22" s="60" t="n">
        <v>0.653179190751445</v>
      </c>
      <c r="L22" s="123" t="n">
        <v>1911.7</v>
      </c>
      <c r="M22" s="124" t="s">
        <v>1245</v>
      </c>
      <c r="N22" s="136" t="s">
        <v>1872</v>
      </c>
      <c r="P22" s="62" t="n">
        <v>2006</v>
      </c>
      <c r="Q22" s="63" t="s">
        <v>263</v>
      </c>
      <c r="R22" s="63" t="s">
        <v>29</v>
      </c>
      <c r="S22" s="64" t="s">
        <v>1690</v>
      </c>
      <c r="T22" s="63" t="n">
        <v>18</v>
      </c>
      <c r="AK22" s="2" t="s">
        <v>1738</v>
      </c>
      <c r="AL22" s="1"/>
      <c r="AN22" s="25" t="s">
        <v>1873</v>
      </c>
      <c r="AO22" s="69"/>
      <c r="AP22" s="69"/>
      <c r="AQ22" s="69"/>
      <c r="AR22" s="69"/>
      <c r="BH22" s="25"/>
      <c r="BJ22" s="73" t="n">
        <v>2022</v>
      </c>
      <c r="BK22" s="28" t="n">
        <v>18</v>
      </c>
      <c r="BL22" s="28" t="n">
        <v>27895</v>
      </c>
      <c r="BM22" s="74" t="n">
        <f aca="false">PRODUCT(BL22/BK22)</f>
        <v>1549.72222222222</v>
      </c>
      <c r="BO22" s="2" t="s">
        <v>1874</v>
      </c>
      <c r="BP22" s="166" t="n">
        <v>2334</v>
      </c>
      <c r="BQ22" s="28"/>
      <c r="BR22" s="28"/>
      <c r="BS22" s="2" t="s">
        <v>1875</v>
      </c>
      <c r="BT22" s="166" t="n">
        <v>886</v>
      </c>
      <c r="BU22" s="28" t="n">
        <v>2</v>
      </c>
      <c r="BV22" s="75"/>
      <c r="BX22" s="73" t="n">
        <v>2020</v>
      </c>
      <c r="BY22" s="3" t="s">
        <v>19</v>
      </c>
      <c r="BZ22" s="25" t="s">
        <v>1711</v>
      </c>
      <c r="CA22" s="3" t="s">
        <v>1876</v>
      </c>
      <c r="CB22" s="3" t="s">
        <v>31</v>
      </c>
      <c r="CC22" s="25" t="s">
        <v>1688</v>
      </c>
      <c r="CD22" s="28" t="n">
        <v>34</v>
      </c>
      <c r="CE22" s="3" t="s">
        <v>35</v>
      </c>
      <c r="CF22" s="25" t="s">
        <v>1688</v>
      </c>
      <c r="CG22" s="75" t="n">
        <v>130</v>
      </c>
      <c r="CI22" s="58" t="s">
        <v>1789</v>
      </c>
      <c r="CJ22" s="28" t="n">
        <v>137</v>
      </c>
      <c r="CL22" s="2" t="s">
        <v>1728</v>
      </c>
      <c r="CM22" s="28" t="n">
        <v>267</v>
      </c>
      <c r="CN22" s="28" t="s">
        <v>298</v>
      </c>
      <c r="CO22" s="28" t="n">
        <v>31</v>
      </c>
      <c r="CP22" s="28" t="s">
        <v>299</v>
      </c>
      <c r="CQ22" s="28" t="n">
        <f aca="false">PRODUCT(CM22+CO22)</f>
        <v>298</v>
      </c>
      <c r="CS22" s="2" t="s">
        <v>977</v>
      </c>
      <c r="CT22" s="75" t="n">
        <v>893</v>
      </c>
      <c r="CV22" s="58" t="s">
        <v>1655</v>
      </c>
      <c r="CW22" s="28" t="n">
        <v>1</v>
      </c>
      <c r="CZ22" s="81"/>
    </row>
    <row r="23" s="2" customFormat="true" ht="15" hidden="false" customHeight="false" outlineLevel="0" collapsed="false">
      <c r="B23" s="26" t="s">
        <v>1285</v>
      </c>
      <c r="C23" s="58" t="s">
        <v>1655</v>
      </c>
      <c r="D23" s="25" t="s">
        <v>28</v>
      </c>
      <c r="F23" s="28" t="n">
        <v>38</v>
      </c>
      <c r="G23" s="28" t="n">
        <v>3</v>
      </c>
      <c r="H23" s="28" t="n">
        <v>51</v>
      </c>
      <c r="I23" s="28" t="n">
        <v>12</v>
      </c>
      <c r="J23" s="28" t="n">
        <v>138</v>
      </c>
      <c r="K23" s="60" t="n">
        <v>0.576</v>
      </c>
      <c r="L23" s="123" t="n">
        <v>1253.3</v>
      </c>
      <c r="M23" s="124" t="s">
        <v>1245</v>
      </c>
      <c r="N23" s="136" t="s">
        <v>1877</v>
      </c>
      <c r="P23" s="62"/>
      <c r="Q23" s="63"/>
      <c r="R23" s="63"/>
      <c r="S23" s="64" t="s">
        <v>1620</v>
      </c>
      <c r="T23" s="63" t="n">
        <v>16</v>
      </c>
      <c r="AK23" s="2" t="s">
        <v>1748</v>
      </c>
      <c r="AL23" s="28"/>
      <c r="AN23" s="25" t="s">
        <v>1737</v>
      </c>
      <c r="AO23" s="1"/>
      <c r="AP23" s="1"/>
      <c r="AQ23" s="69"/>
      <c r="AR23" s="69"/>
      <c r="BH23" s="25"/>
      <c r="BJ23" s="73" t="n">
        <v>2023</v>
      </c>
      <c r="BK23" s="28" t="n">
        <v>17</v>
      </c>
      <c r="BL23" s="28" t="n">
        <v>30825</v>
      </c>
      <c r="BM23" s="74" t="n">
        <f aca="false">PRODUCT(BL23/BK23)</f>
        <v>1813.23529411765</v>
      </c>
      <c r="BO23" s="2" t="s">
        <v>1878</v>
      </c>
      <c r="BP23" s="166" t="n">
        <v>2813</v>
      </c>
      <c r="BQ23" s="28"/>
      <c r="BR23" s="28"/>
      <c r="BS23" s="2" t="s">
        <v>1879</v>
      </c>
      <c r="BT23" s="166" t="n">
        <v>1012</v>
      </c>
      <c r="BU23" s="28"/>
      <c r="BV23" s="75"/>
      <c r="BX23" s="73" t="n">
        <v>2021</v>
      </c>
      <c r="BY23" s="3" t="s">
        <v>23</v>
      </c>
      <c r="BZ23" s="25" t="s">
        <v>1711</v>
      </c>
      <c r="CA23" s="3" t="s">
        <v>1880</v>
      </c>
      <c r="CB23" s="3" t="s">
        <v>29</v>
      </c>
      <c r="CC23" s="25" t="s">
        <v>1738</v>
      </c>
      <c r="CD23" s="28" t="n">
        <v>38</v>
      </c>
      <c r="CE23" s="3" t="s">
        <v>27</v>
      </c>
      <c r="CF23" s="25" t="s">
        <v>1738</v>
      </c>
      <c r="CG23" s="75" t="n">
        <v>149</v>
      </c>
      <c r="CI23" s="58" t="s">
        <v>1840</v>
      </c>
      <c r="CJ23" s="28" t="n">
        <v>123</v>
      </c>
      <c r="CL23" s="2" t="s">
        <v>1713</v>
      </c>
      <c r="CM23" s="28" t="n">
        <v>74</v>
      </c>
      <c r="CN23" s="28" t="s">
        <v>298</v>
      </c>
      <c r="CO23" s="28" t="n">
        <v>224</v>
      </c>
      <c r="CP23" s="28" t="s">
        <v>299</v>
      </c>
      <c r="CQ23" s="28" t="n">
        <f aca="false">PRODUCT(CM23+CO23)</f>
        <v>298</v>
      </c>
      <c r="CS23" s="2" t="s">
        <v>1738</v>
      </c>
      <c r="CT23" s="75" t="n">
        <v>886</v>
      </c>
      <c r="CV23" s="58" t="s">
        <v>1699</v>
      </c>
      <c r="CW23" s="28" t="n">
        <v>1</v>
      </c>
      <c r="CZ23" s="81"/>
    </row>
    <row r="24" s="2" customFormat="true" ht="15" hidden="false" customHeight="false" outlineLevel="0" collapsed="false">
      <c r="B24" s="2" t="s">
        <v>1868</v>
      </c>
      <c r="C24" s="58" t="s">
        <v>1688</v>
      </c>
      <c r="D24" s="25" t="s">
        <v>24</v>
      </c>
      <c r="E24" s="26"/>
      <c r="F24" s="28" t="n">
        <v>53</v>
      </c>
      <c r="G24" s="28" t="n">
        <v>2</v>
      </c>
      <c r="H24" s="28" t="n">
        <v>6</v>
      </c>
      <c r="I24" s="28" t="n">
        <v>41</v>
      </c>
      <c r="J24" s="28" t="n">
        <v>206</v>
      </c>
      <c r="K24" s="60" t="n">
        <v>0.580281690140845</v>
      </c>
      <c r="L24" s="123" t="n">
        <v>910</v>
      </c>
      <c r="M24" s="124" t="s">
        <v>1881</v>
      </c>
      <c r="N24" s="136" t="s">
        <v>1882</v>
      </c>
      <c r="P24" s="62" t="n">
        <v>2005</v>
      </c>
      <c r="Q24" s="63" t="s">
        <v>263</v>
      </c>
      <c r="R24" s="63" t="s">
        <v>25</v>
      </c>
      <c r="S24" s="64" t="s">
        <v>1620</v>
      </c>
      <c r="T24" s="63" t="n">
        <v>32</v>
      </c>
      <c r="AK24" s="2" t="s">
        <v>1873</v>
      </c>
      <c r="AL24" s="69"/>
      <c r="AN24" s="25" t="s">
        <v>1840</v>
      </c>
      <c r="AO24" s="26"/>
      <c r="AP24" s="26"/>
      <c r="AQ24" s="82"/>
      <c r="AR24" s="69"/>
      <c r="BH24" s="25"/>
      <c r="BJ24" s="73" t="n">
        <v>2024</v>
      </c>
      <c r="BK24" s="28" t="n">
        <v>17</v>
      </c>
      <c r="BL24" s="28" t="n">
        <v>29848</v>
      </c>
      <c r="BM24" s="74" t="n">
        <f aca="false">PRODUCT(BL24/BK24)</f>
        <v>1755.76470588235</v>
      </c>
      <c r="BO24" s="2" t="s">
        <v>1883</v>
      </c>
      <c r="BP24" s="166" t="n">
        <v>3137</v>
      </c>
      <c r="BQ24" s="28" t="n">
        <v>1</v>
      </c>
      <c r="BR24" s="28"/>
      <c r="BS24" s="2" t="s">
        <v>1884</v>
      </c>
      <c r="BT24" s="166" t="n">
        <v>1039</v>
      </c>
      <c r="BU24" s="28"/>
      <c r="BV24" s="75"/>
      <c r="BX24" s="73" t="n">
        <v>2022</v>
      </c>
      <c r="BY24" s="3" t="s">
        <v>23</v>
      </c>
      <c r="BZ24" s="25" t="s">
        <v>1655</v>
      </c>
      <c r="CA24" s="3" t="s">
        <v>1885</v>
      </c>
      <c r="CB24" s="3" t="s">
        <v>19</v>
      </c>
      <c r="CC24" s="25" t="s">
        <v>1713</v>
      </c>
      <c r="CD24" s="28" t="n">
        <v>42</v>
      </c>
      <c r="CE24" s="3" t="s">
        <v>25</v>
      </c>
      <c r="CF24" s="25" t="s">
        <v>1738</v>
      </c>
      <c r="CG24" s="75" t="n">
        <v>154</v>
      </c>
      <c r="CI24" s="58" t="s">
        <v>1727</v>
      </c>
      <c r="CJ24" s="28" t="n">
        <v>122</v>
      </c>
      <c r="CL24" s="2" t="s">
        <v>1748</v>
      </c>
      <c r="CM24" s="28" t="n">
        <v>74</v>
      </c>
      <c r="CN24" s="28" t="s">
        <v>298</v>
      </c>
      <c r="CO24" s="28" t="n">
        <v>201</v>
      </c>
      <c r="CP24" s="28" t="s">
        <v>299</v>
      </c>
      <c r="CQ24" s="28" t="n">
        <f aca="false">PRODUCT(CM24+CO24)</f>
        <v>275</v>
      </c>
      <c r="CS24" s="2" t="s">
        <v>1713</v>
      </c>
      <c r="CT24" s="75" t="n">
        <v>785</v>
      </c>
      <c r="CV24" s="58" t="s">
        <v>1886</v>
      </c>
      <c r="CW24" s="28" t="n">
        <v>1</v>
      </c>
      <c r="CZ24" s="81"/>
    </row>
    <row r="25" s="2" customFormat="true" ht="15" hidden="false" customHeight="false" outlineLevel="0" collapsed="false">
      <c r="C25" s="58" t="s">
        <v>1738</v>
      </c>
      <c r="D25" s="25" t="s">
        <v>38</v>
      </c>
      <c r="F25" s="28" t="n">
        <v>64</v>
      </c>
      <c r="G25" s="28" t="n">
        <v>1</v>
      </c>
      <c r="H25" s="28" t="n">
        <v>2</v>
      </c>
      <c r="I25" s="28" t="n">
        <v>58</v>
      </c>
      <c r="J25" s="28" t="n">
        <v>234</v>
      </c>
      <c r="K25" s="60" t="n">
        <v>0.589420654911839</v>
      </c>
      <c r="L25" s="123" t="n">
        <v>842.7</v>
      </c>
      <c r="M25" s="124" t="s">
        <v>1245</v>
      </c>
      <c r="N25" s="136" t="s">
        <v>1887</v>
      </c>
      <c r="P25" s="62" t="n">
        <v>2004</v>
      </c>
      <c r="Q25" s="63" t="s">
        <v>263</v>
      </c>
      <c r="R25" s="63" t="s">
        <v>33</v>
      </c>
      <c r="S25" s="64" t="s">
        <v>1779</v>
      </c>
      <c r="T25" s="63" t="n">
        <v>26</v>
      </c>
      <c r="AK25" s="2" t="s">
        <v>1737</v>
      </c>
      <c r="AN25" s="25" t="s">
        <v>1888</v>
      </c>
      <c r="BH25" s="25"/>
      <c r="BJ25" s="71" t="s">
        <v>311</v>
      </c>
      <c r="BK25" s="1" t="n">
        <f aca="false">SUM(BK4:BK24)</f>
        <v>369</v>
      </c>
      <c r="BL25" s="1" t="n">
        <f aca="false">SUM(BL4:BL24)</f>
        <v>558561</v>
      </c>
      <c r="BM25" s="96" t="n">
        <f aca="false">PRODUCT(BL25/BK25)</f>
        <v>1513.71544715447</v>
      </c>
      <c r="BN25" s="26"/>
      <c r="BO25" s="24" t="s">
        <v>312</v>
      </c>
      <c r="BP25" s="1"/>
      <c r="BQ25" s="1" t="n">
        <f aca="false">SUM(BQ3:BQ24)</f>
        <v>5</v>
      </c>
      <c r="BR25" s="97" t="n">
        <f aca="false">PRODUCT(BQ25/BK25)</f>
        <v>0.013550135501355</v>
      </c>
      <c r="BS25" s="24" t="s">
        <v>313</v>
      </c>
      <c r="BT25" s="1"/>
      <c r="BU25" s="1" t="n">
        <f aca="false">SUM(BU3:BU24)</f>
        <v>70</v>
      </c>
      <c r="BV25" s="98" t="n">
        <f aca="false">PRODUCT(BU25/BK25)</f>
        <v>0.18970189701897</v>
      </c>
      <c r="BX25" s="73" t="n">
        <v>2023</v>
      </c>
      <c r="BY25" s="3" t="s">
        <v>27</v>
      </c>
      <c r="BZ25" s="25" t="s">
        <v>1655</v>
      </c>
      <c r="CA25" s="3" t="s">
        <v>1889</v>
      </c>
      <c r="CB25" s="3" t="s">
        <v>23</v>
      </c>
      <c r="CC25" s="25" t="s">
        <v>1713</v>
      </c>
      <c r="CD25" s="28" t="n">
        <v>45</v>
      </c>
      <c r="CE25" s="3" t="s">
        <v>17</v>
      </c>
      <c r="CF25" s="25" t="s">
        <v>809</v>
      </c>
      <c r="CG25" s="75" t="n">
        <v>169</v>
      </c>
      <c r="CI25" s="90" t="s">
        <v>1711</v>
      </c>
      <c r="CJ25" s="91" t="n">
        <v>122</v>
      </c>
      <c r="CK25" s="94"/>
      <c r="CL25" s="94" t="s">
        <v>1761</v>
      </c>
      <c r="CM25" s="91" t="n">
        <v>162</v>
      </c>
      <c r="CN25" s="91" t="s">
        <v>298</v>
      </c>
      <c r="CO25" s="91" t="n">
        <v>78</v>
      </c>
      <c r="CP25" s="91" t="s">
        <v>299</v>
      </c>
      <c r="CQ25" s="91" t="n">
        <f aca="false">PRODUCT(CM25+CO25)</f>
        <v>240</v>
      </c>
      <c r="CR25" s="94"/>
      <c r="CS25" s="94" t="s">
        <v>1890</v>
      </c>
      <c r="CT25" s="106" t="n">
        <v>713</v>
      </c>
      <c r="CV25" s="58" t="s">
        <v>1713</v>
      </c>
      <c r="CW25" s="28" t="n">
        <v>2</v>
      </c>
      <c r="CZ25" s="81"/>
    </row>
    <row r="26" s="2" customFormat="true" ht="15" hidden="false" customHeight="false" outlineLevel="0" collapsed="false">
      <c r="B26" s="26" t="s">
        <v>1317</v>
      </c>
      <c r="C26" s="58" t="s">
        <v>1713</v>
      </c>
      <c r="D26" s="25" t="s">
        <v>38</v>
      </c>
      <c r="F26" s="28" t="n">
        <v>59</v>
      </c>
      <c r="G26" s="28" t="n">
        <v>9</v>
      </c>
      <c r="H26" s="28" t="n">
        <v>17</v>
      </c>
      <c r="I26" s="28" t="n">
        <v>64</v>
      </c>
      <c r="J26" s="28" t="n">
        <v>234</v>
      </c>
      <c r="K26" s="60" t="n">
        <v>0.586466165413534</v>
      </c>
      <c r="L26" s="123" t="n">
        <v>727.3</v>
      </c>
      <c r="M26" s="124" t="s">
        <v>1245</v>
      </c>
      <c r="N26" s="136" t="s">
        <v>1891</v>
      </c>
      <c r="P26" s="62"/>
      <c r="Q26" s="63"/>
      <c r="R26" s="63"/>
      <c r="S26" s="64" t="s">
        <v>498</v>
      </c>
      <c r="T26" s="63" t="n">
        <v>9</v>
      </c>
      <c r="AK26" s="2" t="s">
        <v>1657</v>
      </c>
      <c r="AN26" s="25" t="s">
        <v>1657</v>
      </c>
      <c r="BH26" s="25"/>
      <c r="BJ26" s="138"/>
      <c r="BK26" s="1"/>
      <c r="BL26" s="1"/>
      <c r="BM26" s="1"/>
      <c r="BN26" s="24"/>
      <c r="BO26" s="24"/>
      <c r="BP26" s="1"/>
      <c r="BQ26" s="28"/>
      <c r="BR26" s="28"/>
      <c r="BS26" s="24"/>
      <c r="BT26" s="1"/>
      <c r="BU26" s="28"/>
      <c r="BV26" s="75"/>
      <c r="BX26" s="167" t="n">
        <v>2024</v>
      </c>
      <c r="BY26" s="105" t="s">
        <v>17</v>
      </c>
      <c r="BZ26" s="102" t="s">
        <v>1813</v>
      </c>
      <c r="CA26" s="105" t="s">
        <v>1892</v>
      </c>
      <c r="CB26" s="105" t="s">
        <v>21</v>
      </c>
      <c r="CC26" s="102" t="s">
        <v>1713</v>
      </c>
      <c r="CD26" s="91" t="n">
        <v>42</v>
      </c>
      <c r="CE26" s="105" t="s">
        <v>15</v>
      </c>
      <c r="CF26" s="102" t="s">
        <v>1729</v>
      </c>
      <c r="CG26" s="106" t="n">
        <v>195</v>
      </c>
      <c r="CJ26" s="28"/>
      <c r="CM26" s="28"/>
      <c r="CN26" s="28"/>
      <c r="CO26" s="28"/>
      <c r="CP26" s="28"/>
      <c r="CQ26" s="28"/>
      <c r="CT26" s="28"/>
      <c r="CV26" s="58" t="s">
        <v>1893</v>
      </c>
      <c r="CW26" s="28" t="n">
        <v>1</v>
      </c>
      <c r="CZ26" s="81"/>
    </row>
    <row r="27" s="2" customFormat="true" ht="15" hidden="false" customHeight="false" outlineLevel="0" collapsed="false">
      <c r="B27" s="2" t="s">
        <v>1801</v>
      </c>
      <c r="C27" s="58" t="s">
        <v>1208</v>
      </c>
      <c r="D27" s="25" t="s">
        <v>1246</v>
      </c>
      <c r="E27" s="26"/>
      <c r="F27" s="28" t="n">
        <v>82</v>
      </c>
      <c r="G27" s="28" t="n">
        <v>0</v>
      </c>
      <c r="H27" s="28" t="n">
        <v>8</v>
      </c>
      <c r="I27" s="28" t="n">
        <v>3</v>
      </c>
      <c r="J27" s="28" t="n">
        <v>66</v>
      </c>
      <c r="K27" s="60" t="n">
        <v>0.331658291457286</v>
      </c>
      <c r="L27" s="123" t="n">
        <v>543</v>
      </c>
      <c r="M27" s="124" t="s">
        <v>701</v>
      </c>
      <c r="N27" s="136" t="s">
        <v>1894</v>
      </c>
      <c r="P27" s="62" t="n">
        <v>2003</v>
      </c>
      <c r="Q27" s="99" t="s">
        <v>778</v>
      </c>
      <c r="R27" s="99" t="s">
        <v>17</v>
      </c>
      <c r="S27" s="100" t="s">
        <v>1779</v>
      </c>
      <c r="T27" s="99" t="s">
        <v>1895</v>
      </c>
      <c r="AK27" s="2" t="s">
        <v>1896</v>
      </c>
      <c r="AN27" s="2" t="s">
        <v>1897</v>
      </c>
      <c r="BH27" s="25"/>
      <c r="BJ27" s="47"/>
      <c r="BK27" s="53"/>
      <c r="BL27" s="53"/>
      <c r="BM27" s="53"/>
      <c r="BN27" s="47"/>
      <c r="BO27" s="47"/>
      <c r="BP27" s="53"/>
      <c r="BQ27" s="53"/>
      <c r="BR27" s="53"/>
      <c r="BS27" s="47"/>
      <c r="BT27" s="53"/>
      <c r="BU27" s="53"/>
      <c r="BV27" s="53"/>
      <c r="BX27" s="3"/>
      <c r="BY27" s="3"/>
      <c r="BZ27" s="3"/>
      <c r="CA27" s="3"/>
      <c r="CB27" s="3"/>
      <c r="CC27" s="3"/>
      <c r="CD27" s="3"/>
      <c r="CE27" s="3"/>
      <c r="CF27" s="3"/>
      <c r="CG27" s="3"/>
      <c r="CI27" s="35" t="s">
        <v>220</v>
      </c>
      <c r="CJ27" s="37"/>
      <c r="CK27" s="34"/>
      <c r="CL27" s="34"/>
      <c r="CM27" s="37"/>
      <c r="CN27" s="37"/>
      <c r="CO27" s="37"/>
      <c r="CP27" s="37"/>
      <c r="CQ27" s="37"/>
      <c r="CR27" s="34"/>
      <c r="CS27" s="34"/>
      <c r="CT27" s="51"/>
      <c r="CV27" s="58" t="s">
        <v>1729</v>
      </c>
      <c r="CW27" s="28" t="n">
        <v>1</v>
      </c>
      <c r="CZ27" s="81"/>
    </row>
    <row r="28" s="2" customFormat="true" ht="15" hidden="false" customHeight="false" outlineLevel="0" collapsed="false">
      <c r="C28" s="58" t="s">
        <v>1739</v>
      </c>
      <c r="D28" s="25" t="s">
        <v>22</v>
      </c>
      <c r="E28" s="26"/>
      <c r="F28" s="28" t="n">
        <v>49</v>
      </c>
      <c r="G28" s="28" t="n">
        <v>1</v>
      </c>
      <c r="H28" s="28" t="n">
        <v>9</v>
      </c>
      <c r="I28" s="28" t="n">
        <v>6</v>
      </c>
      <c r="J28" s="28" t="n">
        <v>53</v>
      </c>
      <c r="K28" s="60" t="n">
        <v>0.441666666666667</v>
      </c>
      <c r="L28" s="123" t="n">
        <v>414.7</v>
      </c>
      <c r="M28" s="124" t="s">
        <v>1898</v>
      </c>
      <c r="N28" s="136" t="s">
        <v>1899</v>
      </c>
      <c r="P28" s="62" t="n">
        <v>2002</v>
      </c>
      <c r="Q28" s="99" t="s">
        <v>323</v>
      </c>
      <c r="R28" s="99" t="s">
        <v>25</v>
      </c>
      <c r="S28" s="100" t="s">
        <v>1804</v>
      </c>
      <c r="T28" s="99" t="n">
        <v>22</v>
      </c>
      <c r="BH28" s="25"/>
      <c r="BK28" s="28"/>
      <c r="BL28" s="28"/>
      <c r="BM28" s="28"/>
      <c r="BP28" s="28"/>
      <c r="BT28" s="28"/>
      <c r="BX28" s="3"/>
      <c r="BY28" s="3"/>
      <c r="BZ28" s="3"/>
      <c r="CA28" s="3"/>
      <c r="CB28" s="3"/>
      <c r="CC28" s="3"/>
      <c r="CD28" s="3"/>
      <c r="CE28" s="3"/>
      <c r="CF28" s="3"/>
      <c r="CG28" s="3"/>
      <c r="CI28" s="76" t="s">
        <v>280</v>
      </c>
      <c r="CJ28" s="1"/>
      <c r="CK28" s="26"/>
      <c r="CL28" s="26" t="s">
        <v>281</v>
      </c>
      <c r="CM28" s="1"/>
      <c r="CN28" s="1"/>
      <c r="CO28" s="1"/>
      <c r="CP28" s="1"/>
      <c r="CQ28" s="1"/>
      <c r="CR28" s="26"/>
      <c r="CS28" s="26" t="s">
        <v>282</v>
      </c>
      <c r="CT28" s="78"/>
      <c r="CV28" s="58" t="s">
        <v>1813</v>
      </c>
      <c r="CW28" s="28" t="n">
        <v>1</v>
      </c>
      <c r="CZ28" s="81"/>
    </row>
    <row r="29" s="2" customFormat="true" ht="15" hidden="false" customHeight="false" outlineLevel="0" collapsed="false">
      <c r="C29" s="79" t="s">
        <v>1840</v>
      </c>
      <c r="D29" s="25" t="s">
        <v>38</v>
      </c>
      <c r="F29" s="28" t="n">
        <v>37</v>
      </c>
      <c r="G29" s="28" t="n">
        <v>2</v>
      </c>
      <c r="H29" s="28" t="n">
        <v>5</v>
      </c>
      <c r="I29" s="28" t="n">
        <v>25</v>
      </c>
      <c r="J29" s="28" t="n">
        <v>99</v>
      </c>
      <c r="K29" s="60" t="n">
        <v>0.518324607329843</v>
      </c>
      <c r="L29" s="123" t="n">
        <v>360</v>
      </c>
      <c r="M29" s="124" t="s">
        <v>1245</v>
      </c>
      <c r="N29" s="136" t="s">
        <v>1900</v>
      </c>
      <c r="P29" s="62" t="n">
        <v>2001</v>
      </c>
      <c r="Q29" s="99" t="s">
        <v>323</v>
      </c>
      <c r="R29" s="99" t="s">
        <v>21</v>
      </c>
      <c r="S29" s="100" t="s">
        <v>1804</v>
      </c>
      <c r="T29" s="99" t="n">
        <v>24</v>
      </c>
      <c r="BH29" s="25"/>
      <c r="BK29" s="28"/>
      <c r="BL29" s="28"/>
      <c r="BM29" s="28"/>
      <c r="BP29" s="28"/>
      <c r="BT29" s="28"/>
      <c r="BX29" s="3"/>
      <c r="BY29" s="3"/>
      <c r="BZ29" s="3"/>
      <c r="CA29" s="3"/>
      <c r="CB29" s="3"/>
      <c r="CC29" s="3"/>
      <c r="CD29" s="3"/>
      <c r="CE29" s="3"/>
      <c r="CF29" s="3"/>
      <c r="CG29" s="3"/>
      <c r="CI29" s="58" t="s">
        <v>1699</v>
      </c>
      <c r="CJ29" s="28" t="n">
        <v>95</v>
      </c>
      <c r="CL29" s="2" t="s">
        <v>977</v>
      </c>
      <c r="CM29" s="28" t="n">
        <v>2</v>
      </c>
      <c r="CN29" s="28" t="s">
        <v>298</v>
      </c>
      <c r="CO29" s="28" t="n">
        <v>152</v>
      </c>
      <c r="CP29" s="28" t="s">
        <v>299</v>
      </c>
      <c r="CQ29" s="28" t="n">
        <f aca="false">PRODUCT(CM29+CO29)</f>
        <v>154</v>
      </c>
      <c r="CS29" s="2" t="s">
        <v>1713</v>
      </c>
      <c r="CT29" s="75" t="n">
        <v>9</v>
      </c>
      <c r="CV29" s="58"/>
      <c r="CZ29" s="81"/>
    </row>
    <row r="30" s="2" customFormat="true" ht="15" hidden="false" customHeight="false" outlineLevel="0" collapsed="false">
      <c r="C30" s="58" t="s">
        <v>1776</v>
      </c>
      <c r="D30" s="25" t="s">
        <v>1901</v>
      </c>
      <c r="F30" s="28" t="n">
        <v>18</v>
      </c>
      <c r="G30" s="28" t="n">
        <v>1</v>
      </c>
      <c r="H30" s="28" t="n">
        <v>3</v>
      </c>
      <c r="I30" s="28" t="n">
        <v>3</v>
      </c>
      <c r="J30" s="28" t="n">
        <v>35</v>
      </c>
      <c r="K30" s="60" t="n">
        <v>0.4375</v>
      </c>
      <c r="L30" s="123" t="n">
        <v>332</v>
      </c>
      <c r="M30" s="124" t="s">
        <v>1245</v>
      </c>
      <c r="N30" s="136" t="s">
        <v>1902</v>
      </c>
      <c r="P30" s="62" t="n">
        <v>2000</v>
      </c>
      <c r="Q30" s="99" t="s">
        <v>323</v>
      </c>
      <c r="R30" s="99" t="s">
        <v>33</v>
      </c>
      <c r="S30" s="100" t="s">
        <v>1511</v>
      </c>
      <c r="T30" s="99" t="n">
        <v>26</v>
      </c>
      <c r="BH30" s="25"/>
      <c r="BK30" s="28"/>
      <c r="BL30" s="28"/>
      <c r="BM30" s="28"/>
      <c r="BP30" s="28"/>
      <c r="BT30" s="28"/>
      <c r="BX30" s="3"/>
      <c r="BY30" s="3"/>
      <c r="BZ30" s="3"/>
      <c r="CA30" s="3"/>
      <c r="CB30" s="3"/>
      <c r="CC30" s="3"/>
      <c r="CD30" s="3"/>
      <c r="CE30" s="3"/>
      <c r="CF30" s="3"/>
      <c r="CG30" s="3"/>
      <c r="CI30" s="58" t="s">
        <v>1711</v>
      </c>
      <c r="CJ30" s="28" t="n">
        <v>90</v>
      </c>
      <c r="CL30" s="2" t="s">
        <v>1711</v>
      </c>
      <c r="CM30" s="28" t="n">
        <v>4</v>
      </c>
      <c r="CN30" s="28" t="s">
        <v>298</v>
      </c>
      <c r="CO30" s="28" t="n">
        <v>140</v>
      </c>
      <c r="CP30" s="28" t="s">
        <v>299</v>
      </c>
      <c r="CQ30" s="28" t="n">
        <f aca="false">PRODUCT(CM30+CO30)</f>
        <v>144</v>
      </c>
      <c r="CS30" s="2" t="s">
        <v>1748</v>
      </c>
      <c r="CT30" s="75" t="n">
        <v>8</v>
      </c>
      <c r="CV30" s="58"/>
      <c r="CZ30" s="81"/>
    </row>
    <row r="31" s="2" customFormat="true" ht="15" hidden="false" customHeight="false" outlineLevel="0" collapsed="false">
      <c r="C31" s="58" t="s">
        <v>1702</v>
      </c>
      <c r="D31" s="25" t="s">
        <v>38</v>
      </c>
      <c r="F31" s="28" t="n">
        <v>14</v>
      </c>
      <c r="G31" s="28" t="n">
        <v>1</v>
      </c>
      <c r="H31" s="28" t="n">
        <v>2</v>
      </c>
      <c r="I31" s="28" t="n">
        <v>17</v>
      </c>
      <c r="J31" s="28" t="n">
        <v>59</v>
      </c>
      <c r="K31" s="60" t="n">
        <v>0.567307692307692</v>
      </c>
      <c r="L31" s="123" t="n">
        <v>210.7</v>
      </c>
      <c r="M31" s="124" t="s">
        <v>1245</v>
      </c>
      <c r="N31" s="136" t="s">
        <v>1903</v>
      </c>
      <c r="P31" s="62" t="n">
        <v>1999</v>
      </c>
      <c r="Q31" s="99" t="s">
        <v>323</v>
      </c>
      <c r="R31" s="99" t="s">
        <v>25</v>
      </c>
      <c r="S31" s="100" t="s">
        <v>1511</v>
      </c>
      <c r="T31" s="99" t="n">
        <v>28</v>
      </c>
      <c r="BH31" s="25"/>
      <c r="BK31" s="28"/>
      <c r="BL31" s="28"/>
      <c r="BM31" s="28"/>
      <c r="BP31" s="28"/>
      <c r="BT31" s="28"/>
      <c r="BX31" s="3"/>
      <c r="BY31" s="3"/>
      <c r="BZ31" s="3"/>
      <c r="CA31" s="3"/>
      <c r="CB31" s="3"/>
      <c r="CC31" s="3"/>
      <c r="CD31" s="3"/>
      <c r="CE31" s="3"/>
      <c r="CF31" s="3"/>
      <c r="CG31" s="3"/>
      <c r="CI31" s="58" t="s">
        <v>1737</v>
      </c>
      <c r="CJ31" s="28" t="n">
        <v>90</v>
      </c>
      <c r="CL31" s="2" t="s">
        <v>1655</v>
      </c>
      <c r="CM31" s="28" t="n">
        <v>2</v>
      </c>
      <c r="CN31" s="28" t="s">
        <v>298</v>
      </c>
      <c r="CO31" s="28" t="n">
        <v>42</v>
      </c>
      <c r="CP31" s="28" t="s">
        <v>299</v>
      </c>
      <c r="CQ31" s="28" t="n">
        <f aca="false">PRODUCT(CM31+CO31)</f>
        <v>44</v>
      </c>
      <c r="CS31" s="2" t="s">
        <v>1034</v>
      </c>
      <c r="CT31" s="75" t="n">
        <v>6</v>
      </c>
      <c r="CV31" s="58"/>
      <c r="CZ31" s="81"/>
    </row>
    <row r="32" s="2" customFormat="true" ht="15" hidden="false" customHeight="false" outlineLevel="0" collapsed="false">
      <c r="C32" s="58" t="s">
        <v>1813</v>
      </c>
      <c r="D32" s="25" t="s">
        <v>18</v>
      </c>
      <c r="F32" s="28" t="n">
        <v>4</v>
      </c>
      <c r="G32" s="28" t="n">
        <v>0</v>
      </c>
      <c r="H32" s="28" t="n">
        <v>4</v>
      </c>
      <c r="I32" s="28" t="n">
        <v>0</v>
      </c>
      <c r="J32" s="28" t="n">
        <v>9</v>
      </c>
      <c r="K32" s="60" t="n">
        <v>0.391304347826087</v>
      </c>
      <c r="L32" s="123" t="n">
        <v>178.3</v>
      </c>
      <c r="M32" s="124" t="s">
        <v>1245</v>
      </c>
      <c r="N32" s="136" t="s">
        <v>1904</v>
      </c>
      <c r="P32" s="62" t="n">
        <v>1998</v>
      </c>
      <c r="Q32" s="99" t="s">
        <v>323</v>
      </c>
      <c r="R32" s="99" t="s">
        <v>25</v>
      </c>
      <c r="S32" s="100" t="s">
        <v>1804</v>
      </c>
      <c r="T32" s="99" t="n">
        <v>24</v>
      </c>
      <c r="BH32" s="25"/>
      <c r="BK32" s="28"/>
      <c r="BL32" s="28"/>
      <c r="BM32" s="28"/>
      <c r="BP32" s="28"/>
      <c r="BT32" s="28"/>
      <c r="BX32" s="3"/>
      <c r="BY32" s="3"/>
      <c r="BZ32" s="3"/>
      <c r="CA32" s="3"/>
      <c r="CB32" s="3"/>
      <c r="CC32" s="3"/>
      <c r="CD32" s="3"/>
      <c r="CE32" s="3"/>
      <c r="CF32" s="3"/>
      <c r="CG32" s="3"/>
      <c r="CI32" s="58" t="s">
        <v>1748</v>
      </c>
      <c r="CJ32" s="28" t="n">
        <v>76</v>
      </c>
      <c r="CL32" s="2" t="s">
        <v>1034</v>
      </c>
      <c r="CM32" s="28" t="n">
        <v>6</v>
      </c>
      <c r="CN32" s="28" t="s">
        <v>298</v>
      </c>
      <c r="CO32" s="28" t="n">
        <v>35</v>
      </c>
      <c r="CP32" s="28" t="s">
        <v>299</v>
      </c>
      <c r="CQ32" s="28" t="n">
        <f aca="false">PRODUCT(CM32+CO32)</f>
        <v>41</v>
      </c>
      <c r="CS32" s="2" t="s">
        <v>1699</v>
      </c>
      <c r="CT32" s="75" t="n">
        <v>5</v>
      </c>
      <c r="CV32" s="58"/>
      <c r="CZ32" s="81"/>
    </row>
    <row r="33" s="2" customFormat="true" ht="15" hidden="false" customHeight="false" outlineLevel="0" collapsed="false">
      <c r="C33" s="58" t="s">
        <v>1764</v>
      </c>
      <c r="D33" s="25" t="s">
        <v>1616</v>
      </c>
      <c r="E33" s="26"/>
      <c r="F33" s="28" t="n">
        <v>1</v>
      </c>
      <c r="G33" s="28" t="n">
        <v>0</v>
      </c>
      <c r="H33" s="28" t="n">
        <v>0</v>
      </c>
      <c r="I33" s="28" t="n">
        <v>0</v>
      </c>
      <c r="J33" s="28" t="n">
        <v>1</v>
      </c>
      <c r="K33" s="60" t="n">
        <v>0.5</v>
      </c>
      <c r="L33" s="123" t="n">
        <v>13.7</v>
      </c>
      <c r="M33" s="124" t="s">
        <v>1905</v>
      </c>
      <c r="N33" s="136" t="s">
        <v>1906</v>
      </c>
      <c r="P33" s="62" t="n">
        <v>1997</v>
      </c>
      <c r="Q33" s="99" t="s">
        <v>323</v>
      </c>
      <c r="R33" s="99" t="s">
        <v>31</v>
      </c>
      <c r="S33" s="100" t="s">
        <v>1804</v>
      </c>
      <c r="T33" s="99" t="n">
        <v>28</v>
      </c>
      <c r="BH33" s="25"/>
      <c r="BK33" s="28"/>
      <c r="BL33" s="28"/>
      <c r="BM33" s="28"/>
      <c r="BP33" s="28"/>
      <c r="BT33" s="28"/>
      <c r="BX33" s="3"/>
      <c r="BY33" s="3"/>
      <c r="BZ33" s="3"/>
      <c r="CA33" s="3"/>
      <c r="CB33" s="3"/>
      <c r="CC33" s="3"/>
      <c r="CD33" s="3"/>
      <c r="CE33" s="3"/>
      <c r="CF33" s="3"/>
      <c r="CG33" s="3"/>
      <c r="CI33" s="58" t="s">
        <v>1657</v>
      </c>
      <c r="CJ33" s="28" t="n">
        <v>67</v>
      </c>
      <c r="CL33" s="2" t="s">
        <v>1728</v>
      </c>
      <c r="CM33" s="28" t="n">
        <v>0</v>
      </c>
      <c r="CN33" s="28" t="s">
        <v>298</v>
      </c>
      <c r="CO33" s="28" t="n">
        <v>41</v>
      </c>
      <c r="CP33" s="28" t="s">
        <v>299</v>
      </c>
      <c r="CQ33" s="28" t="n">
        <f aca="false">PRODUCT(CM33+CO33)</f>
        <v>41</v>
      </c>
      <c r="CS33" s="2" t="s">
        <v>1657</v>
      </c>
      <c r="CT33" s="75" t="n">
        <v>4</v>
      </c>
      <c r="CV33" s="58"/>
      <c r="CZ33" s="81"/>
    </row>
    <row r="34" s="2" customFormat="true" ht="15" hidden="false" customHeight="false" outlineLevel="0" collapsed="false">
      <c r="C34" s="58" t="s">
        <v>1857</v>
      </c>
      <c r="D34" s="25" t="s">
        <v>38</v>
      </c>
      <c r="F34" s="28" t="n">
        <v>3</v>
      </c>
      <c r="G34" s="28" t="n">
        <v>1</v>
      </c>
      <c r="H34" s="28" t="n">
        <v>0</v>
      </c>
      <c r="I34" s="28" t="n">
        <v>1</v>
      </c>
      <c r="J34" s="28" t="n">
        <v>6</v>
      </c>
      <c r="K34" s="60" t="n">
        <v>0.545454545454545</v>
      </c>
      <c r="L34" s="123" t="n">
        <v>10</v>
      </c>
      <c r="M34" s="25" t="s">
        <v>1907</v>
      </c>
      <c r="N34" s="136" t="s">
        <v>1908</v>
      </c>
      <c r="P34" s="62" t="n">
        <v>1996</v>
      </c>
      <c r="Q34" s="99" t="s">
        <v>323</v>
      </c>
      <c r="R34" s="99" t="s">
        <v>25</v>
      </c>
      <c r="S34" s="100" t="s">
        <v>1804</v>
      </c>
      <c r="T34" s="99" t="n">
        <v>26</v>
      </c>
      <c r="BH34" s="25"/>
      <c r="BK34" s="28"/>
      <c r="BL34" s="28"/>
      <c r="BM34" s="28"/>
      <c r="BP34" s="28"/>
      <c r="BT34" s="28"/>
      <c r="BX34" s="3"/>
      <c r="BY34" s="3"/>
      <c r="BZ34" s="3"/>
      <c r="CA34" s="3"/>
      <c r="CB34" s="3"/>
      <c r="CC34" s="3"/>
      <c r="CD34" s="3"/>
      <c r="CE34" s="3"/>
      <c r="CF34" s="3"/>
      <c r="CG34" s="3"/>
      <c r="CI34" s="58" t="s">
        <v>977</v>
      </c>
      <c r="CJ34" s="28" t="n">
        <v>67</v>
      </c>
      <c r="CL34" s="2" t="s">
        <v>1699</v>
      </c>
      <c r="CM34" s="28" t="n">
        <v>6</v>
      </c>
      <c r="CN34" s="28" t="s">
        <v>298</v>
      </c>
      <c r="CO34" s="28" t="n">
        <v>32</v>
      </c>
      <c r="CP34" s="28" t="s">
        <v>299</v>
      </c>
      <c r="CQ34" s="28" t="n">
        <f aca="false">PRODUCT(CM34+CO34)</f>
        <v>38</v>
      </c>
      <c r="CS34" s="2" t="s">
        <v>1711</v>
      </c>
      <c r="CT34" s="75" t="n">
        <v>4</v>
      </c>
      <c r="CV34" s="58"/>
      <c r="CZ34" s="81"/>
    </row>
    <row r="35" s="2" customFormat="true" ht="15" hidden="false" customHeight="false" outlineLevel="0" collapsed="false">
      <c r="C35" s="58" t="s">
        <v>1827</v>
      </c>
      <c r="D35" s="25" t="s">
        <v>38</v>
      </c>
      <c r="E35" s="26"/>
      <c r="F35" s="28"/>
      <c r="G35" s="28"/>
      <c r="H35" s="28"/>
      <c r="I35" s="28"/>
      <c r="J35" s="28"/>
      <c r="K35" s="60"/>
      <c r="L35" s="123" t="n">
        <v>6.7</v>
      </c>
      <c r="M35" s="124" t="s">
        <v>1907</v>
      </c>
      <c r="N35" s="136"/>
      <c r="P35" s="62" t="n">
        <v>1995</v>
      </c>
      <c r="Q35" s="140" t="s">
        <v>683</v>
      </c>
      <c r="R35" s="140" t="s">
        <v>12</v>
      </c>
      <c r="S35" s="154"/>
      <c r="T35" s="140" t="n">
        <v>27</v>
      </c>
      <c r="BH35" s="25"/>
      <c r="BK35" s="28"/>
      <c r="BL35" s="28"/>
      <c r="BM35" s="28"/>
      <c r="BP35" s="28"/>
      <c r="BT35" s="28"/>
      <c r="BX35" s="3"/>
      <c r="BY35" s="3"/>
      <c r="BZ35" s="3"/>
      <c r="CA35" s="3"/>
      <c r="CB35" s="3"/>
      <c r="CC35" s="3"/>
      <c r="CD35" s="3"/>
      <c r="CE35" s="3"/>
      <c r="CF35" s="3"/>
      <c r="CG35" s="3"/>
      <c r="CI35" s="58" t="s">
        <v>1738</v>
      </c>
      <c r="CJ35" s="28" t="n">
        <v>64</v>
      </c>
      <c r="CL35" s="2" t="s">
        <v>1748</v>
      </c>
      <c r="CM35" s="28" t="n">
        <v>8</v>
      </c>
      <c r="CN35" s="28" t="s">
        <v>298</v>
      </c>
      <c r="CO35" s="28" t="n">
        <v>22</v>
      </c>
      <c r="CP35" s="28" t="s">
        <v>299</v>
      </c>
      <c r="CQ35" s="28" t="n">
        <f aca="false">PRODUCT(CM35+CO35)</f>
        <v>30</v>
      </c>
      <c r="CS35" s="2" t="s">
        <v>1727</v>
      </c>
      <c r="CT35" s="75" t="n">
        <v>3</v>
      </c>
      <c r="CV35" s="58"/>
      <c r="CZ35" s="81"/>
    </row>
    <row r="36" s="2" customFormat="true" ht="15" hidden="false" customHeight="false" outlineLevel="0" collapsed="false">
      <c r="C36" s="79" t="s">
        <v>1790</v>
      </c>
      <c r="D36" s="25" t="s">
        <v>38</v>
      </c>
      <c r="F36" s="28"/>
      <c r="G36" s="28"/>
      <c r="H36" s="28"/>
      <c r="I36" s="28"/>
      <c r="J36" s="28"/>
      <c r="K36" s="60"/>
      <c r="L36" s="123" t="n">
        <v>6</v>
      </c>
      <c r="M36" s="25" t="s">
        <v>1907</v>
      </c>
      <c r="N36" s="136"/>
      <c r="P36" s="62" t="n">
        <v>1994</v>
      </c>
      <c r="Q36" s="140" t="s">
        <v>683</v>
      </c>
      <c r="R36" s="140" t="s">
        <v>21</v>
      </c>
      <c r="S36" s="154" t="s">
        <v>1909</v>
      </c>
      <c r="T36" s="140" t="n">
        <v>22</v>
      </c>
      <c r="BH36" s="25"/>
      <c r="BK36" s="28"/>
      <c r="BL36" s="28"/>
      <c r="BM36" s="28"/>
      <c r="BP36" s="28"/>
      <c r="BT36" s="28"/>
      <c r="BX36" s="3"/>
      <c r="BY36" s="3"/>
      <c r="BZ36" s="3"/>
      <c r="CA36" s="3"/>
      <c r="CB36" s="3"/>
      <c r="CC36" s="3"/>
      <c r="CD36" s="3"/>
      <c r="CE36" s="3"/>
      <c r="CF36" s="3"/>
      <c r="CG36" s="3"/>
      <c r="CI36" s="58" t="s">
        <v>1774</v>
      </c>
      <c r="CJ36" s="28" t="n">
        <v>60</v>
      </c>
      <c r="CL36" s="2" t="s">
        <v>1761</v>
      </c>
      <c r="CM36" s="28" t="n">
        <v>2</v>
      </c>
      <c r="CN36" s="28" t="s">
        <v>298</v>
      </c>
      <c r="CO36" s="28" t="n">
        <v>27</v>
      </c>
      <c r="CP36" s="28" t="s">
        <v>299</v>
      </c>
      <c r="CQ36" s="28" t="n">
        <f aca="false">PRODUCT(CM36+CO36)</f>
        <v>29</v>
      </c>
      <c r="CS36" s="2" t="s">
        <v>1409</v>
      </c>
      <c r="CT36" s="75" t="n">
        <v>2</v>
      </c>
      <c r="CV36" s="58"/>
      <c r="CZ36" s="81"/>
    </row>
    <row r="37" s="2" customFormat="true" ht="15" hidden="false" customHeight="false" outlineLevel="0" collapsed="false">
      <c r="C37" s="58" t="s">
        <v>1681</v>
      </c>
      <c r="D37" s="25" t="s">
        <v>38</v>
      </c>
      <c r="E37" s="26"/>
      <c r="F37" s="28"/>
      <c r="G37" s="28"/>
      <c r="H37" s="28"/>
      <c r="I37" s="28"/>
      <c r="J37" s="28"/>
      <c r="K37" s="60"/>
      <c r="L37" s="123"/>
      <c r="M37" s="124" t="s">
        <v>1910</v>
      </c>
      <c r="N37" s="136"/>
      <c r="P37" s="62" t="n">
        <v>1993</v>
      </c>
      <c r="Q37" s="99" t="s">
        <v>323</v>
      </c>
      <c r="R37" s="99" t="s">
        <v>37</v>
      </c>
      <c r="S37" s="100" t="s">
        <v>1911</v>
      </c>
      <c r="T37" s="99" t="n">
        <v>28</v>
      </c>
      <c r="BH37" s="25"/>
      <c r="BK37" s="28"/>
      <c r="BL37" s="28"/>
      <c r="BM37" s="28"/>
      <c r="BP37" s="28"/>
      <c r="BT37" s="28"/>
      <c r="BX37" s="3"/>
      <c r="BY37" s="3"/>
      <c r="BZ37" s="3"/>
      <c r="CA37" s="3"/>
      <c r="CB37" s="3"/>
      <c r="CC37" s="3"/>
      <c r="CD37" s="3"/>
      <c r="CE37" s="3"/>
      <c r="CF37" s="3"/>
      <c r="CG37" s="3"/>
      <c r="CI37" s="58" t="s">
        <v>1713</v>
      </c>
      <c r="CJ37" s="28" t="n">
        <v>59</v>
      </c>
      <c r="CL37" s="2" t="s">
        <v>1713</v>
      </c>
      <c r="CM37" s="28" t="n">
        <v>9</v>
      </c>
      <c r="CN37" s="28" t="s">
        <v>298</v>
      </c>
      <c r="CO37" s="28" t="n">
        <v>17</v>
      </c>
      <c r="CP37" s="28" t="s">
        <v>299</v>
      </c>
      <c r="CQ37" s="28" t="n">
        <f aca="false">PRODUCT(CM37+CO37)</f>
        <v>26</v>
      </c>
      <c r="CS37" s="2" t="s">
        <v>1761</v>
      </c>
      <c r="CT37" s="75" t="n">
        <v>2</v>
      </c>
      <c r="CV37" s="58"/>
      <c r="CZ37" s="81"/>
    </row>
    <row r="38" s="2" customFormat="true" ht="15" hidden="false" customHeight="false" outlineLevel="0" collapsed="false">
      <c r="C38" s="58" t="s">
        <v>1833</v>
      </c>
      <c r="D38" s="25" t="s">
        <v>38</v>
      </c>
      <c r="E38" s="26"/>
      <c r="F38" s="28"/>
      <c r="G38" s="28"/>
      <c r="H38" s="28"/>
      <c r="I38" s="28"/>
      <c r="J38" s="28"/>
      <c r="K38" s="60"/>
      <c r="L38" s="123"/>
      <c r="M38" s="163" t="s">
        <v>1912</v>
      </c>
      <c r="N38" s="136"/>
      <c r="P38" s="62"/>
      <c r="Q38" s="99"/>
      <c r="R38" s="99"/>
      <c r="S38" s="100" t="s">
        <v>1913</v>
      </c>
      <c r="T38" s="99"/>
      <c r="BH38" s="25"/>
      <c r="BK38" s="28"/>
      <c r="BL38" s="28"/>
      <c r="BM38" s="28"/>
      <c r="BP38" s="28"/>
      <c r="BT38" s="28"/>
      <c r="BX38" s="3"/>
      <c r="BY38" s="3"/>
      <c r="BZ38" s="3"/>
      <c r="CA38" s="3"/>
      <c r="CB38" s="3"/>
      <c r="CC38" s="3"/>
      <c r="CD38" s="3"/>
      <c r="CE38" s="3"/>
      <c r="CF38" s="3"/>
      <c r="CG38" s="3"/>
      <c r="CI38" s="58" t="s">
        <v>1208</v>
      </c>
      <c r="CJ38" s="28" t="n">
        <v>57</v>
      </c>
      <c r="CL38" s="2" t="s">
        <v>1886</v>
      </c>
      <c r="CM38" s="28" t="n">
        <v>1</v>
      </c>
      <c r="CN38" s="28" t="s">
        <v>298</v>
      </c>
      <c r="CO38" s="28" t="n">
        <v>24</v>
      </c>
      <c r="CP38" s="28" t="s">
        <v>299</v>
      </c>
      <c r="CQ38" s="28" t="n">
        <f aca="false">PRODUCT(CM38+CO38)</f>
        <v>25</v>
      </c>
      <c r="CS38" s="2" t="s">
        <v>977</v>
      </c>
      <c r="CT38" s="75" t="n">
        <v>2</v>
      </c>
      <c r="CV38" s="58"/>
      <c r="CZ38" s="81"/>
    </row>
    <row r="39" s="2" customFormat="true" ht="15" hidden="false" customHeight="false" outlineLevel="0" collapsed="false">
      <c r="C39" s="47"/>
      <c r="D39" s="182"/>
      <c r="E39" s="47"/>
      <c r="F39" s="53"/>
      <c r="G39" s="53"/>
      <c r="H39" s="53"/>
      <c r="I39" s="53"/>
      <c r="J39" s="53"/>
      <c r="K39" s="53"/>
      <c r="L39" s="53"/>
      <c r="M39" s="53"/>
      <c r="N39" s="53"/>
      <c r="P39" s="62" t="n">
        <v>1992</v>
      </c>
      <c r="Q39" s="140" t="s">
        <v>683</v>
      </c>
      <c r="R39" s="140" t="s">
        <v>12</v>
      </c>
      <c r="S39" s="154" t="s">
        <v>1911</v>
      </c>
      <c r="T39" s="140" t="n">
        <v>22</v>
      </c>
      <c r="BH39" s="25"/>
      <c r="BK39" s="28"/>
      <c r="BL39" s="28"/>
      <c r="BM39" s="28"/>
      <c r="BP39" s="28"/>
      <c r="BT39" s="28"/>
      <c r="BX39" s="3"/>
      <c r="BY39" s="3"/>
      <c r="BZ39" s="3"/>
      <c r="CA39" s="3"/>
      <c r="CB39" s="3"/>
      <c r="CC39" s="3"/>
      <c r="CD39" s="3"/>
      <c r="CE39" s="3"/>
      <c r="CF39" s="3"/>
      <c r="CG39" s="3"/>
      <c r="CI39" s="76"/>
      <c r="CJ39" s="1"/>
      <c r="CK39" s="26"/>
      <c r="CL39" s="26"/>
      <c r="CM39" s="1"/>
      <c r="CN39" s="1"/>
      <c r="CO39" s="1"/>
      <c r="CP39" s="28"/>
      <c r="CQ39" s="1"/>
      <c r="CR39" s="26"/>
      <c r="CS39" s="26"/>
      <c r="CT39" s="78"/>
      <c r="CV39" s="58"/>
      <c r="CZ39" s="81"/>
    </row>
    <row r="40" s="2" customFormat="true" ht="15" hidden="false" customHeight="false" outlineLevel="0" collapsed="false">
      <c r="C40" s="35" t="s">
        <v>396</v>
      </c>
      <c r="D40" s="36" t="s">
        <v>227</v>
      </c>
      <c r="E40" s="47"/>
      <c r="F40" s="37" t="s">
        <v>230</v>
      </c>
      <c r="G40" s="37" t="s">
        <v>231</v>
      </c>
      <c r="H40" s="37" t="s">
        <v>232</v>
      </c>
      <c r="I40" s="37" t="s">
        <v>233</v>
      </c>
      <c r="J40" s="37" t="s">
        <v>234</v>
      </c>
      <c r="K40" s="37" t="s">
        <v>235</v>
      </c>
      <c r="L40" s="37" t="s">
        <v>376</v>
      </c>
      <c r="M40" s="36" t="n">
        <v>2025</v>
      </c>
      <c r="N40" s="165" t="s">
        <v>375</v>
      </c>
      <c r="P40" s="62" t="n">
        <v>1991</v>
      </c>
      <c r="Q40" s="140" t="s">
        <v>683</v>
      </c>
      <c r="R40" s="140" t="s">
        <v>15</v>
      </c>
      <c r="S40" s="154" t="s">
        <v>1914</v>
      </c>
      <c r="T40" s="140" t="n">
        <v>24</v>
      </c>
      <c r="BH40" s="25"/>
      <c r="BK40" s="28"/>
      <c r="BL40" s="28"/>
      <c r="BM40" s="28"/>
      <c r="BP40" s="28"/>
      <c r="BT40" s="28"/>
      <c r="BX40" s="3"/>
      <c r="BY40" s="3"/>
      <c r="BZ40" s="3"/>
      <c r="CA40" s="3"/>
      <c r="CB40" s="3"/>
      <c r="CC40" s="3"/>
      <c r="CD40" s="3"/>
      <c r="CE40" s="3"/>
      <c r="CF40" s="3"/>
      <c r="CG40" s="3"/>
      <c r="CI40" s="76" t="s">
        <v>364</v>
      </c>
      <c r="CJ40" s="1"/>
      <c r="CK40" s="26"/>
      <c r="CL40" s="26" t="s">
        <v>365</v>
      </c>
      <c r="CM40" s="1"/>
      <c r="CN40" s="1"/>
      <c r="CO40" s="1"/>
      <c r="CP40" s="1"/>
      <c r="CQ40" s="1"/>
      <c r="CR40" s="26"/>
      <c r="CS40" s="26" t="s">
        <v>366</v>
      </c>
      <c r="CT40" s="78"/>
      <c r="CV40" s="58"/>
      <c r="CZ40" s="81"/>
    </row>
    <row r="41" s="2" customFormat="true" ht="15" hidden="false" customHeight="false" outlineLevel="0" collapsed="false">
      <c r="C41" s="58" t="s">
        <v>1699</v>
      </c>
      <c r="D41" s="59" t="n">
        <v>33350</v>
      </c>
      <c r="E41" s="25" t="s">
        <v>1915</v>
      </c>
      <c r="F41" s="28" t="n">
        <v>354</v>
      </c>
      <c r="G41" s="28" t="n">
        <v>36</v>
      </c>
      <c r="H41" s="28" t="n">
        <v>200</v>
      </c>
      <c r="I41" s="28" t="n">
        <v>244</v>
      </c>
      <c r="J41" s="28" t="n">
        <v>1329</v>
      </c>
      <c r="K41" s="60" t="n">
        <v>0.58</v>
      </c>
      <c r="L41" s="123" t="n">
        <v>1167.3</v>
      </c>
      <c r="M41" s="25" t="s">
        <v>399</v>
      </c>
      <c r="N41" s="66" t="s">
        <v>60</v>
      </c>
      <c r="P41" s="62" t="n">
        <v>1990</v>
      </c>
      <c r="Q41" s="140" t="s">
        <v>683</v>
      </c>
      <c r="R41" s="140" t="s">
        <v>15</v>
      </c>
      <c r="S41" s="154"/>
      <c r="T41" s="140" t="n">
        <v>22</v>
      </c>
      <c r="BH41" s="25"/>
      <c r="BK41" s="28"/>
      <c r="BL41" s="28"/>
      <c r="BM41" s="28"/>
      <c r="BP41" s="28"/>
      <c r="BT41" s="28"/>
      <c r="BX41" s="3"/>
      <c r="BY41" s="3"/>
      <c r="BZ41" s="3"/>
      <c r="CA41" s="3"/>
      <c r="CB41" s="3"/>
      <c r="CC41" s="3"/>
      <c r="CD41" s="3"/>
      <c r="CE41" s="3"/>
      <c r="CF41" s="3"/>
      <c r="CG41" s="3"/>
      <c r="CI41" s="58" t="s">
        <v>1657</v>
      </c>
      <c r="CJ41" s="28" t="n">
        <v>93</v>
      </c>
      <c r="CL41" s="2" t="s">
        <v>1711</v>
      </c>
      <c r="CM41" s="28" t="n">
        <v>144</v>
      </c>
      <c r="CN41" s="28" t="s">
        <v>298</v>
      </c>
      <c r="CO41" s="28" t="n">
        <v>20</v>
      </c>
      <c r="CP41" s="28" t="s">
        <v>299</v>
      </c>
      <c r="CQ41" s="28" t="n">
        <f aca="false">PRODUCT(CM41+CO41)</f>
        <v>164</v>
      </c>
      <c r="CS41" s="2" t="s">
        <v>1657</v>
      </c>
      <c r="CT41" s="75" t="n">
        <v>378</v>
      </c>
      <c r="CV41" s="58"/>
      <c r="CZ41" s="81"/>
    </row>
    <row r="42" s="2" customFormat="true" ht="15" hidden="false" customHeight="false" outlineLevel="0" collapsed="false">
      <c r="C42" s="65" t="s">
        <v>1916</v>
      </c>
      <c r="D42" s="59" t="n">
        <v>35485</v>
      </c>
      <c r="E42" s="25" t="s">
        <v>1251</v>
      </c>
      <c r="F42" s="28" t="n">
        <v>160</v>
      </c>
      <c r="G42" s="28" t="n">
        <v>4</v>
      </c>
      <c r="H42" s="28" t="n">
        <v>54</v>
      </c>
      <c r="I42" s="28" t="n">
        <v>69</v>
      </c>
      <c r="J42" s="28" t="n">
        <v>458</v>
      </c>
      <c r="K42" s="60" t="n">
        <v>0.537</v>
      </c>
      <c r="L42" s="28" t="n">
        <v>398.7</v>
      </c>
      <c r="M42" s="25" t="s">
        <v>1917</v>
      </c>
      <c r="N42" s="66" t="s">
        <v>20</v>
      </c>
      <c r="P42" s="62" t="n">
        <v>1989</v>
      </c>
      <c r="Q42" s="140" t="s">
        <v>683</v>
      </c>
      <c r="R42" s="140" t="s">
        <v>25</v>
      </c>
      <c r="S42" s="154" t="s">
        <v>1918</v>
      </c>
      <c r="T42" s="140" t="n">
        <v>18</v>
      </c>
      <c r="BH42" s="25"/>
      <c r="BK42" s="28"/>
      <c r="BL42" s="28"/>
      <c r="BM42" s="28"/>
      <c r="BP42" s="28"/>
      <c r="BT42" s="28"/>
      <c r="BX42" s="3"/>
      <c r="BY42" s="3"/>
      <c r="BZ42" s="3"/>
      <c r="CA42" s="3"/>
      <c r="CB42" s="3"/>
      <c r="CC42" s="3"/>
      <c r="CD42" s="3"/>
      <c r="CE42" s="3"/>
      <c r="CF42" s="3"/>
      <c r="CG42" s="3"/>
      <c r="CI42" s="58" t="s">
        <v>1748</v>
      </c>
      <c r="CJ42" s="28" t="n">
        <v>65</v>
      </c>
      <c r="CL42" s="2" t="s">
        <v>977</v>
      </c>
      <c r="CM42" s="28" t="n">
        <v>154</v>
      </c>
      <c r="CN42" s="28" t="s">
        <v>298</v>
      </c>
      <c r="CO42" s="28" t="n">
        <v>3</v>
      </c>
      <c r="CP42" s="28" t="s">
        <v>299</v>
      </c>
      <c r="CQ42" s="28" t="n">
        <f aca="false">PRODUCT(CM42+CO42)</f>
        <v>157</v>
      </c>
      <c r="CS42" s="2" t="s">
        <v>1748</v>
      </c>
      <c r="CT42" s="75" t="n">
        <v>378</v>
      </c>
      <c r="CV42" s="58"/>
      <c r="CZ42" s="81"/>
    </row>
    <row r="43" s="2" customFormat="true" ht="15" hidden="false" customHeight="false" outlineLevel="0" collapsed="false">
      <c r="C43" s="58" t="s">
        <v>1919</v>
      </c>
      <c r="D43" s="59" t="n">
        <v>35406</v>
      </c>
      <c r="E43" s="25" t="s">
        <v>400</v>
      </c>
      <c r="F43" s="28" t="n">
        <v>224</v>
      </c>
      <c r="G43" s="28" t="n">
        <v>2</v>
      </c>
      <c r="H43" s="28" t="n">
        <v>47</v>
      </c>
      <c r="I43" s="28" t="n">
        <v>8</v>
      </c>
      <c r="J43" s="28" t="n">
        <v>188</v>
      </c>
      <c r="K43" s="60" t="n">
        <v>0.349</v>
      </c>
      <c r="L43" s="123" t="n">
        <v>248</v>
      </c>
      <c r="M43" s="25" t="s">
        <v>1920</v>
      </c>
      <c r="N43" s="66" t="s">
        <v>34</v>
      </c>
      <c r="P43" s="62" t="n">
        <v>1988</v>
      </c>
      <c r="Q43" s="140" t="s">
        <v>683</v>
      </c>
      <c r="R43" s="140" t="s">
        <v>23</v>
      </c>
      <c r="S43" s="154" t="s">
        <v>1918</v>
      </c>
      <c r="T43" s="140" t="n">
        <v>18</v>
      </c>
      <c r="BH43" s="25"/>
      <c r="BK43" s="28"/>
      <c r="BL43" s="28"/>
      <c r="BM43" s="28"/>
      <c r="BP43" s="28"/>
      <c r="BT43" s="28"/>
      <c r="BX43" s="3"/>
      <c r="BY43" s="3"/>
      <c r="BZ43" s="3"/>
      <c r="CA43" s="3"/>
      <c r="CB43" s="3"/>
      <c r="CC43" s="3"/>
      <c r="CD43" s="3"/>
      <c r="CE43" s="3"/>
      <c r="CF43" s="3"/>
      <c r="CG43" s="3"/>
      <c r="CI43" s="58" t="s">
        <v>1713</v>
      </c>
      <c r="CJ43" s="28" t="n">
        <v>64</v>
      </c>
      <c r="CL43" s="2" t="s">
        <v>1657</v>
      </c>
      <c r="CM43" s="28" t="n">
        <v>18</v>
      </c>
      <c r="CN43" s="28" t="s">
        <v>298</v>
      </c>
      <c r="CO43" s="28" t="n">
        <v>93</v>
      </c>
      <c r="CP43" s="28" t="s">
        <v>299</v>
      </c>
      <c r="CQ43" s="28" t="n">
        <f aca="false">PRODUCT(CM43+CO43)</f>
        <v>111</v>
      </c>
      <c r="CS43" s="2" t="s">
        <v>1711</v>
      </c>
      <c r="CT43" s="75" t="n">
        <v>334</v>
      </c>
      <c r="CV43" s="58"/>
      <c r="CZ43" s="81"/>
    </row>
    <row r="44" s="2" customFormat="true" ht="15" hidden="false" customHeight="false" outlineLevel="0" collapsed="false">
      <c r="C44" s="58" t="s">
        <v>1423</v>
      </c>
      <c r="D44" s="59" t="n">
        <v>37272</v>
      </c>
      <c r="E44" s="25" t="s">
        <v>1424</v>
      </c>
      <c r="F44" s="28" t="n">
        <v>98</v>
      </c>
      <c r="G44" s="28" t="n">
        <v>2</v>
      </c>
      <c r="H44" s="28" t="n">
        <v>12</v>
      </c>
      <c r="I44" s="28" t="n">
        <v>45</v>
      </c>
      <c r="J44" s="28" t="n">
        <v>227</v>
      </c>
      <c r="K44" s="60" t="n">
        <v>0.48</v>
      </c>
      <c r="L44" s="28" t="n">
        <v>187.7</v>
      </c>
      <c r="M44" s="25" t="s">
        <v>1146</v>
      </c>
      <c r="N44" s="66" t="s">
        <v>38</v>
      </c>
      <c r="P44" s="62" t="n">
        <v>1987</v>
      </c>
      <c r="Q44" s="140" t="s">
        <v>683</v>
      </c>
      <c r="R44" s="140" t="s">
        <v>21</v>
      </c>
      <c r="S44" s="154" t="s">
        <v>1921</v>
      </c>
      <c r="T44" s="140" t="n">
        <v>18</v>
      </c>
      <c r="BH44" s="25"/>
      <c r="BK44" s="28"/>
      <c r="BL44" s="28"/>
      <c r="BM44" s="28"/>
      <c r="BP44" s="28"/>
      <c r="BT44" s="28"/>
      <c r="BX44" s="3"/>
      <c r="BY44" s="3"/>
      <c r="BZ44" s="3"/>
      <c r="CA44" s="3"/>
      <c r="CB44" s="3"/>
      <c r="CC44" s="3"/>
      <c r="CD44" s="3"/>
      <c r="CE44" s="3"/>
      <c r="CF44" s="3"/>
      <c r="CG44" s="3"/>
      <c r="CI44" s="58" t="s">
        <v>1699</v>
      </c>
      <c r="CJ44" s="28" t="n">
        <v>56</v>
      </c>
      <c r="CL44" s="2" t="s">
        <v>1748</v>
      </c>
      <c r="CM44" s="28" t="n">
        <v>30</v>
      </c>
      <c r="CN44" s="28" t="s">
        <v>298</v>
      </c>
      <c r="CO44" s="28" t="n">
        <v>65</v>
      </c>
      <c r="CP44" s="28" t="s">
        <v>299</v>
      </c>
      <c r="CQ44" s="28" t="n">
        <f aca="false">PRODUCT(CM44+CO44)</f>
        <v>95</v>
      </c>
      <c r="CS44" s="2" t="s">
        <v>1699</v>
      </c>
      <c r="CT44" s="75" t="n">
        <v>289</v>
      </c>
      <c r="CV44" s="58"/>
      <c r="CZ44" s="81"/>
    </row>
    <row r="45" s="2" customFormat="true" ht="15" hidden="false" customHeight="false" outlineLevel="0" collapsed="false">
      <c r="C45" s="101"/>
      <c r="D45" s="102"/>
      <c r="E45" s="102"/>
      <c r="F45" s="91"/>
      <c r="G45" s="91"/>
      <c r="H45" s="91"/>
      <c r="I45" s="91"/>
      <c r="J45" s="91"/>
      <c r="K45" s="91"/>
      <c r="L45" s="91"/>
      <c r="M45" s="102"/>
      <c r="N45" s="103"/>
      <c r="P45" s="62" t="n">
        <v>1986</v>
      </c>
      <c r="Q45" s="140" t="s">
        <v>683</v>
      </c>
      <c r="R45" s="140" t="s">
        <v>31</v>
      </c>
      <c r="S45" s="154" t="s">
        <v>1921</v>
      </c>
      <c r="T45" s="140" t="n">
        <v>18</v>
      </c>
      <c r="BH45" s="25"/>
      <c r="BK45" s="28"/>
      <c r="BL45" s="28"/>
      <c r="BM45" s="28"/>
      <c r="BP45" s="28"/>
      <c r="BT45" s="28"/>
      <c r="BX45" s="3"/>
      <c r="BY45" s="3"/>
      <c r="BZ45" s="3"/>
      <c r="CA45" s="3"/>
      <c r="CB45" s="3"/>
      <c r="CC45" s="3"/>
      <c r="CD45" s="3"/>
      <c r="CE45" s="3"/>
      <c r="CF45" s="3"/>
      <c r="CG45" s="3"/>
      <c r="CI45" s="58" t="s">
        <v>1738</v>
      </c>
      <c r="CJ45" s="28" t="n">
        <v>56</v>
      </c>
      <c r="CL45" s="2" t="s">
        <v>1699</v>
      </c>
      <c r="CM45" s="28" t="n">
        <v>38</v>
      </c>
      <c r="CN45" s="28" t="s">
        <v>298</v>
      </c>
      <c r="CO45" s="28" t="n">
        <v>56</v>
      </c>
      <c r="CP45" s="28" t="s">
        <v>299</v>
      </c>
      <c r="CQ45" s="28" t="n">
        <f aca="false">PRODUCT(CM45+CO45)</f>
        <v>94</v>
      </c>
      <c r="CS45" s="2" t="s">
        <v>1737</v>
      </c>
      <c r="CT45" s="75" t="n">
        <v>257</v>
      </c>
      <c r="CV45" s="58"/>
      <c r="CZ45" s="81"/>
    </row>
    <row r="46" s="2" customFormat="true" ht="15" hidden="false" customHeight="false" outlineLevel="0" collapsed="false"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P46" s="62" t="n">
        <v>1985</v>
      </c>
      <c r="Q46" s="140" t="s">
        <v>683</v>
      </c>
      <c r="R46" s="140" t="s">
        <v>19</v>
      </c>
      <c r="S46" s="154" t="s">
        <v>1922</v>
      </c>
      <c r="T46" s="140" t="n">
        <v>18</v>
      </c>
      <c r="BH46" s="25"/>
      <c r="BK46" s="28"/>
      <c r="BL46" s="28"/>
      <c r="BM46" s="28"/>
      <c r="BP46" s="28"/>
      <c r="BT46" s="28"/>
      <c r="BX46" s="3"/>
      <c r="BY46" s="3"/>
      <c r="BZ46" s="3"/>
      <c r="CA46" s="3"/>
      <c r="CB46" s="3"/>
      <c r="CC46" s="3"/>
      <c r="CD46" s="3"/>
      <c r="CE46" s="3"/>
      <c r="CF46" s="3"/>
      <c r="CG46" s="3"/>
      <c r="CI46" s="58" t="s">
        <v>1737</v>
      </c>
      <c r="CJ46" s="28" t="n">
        <v>54</v>
      </c>
      <c r="CL46" s="2" t="s">
        <v>1713</v>
      </c>
      <c r="CM46" s="28" t="n">
        <v>26</v>
      </c>
      <c r="CN46" s="28" t="s">
        <v>298</v>
      </c>
      <c r="CO46" s="28" t="n">
        <v>64</v>
      </c>
      <c r="CP46" s="28" t="s">
        <v>299</v>
      </c>
      <c r="CQ46" s="28" t="n">
        <f aca="false">PRODUCT(CM46+CO46)</f>
        <v>90</v>
      </c>
      <c r="CS46" s="2" t="s">
        <v>1713</v>
      </c>
      <c r="CT46" s="75" t="n">
        <v>234</v>
      </c>
      <c r="CV46" s="58"/>
      <c r="CZ46" s="81"/>
    </row>
    <row r="47" s="2" customFormat="true" ht="15" hidden="false" customHeight="false" outlineLevel="0" collapsed="false"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P47" s="62" t="n">
        <v>1984</v>
      </c>
      <c r="Q47" s="140" t="s">
        <v>683</v>
      </c>
      <c r="R47" s="140" t="s">
        <v>15</v>
      </c>
      <c r="S47" s="154" t="s">
        <v>1922</v>
      </c>
      <c r="T47" s="140" t="n">
        <v>18</v>
      </c>
      <c r="BH47" s="25"/>
      <c r="BK47" s="28"/>
      <c r="BL47" s="28"/>
      <c r="BM47" s="28"/>
      <c r="BP47" s="28"/>
      <c r="BT47" s="28"/>
      <c r="BX47" s="3"/>
      <c r="BY47" s="3"/>
      <c r="BZ47" s="3"/>
      <c r="CA47" s="3"/>
      <c r="CB47" s="3"/>
      <c r="CC47" s="3"/>
      <c r="CD47" s="3"/>
      <c r="CE47" s="3"/>
      <c r="CF47" s="3"/>
      <c r="CG47" s="3"/>
      <c r="CI47" s="58" t="s">
        <v>1789</v>
      </c>
      <c r="CJ47" s="28" t="n">
        <v>35</v>
      </c>
      <c r="CL47" s="2" t="s">
        <v>1737</v>
      </c>
      <c r="CM47" s="28" t="n">
        <v>21</v>
      </c>
      <c r="CN47" s="28" t="s">
        <v>298</v>
      </c>
      <c r="CO47" s="28" t="n">
        <v>54</v>
      </c>
      <c r="CP47" s="28" t="s">
        <v>299</v>
      </c>
      <c r="CQ47" s="28" t="n">
        <f aca="false">PRODUCT(CM47+CO47)</f>
        <v>75</v>
      </c>
      <c r="CS47" s="2" t="s">
        <v>1738</v>
      </c>
      <c r="CT47" s="75" t="n">
        <v>234</v>
      </c>
      <c r="CV47" s="58"/>
      <c r="CZ47" s="81"/>
    </row>
    <row r="48" s="2" customFormat="true" ht="15" hidden="false" customHeight="false" outlineLevel="0" collapsed="false"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P48" s="62" t="n">
        <v>1983</v>
      </c>
      <c r="Q48" s="140" t="s">
        <v>683</v>
      </c>
      <c r="R48" s="140" t="s">
        <v>25</v>
      </c>
      <c r="S48" s="154" t="s">
        <v>1923</v>
      </c>
      <c r="T48" s="140" t="n">
        <v>18</v>
      </c>
      <c r="BH48" s="25"/>
      <c r="BK48" s="28"/>
      <c r="BL48" s="28"/>
      <c r="BM48" s="28"/>
      <c r="BP48" s="28"/>
      <c r="BT48" s="28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58" t="s">
        <v>1034</v>
      </c>
      <c r="CJ48" s="28" t="n">
        <v>27</v>
      </c>
      <c r="CL48" s="2" t="s">
        <v>1034</v>
      </c>
      <c r="CM48" s="28" t="n">
        <v>41</v>
      </c>
      <c r="CN48" s="28" t="s">
        <v>298</v>
      </c>
      <c r="CO48" s="28" t="n">
        <v>27</v>
      </c>
      <c r="CP48" s="28" t="s">
        <v>299</v>
      </c>
      <c r="CQ48" s="28" t="n">
        <f aca="false">PRODUCT(CM48+CO48)</f>
        <v>68</v>
      </c>
      <c r="CS48" s="2" t="s">
        <v>977</v>
      </c>
      <c r="CT48" s="75" t="n">
        <v>224</v>
      </c>
      <c r="CV48" s="58"/>
      <c r="CZ48" s="81"/>
    </row>
    <row r="49" s="2" customFormat="true" ht="15" hidden="false" customHeight="false" outlineLevel="0" collapsed="false">
      <c r="C49" s="25"/>
      <c r="D49" s="25"/>
      <c r="E49" s="25"/>
      <c r="F49" s="28"/>
      <c r="G49" s="28"/>
      <c r="H49" s="28"/>
      <c r="I49" s="1"/>
      <c r="J49" s="1"/>
      <c r="K49" s="1"/>
      <c r="L49" s="1"/>
      <c r="M49" s="1"/>
      <c r="N49" s="28"/>
      <c r="P49" s="62" t="n">
        <v>1982</v>
      </c>
      <c r="Q49" s="140" t="s">
        <v>683</v>
      </c>
      <c r="R49" s="140" t="s">
        <v>21</v>
      </c>
      <c r="S49" s="154" t="s">
        <v>1923</v>
      </c>
      <c r="T49" s="140" t="n">
        <v>18</v>
      </c>
      <c r="BH49" s="25"/>
      <c r="BK49" s="28"/>
      <c r="BL49" s="28"/>
      <c r="BM49" s="28"/>
      <c r="BP49" s="28"/>
      <c r="BQ49" s="28"/>
      <c r="BR49" s="28"/>
      <c r="BT49" s="28"/>
      <c r="BU49" s="28"/>
      <c r="BV49" s="28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58" t="s">
        <v>1840</v>
      </c>
      <c r="CJ49" s="28" t="n">
        <v>25</v>
      </c>
      <c r="CL49" s="2" t="s">
        <v>1738</v>
      </c>
      <c r="CM49" s="28" t="n">
        <v>3</v>
      </c>
      <c r="CN49" s="28" t="s">
        <v>298</v>
      </c>
      <c r="CO49" s="28" t="n">
        <v>56</v>
      </c>
      <c r="CP49" s="28" t="s">
        <v>299</v>
      </c>
      <c r="CQ49" s="28" t="n">
        <f aca="false">PRODUCT(CM49+CO49)</f>
        <v>59</v>
      </c>
      <c r="CS49" s="2" t="s">
        <v>1727</v>
      </c>
      <c r="CT49" s="75" t="n">
        <v>180</v>
      </c>
      <c r="CV49" s="58"/>
      <c r="CZ49" s="81"/>
    </row>
    <row r="50" s="2" customFormat="true" ht="15" hidden="false" customHeight="false" outlineLevel="0" collapsed="false">
      <c r="C50" s="25"/>
      <c r="D50" s="25"/>
      <c r="E50" s="25"/>
      <c r="F50" s="28"/>
      <c r="G50" s="28"/>
      <c r="H50" s="28"/>
      <c r="I50" s="1"/>
      <c r="J50" s="1"/>
      <c r="K50" s="1"/>
      <c r="L50" s="1"/>
      <c r="M50" s="1"/>
      <c r="N50" s="28"/>
      <c r="P50" s="62" t="n">
        <v>1981</v>
      </c>
      <c r="Q50" s="140" t="s">
        <v>683</v>
      </c>
      <c r="R50" s="140" t="s">
        <v>23</v>
      </c>
      <c r="S50" s="154"/>
      <c r="T50" s="140" t="n">
        <v>18</v>
      </c>
      <c r="BH50" s="25"/>
      <c r="BK50" s="28"/>
      <c r="BL50" s="28"/>
      <c r="BM50" s="28"/>
      <c r="BP50" s="28"/>
      <c r="BQ50" s="28"/>
      <c r="BR50" s="28"/>
      <c r="BT50" s="28"/>
      <c r="BU50" s="28"/>
      <c r="BV50" s="28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90" t="s">
        <v>1711</v>
      </c>
      <c r="CJ50" s="91" t="n">
        <v>20</v>
      </c>
      <c r="CK50" s="94"/>
      <c r="CL50" s="94" t="s">
        <v>1655</v>
      </c>
      <c r="CM50" s="91" t="n">
        <v>44</v>
      </c>
      <c r="CN50" s="91" t="s">
        <v>298</v>
      </c>
      <c r="CO50" s="91" t="n">
        <v>8</v>
      </c>
      <c r="CP50" s="91" t="s">
        <v>299</v>
      </c>
      <c r="CQ50" s="91" t="n">
        <f aca="false">PRODUCT(CM50+CO50)</f>
        <v>52</v>
      </c>
      <c r="CR50" s="94"/>
      <c r="CS50" s="94" t="s">
        <v>1789</v>
      </c>
      <c r="CT50" s="106" t="n">
        <v>177</v>
      </c>
      <c r="CV50" s="90"/>
      <c r="CW50" s="94"/>
      <c r="CX50" s="94"/>
      <c r="CY50" s="94"/>
      <c r="CZ50" s="95"/>
    </row>
    <row r="51" s="2" customFormat="true" ht="15" hidden="false" customHeight="false" outlineLevel="0" collapsed="false">
      <c r="C51" s="25"/>
      <c r="D51" s="25"/>
      <c r="E51" s="25"/>
      <c r="F51" s="28"/>
      <c r="G51" s="28"/>
      <c r="H51" s="28"/>
      <c r="I51" s="1"/>
      <c r="J51" s="1"/>
      <c r="K51" s="1"/>
      <c r="L51" s="1"/>
      <c r="M51" s="1"/>
      <c r="N51" s="28"/>
      <c r="P51" s="62" t="n">
        <v>1980</v>
      </c>
      <c r="Q51" s="62" t="s">
        <v>1924</v>
      </c>
      <c r="R51" s="62" t="s">
        <v>12</v>
      </c>
      <c r="S51" s="156"/>
      <c r="T51" s="62"/>
      <c r="BH51" s="25"/>
      <c r="BK51" s="28"/>
      <c r="BL51" s="28"/>
      <c r="BM51" s="28"/>
      <c r="BP51" s="28"/>
      <c r="BQ51" s="28"/>
      <c r="BR51" s="28"/>
      <c r="BT51" s="28"/>
      <c r="BU51" s="28"/>
      <c r="BV51" s="28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J51" s="28"/>
      <c r="CM51" s="28"/>
      <c r="CN51" s="28"/>
      <c r="CO51" s="28"/>
      <c r="CP51" s="28"/>
      <c r="CQ51" s="28"/>
      <c r="CT51" s="28"/>
    </row>
    <row r="52" customFormat="false" ht="15" hidden="false" customHeight="false" outlineLevel="0" collapsed="false">
      <c r="C52" s="25"/>
      <c r="E52" s="25"/>
      <c r="F52" s="28"/>
      <c r="G52" s="28"/>
      <c r="H52" s="28"/>
      <c r="N52" s="28"/>
      <c r="O52" s="2"/>
      <c r="P52" s="62" t="n">
        <v>1979</v>
      </c>
      <c r="Q52" s="62" t="s">
        <v>1924</v>
      </c>
      <c r="R52" s="62" t="s">
        <v>19</v>
      </c>
      <c r="S52" s="156"/>
      <c r="T52" s="6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BB52" s="2"/>
      <c r="BI52" s="2"/>
      <c r="BJ52" s="2"/>
      <c r="BN52" s="2"/>
      <c r="BO52" s="2"/>
      <c r="BS52" s="2"/>
      <c r="BW52" s="2"/>
      <c r="BX52" s="3"/>
      <c r="BZ52" s="3"/>
      <c r="CC52" s="3"/>
      <c r="CF52" s="3"/>
      <c r="CH52" s="3"/>
      <c r="CU52" s="2"/>
      <c r="CX52" s="2"/>
      <c r="DA52" s="2"/>
    </row>
    <row r="53" customFormat="false" ht="15" hidden="false" customHeight="false" outlineLevel="0" collapsed="false">
      <c r="C53" s="25"/>
      <c r="E53" s="25"/>
      <c r="F53" s="28"/>
      <c r="G53" s="28"/>
      <c r="H53" s="28"/>
      <c r="N53" s="28"/>
      <c r="O53" s="2"/>
      <c r="P53" s="62" t="n">
        <v>1978</v>
      </c>
      <c r="Q53" s="62" t="s">
        <v>1924</v>
      </c>
      <c r="R53" s="62" t="s">
        <v>21</v>
      </c>
      <c r="S53" s="156"/>
      <c r="T53" s="6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BB53" s="2"/>
      <c r="BI53" s="2"/>
      <c r="BJ53" s="2"/>
      <c r="BN53" s="2"/>
      <c r="BO53" s="2"/>
      <c r="BS53" s="2"/>
      <c r="BW53" s="2"/>
      <c r="BX53" s="3"/>
      <c r="BZ53" s="3"/>
      <c r="CC53" s="3"/>
      <c r="CF53" s="3"/>
      <c r="CH53" s="3"/>
      <c r="CU53" s="2"/>
      <c r="CX53" s="2"/>
      <c r="DA53" s="2"/>
    </row>
    <row r="54" customFormat="false" ht="15" hidden="false" customHeight="false" outlineLevel="0" collapsed="false">
      <c r="C54" s="25"/>
      <c r="E54" s="25"/>
      <c r="F54" s="28"/>
      <c r="G54" s="28"/>
      <c r="H54" s="28"/>
      <c r="N54" s="28"/>
      <c r="O54" s="2"/>
      <c r="P54" s="62" t="n">
        <v>1977</v>
      </c>
      <c r="Q54" s="62" t="s">
        <v>1925</v>
      </c>
      <c r="R54" s="62" t="s">
        <v>12</v>
      </c>
      <c r="S54" s="156"/>
      <c r="T54" s="6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BB54" s="2"/>
      <c r="BI54" s="2"/>
      <c r="BJ54" s="2"/>
      <c r="BN54" s="2"/>
      <c r="BO54" s="2"/>
      <c r="BS54" s="2"/>
      <c r="BW54" s="2"/>
      <c r="BX54" s="3"/>
      <c r="BZ54" s="3"/>
      <c r="CC54" s="3"/>
      <c r="CF54" s="3"/>
      <c r="CH54" s="3"/>
      <c r="CU54" s="2"/>
      <c r="CX54" s="2"/>
      <c r="DA54" s="2"/>
    </row>
    <row r="55" customFormat="false" ht="15" hidden="false" customHeight="false" outlineLevel="0" collapsed="false">
      <c r="A55" s="3"/>
      <c r="C55" s="25"/>
      <c r="E55" s="25"/>
      <c r="F55" s="28"/>
      <c r="G55" s="28"/>
      <c r="H55" s="28"/>
      <c r="N55" s="28"/>
      <c r="O55" s="2"/>
      <c r="P55" s="62" t="n">
        <v>1976</v>
      </c>
      <c r="Q55" s="62" t="s">
        <v>1924</v>
      </c>
      <c r="R55" s="62" t="s">
        <v>29</v>
      </c>
      <c r="S55" s="156"/>
      <c r="T55" s="6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BB55" s="2"/>
      <c r="BI55" s="2"/>
      <c r="BJ55" s="2"/>
      <c r="BN55" s="2"/>
      <c r="BO55" s="2"/>
      <c r="BS55" s="2"/>
      <c r="BW55" s="2"/>
      <c r="BX55" s="3"/>
      <c r="BZ55" s="3"/>
      <c r="CC55" s="3"/>
      <c r="CF55" s="3"/>
      <c r="CH55" s="3"/>
      <c r="CU55" s="2"/>
      <c r="CX55" s="2"/>
      <c r="DA55" s="2"/>
    </row>
    <row r="56" customFormat="false" ht="15" hidden="false" customHeight="false" outlineLevel="0" collapsed="false">
      <c r="A56" s="3"/>
      <c r="C56" s="25"/>
      <c r="E56" s="25"/>
      <c r="F56" s="28"/>
      <c r="G56" s="28"/>
      <c r="H56" s="28"/>
      <c r="N56" s="28"/>
      <c r="O56" s="2"/>
      <c r="P56" s="62" t="n">
        <v>1975</v>
      </c>
      <c r="Q56" s="62" t="s">
        <v>1924</v>
      </c>
      <c r="R56" s="62" t="s">
        <v>25</v>
      </c>
      <c r="S56" s="156"/>
      <c r="T56" s="6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BB56" s="2"/>
      <c r="BI56" s="2"/>
      <c r="BJ56" s="2"/>
      <c r="BN56" s="2"/>
      <c r="BO56" s="2"/>
      <c r="BS56" s="2"/>
      <c r="BW56" s="2"/>
      <c r="BX56" s="3"/>
      <c r="BZ56" s="3"/>
      <c r="CC56" s="3"/>
      <c r="CF56" s="3"/>
      <c r="CH56" s="3"/>
      <c r="CU56" s="2"/>
      <c r="CX56" s="2"/>
      <c r="DA56" s="2"/>
    </row>
    <row r="57" customFormat="false" ht="15" hidden="false" customHeight="false" outlineLevel="0" collapsed="false">
      <c r="A57" s="3"/>
      <c r="C57" s="25"/>
      <c r="E57" s="25"/>
      <c r="F57" s="28"/>
      <c r="G57" s="28"/>
      <c r="H57" s="28"/>
      <c r="N57" s="28"/>
      <c r="O57" s="2"/>
      <c r="P57" s="62" t="n">
        <v>1974</v>
      </c>
      <c r="Q57" s="140" t="s">
        <v>683</v>
      </c>
      <c r="R57" s="140" t="s">
        <v>31</v>
      </c>
      <c r="S57" s="154"/>
      <c r="T57" s="140" t="n">
        <v>18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BB57" s="2"/>
      <c r="BI57" s="2"/>
      <c r="BJ57" s="2"/>
      <c r="BN57" s="2"/>
      <c r="BO57" s="2"/>
      <c r="BS57" s="2"/>
      <c r="BW57" s="2"/>
      <c r="BX57" s="3"/>
      <c r="BZ57" s="3"/>
      <c r="CC57" s="3"/>
      <c r="CF57" s="3"/>
      <c r="CH57" s="3"/>
      <c r="CU57" s="2"/>
      <c r="CX57" s="2"/>
      <c r="DA57" s="2"/>
    </row>
    <row r="58" s="2" customFormat="true" ht="15" hidden="false" customHeight="false" outlineLevel="0" collapsed="false">
      <c r="A58" s="3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28"/>
      <c r="P58" s="62" t="n">
        <v>1973</v>
      </c>
      <c r="Q58" s="140" t="s">
        <v>683</v>
      </c>
      <c r="R58" s="140" t="s">
        <v>21</v>
      </c>
      <c r="S58" s="154"/>
      <c r="T58" s="140" t="n">
        <v>18</v>
      </c>
      <c r="BH58" s="25"/>
      <c r="BK58" s="28"/>
      <c r="BL58" s="28"/>
      <c r="BM58" s="28"/>
      <c r="BP58" s="28"/>
      <c r="BQ58" s="28"/>
      <c r="BR58" s="28"/>
      <c r="BT58" s="28"/>
      <c r="BU58" s="28"/>
      <c r="BV58" s="28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J58" s="28"/>
      <c r="CM58" s="28"/>
      <c r="CN58" s="28"/>
      <c r="CO58" s="28"/>
      <c r="CP58" s="28"/>
      <c r="CQ58" s="28"/>
      <c r="CT58" s="28"/>
    </row>
    <row r="59" s="2" customFormat="true" ht="15" hidden="false" customHeight="false" outlineLevel="0" collapsed="false">
      <c r="A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28"/>
      <c r="P59" s="62" t="n">
        <v>1972</v>
      </c>
      <c r="Q59" s="140" t="s">
        <v>683</v>
      </c>
      <c r="R59" s="140" t="s">
        <v>23</v>
      </c>
      <c r="S59" s="154"/>
      <c r="T59" s="140" t="n">
        <v>18</v>
      </c>
      <c r="BH59" s="25"/>
      <c r="BK59" s="28"/>
      <c r="BL59" s="28"/>
      <c r="BM59" s="28"/>
      <c r="BP59" s="28"/>
      <c r="BQ59" s="28"/>
      <c r="BR59" s="28"/>
      <c r="BT59" s="28"/>
      <c r="BU59" s="28"/>
      <c r="BV59" s="28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J59" s="28"/>
      <c r="CM59" s="28"/>
      <c r="CN59" s="28"/>
      <c r="CO59" s="28"/>
      <c r="CP59" s="28"/>
      <c r="CQ59" s="28"/>
      <c r="CT59" s="28"/>
    </row>
    <row r="60" s="2" customFormat="true" ht="15" hidden="false" customHeight="false" outlineLevel="0" collapsed="false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28"/>
      <c r="P60" s="62" t="n">
        <v>1971</v>
      </c>
      <c r="Q60" s="140" t="s">
        <v>683</v>
      </c>
      <c r="R60" s="140" t="s">
        <v>23</v>
      </c>
      <c r="S60" s="154"/>
      <c r="T60" s="140" t="n">
        <v>18</v>
      </c>
      <c r="BH60" s="25"/>
      <c r="BJ60" s="25"/>
      <c r="BK60" s="28"/>
      <c r="BL60" s="28"/>
      <c r="BM60" s="28"/>
      <c r="BN60" s="25"/>
      <c r="BO60" s="25"/>
      <c r="BP60" s="28"/>
      <c r="BQ60" s="25"/>
      <c r="BR60" s="25"/>
      <c r="BS60" s="25"/>
      <c r="BT60" s="28"/>
      <c r="BU60" s="25"/>
      <c r="BV60" s="25"/>
      <c r="BX60" s="3"/>
      <c r="BY60" s="3"/>
      <c r="BZ60" s="3"/>
      <c r="CA60" s="3"/>
      <c r="CB60" s="3"/>
      <c r="CC60" s="3"/>
      <c r="CD60" s="3"/>
      <c r="CE60" s="3"/>
      <c r="CF60" s="3"/>
      <c r="CG60" s="3"/>
      <c r="CJ60" s="28"/>
      <c r="CM60" s="28"/>
      <c r="CN60" s="28"/>
      <c r="CO60" s="28"/>
      <c r="CP60" s="28"/>
      <c r="CQ60" s="28"/>
      <c r="CT60" s="28"/>
    </row>
    <row r="61" customFormat="false" ht="15" hidden="false" customHeight="false" outlineLevel="0" collapsed="false">
      <c r="C61" s="1"/>
      <c r="D61" s="1"/>
      <c r="E61" s="1"/>
      <c r="N61" s="28"/>
      <c r="O61" s="2"/>
      <c r="P61" s="62" t="n">
        <v>1970</v>
      </c>
      <c r="Q61" s="140" t="s">
        <v>683</v>
      </c>
      <c r="R61" s="140" t="s">
        <v>25</v>
      </c>
      <c r="S61" s="154"/>
      <c r="T61" s="140" t="n">
        <v>18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I61" s="2"/>
      <c r="AJ61" s="2"/>
      <c r="BB61" s="2"/>
      <c r="BI61" s="2"/>
      <c r="BQ61" s="25"/>
      <c r="BR61" s="25"/>
      <c r="BS61" s="25"/>
      <c r="BU61" s="25"/>
      <c r="BV61" s="25"/>
      <c r="BW61" s="2"/>
      <c r="BX61" s="3"/>
      <c r="BZ61" s="3"/>
      <c r="CC61" s="3"/>
      <c r="CF61" s="3"/>
      <c r="CI61" s="2"/>
      <c r="CJ61" s="28"/>
      <c r="CK61" s="2"/>
      <c r="CL61" s="2"/>
      <c r="CM61" s="28"/>
      <c r="CN61" s="28"/>
      <c r="CO61" s="28"/>
      <c r="CP61" s="28"/>
      <c r="CQ61" s="28"/>
      <c r="CR61" s="2"/>
      <c r="CS61" s="2"/>
      <c r="CT61" s="28"/>
      <c r="CU61" s="2"/>
      <c r="CX61" s="2"/>
      <c r="DA61" s="2"/>
    </row>
    <row r="62" customFormat="false" ht="15" hidden="false" customHeight="false" outlineLevel="0" collapsed="false">
      <c r="C62" s="1"/>
      <c r="D62" s="1"/>
      <c r="E62" s="1"/>
      <c r="N62" s="28"/>
      <c r="O62" s="2"/>
      <c r="Q62" s="26"/>
      <c r="R62" s="26"/>
      <c r="T62" s="1"/>
      <c r="U62" s="2"/>
      <c r="V62" s="2"/>
      <c r="W62" s="2"/>
      <c r="X62" s="2"/>
      <c r="Y62" s="2"/>
      <c r="Z62" s="2"/>
      <c r="AA62" s="2"/>
      <c r="AB62" s="2"/>
      <c r="AC62" s="2"/>
      <c r="AD62" s="2"/>
      <c r="AI62" s="2"/>
      <c r="AJ62" s="2"/>
      <c r="BB62" s="2"/>
      <c r="BI62" s="2"/>
      <c r="BQ62" s="25"/>
      <c r="BR62" s="25"/>
      <c r="BS62" s="25"/>
      <c r="BU62" s="25"/>
      <c r="BV62" s="25"/>
      <c r="BW62" s="2"/>
      <c r="BX62" s="3"/>
      <c r="BZ62" s="3"/>
      <c r="CC62" s="3"/>
      <c r="CF62" s="3"/>
      <c r="CI62" s="2"/>
      <c r="CJ62" s="28"/>
      <c r="CK62" s="2"/>
      <c r="CL62" s="2"/>
      <c r="CM62" s="28"/>
      <c r="CN62" s="28"/>
      <c r="CO62" s="28"/>
      <c r="CP62" s="28"/>
      <c r="CQ62" s="28"/>
      <c r="CR62" s="2"/>
      <c r="CS62" s="2"/>
      <c r="CT62" s="28"/>
      <c r="CU62" s="2"/>
      <c r="CX62" s="2"/>
      <c r="DA62" s="2"/>
    </row>
    <row r="63" customFormat="false" ht="15" hidden="false" customHeight="false" outlineLevel="0" collapsed="false">
      <c r="C63" s="1"/>
      <c r="D63" s="1"/>
      <c r="E63" s="1"/>
      <c r="N63" s="28"/>
      <c r="O63" s="2"/>
      <c r="Q63" s="26"/>
      <c r="R63" s="26"/>
      <c r="T63" s="1"/>
      <c r="U63" s="2"/>
      <c r="V63" s="2"/>
      <c r="W63" s="2"/>
      <c r="X63" s="2"/>
      <c r="Z63" s="2"/>
      <c r="AI63" s="2"/>
      <c r="AJ63" s="2"/>
      <c r="BB63" s="2"/>
      <c r="BI63" s="2"/>
      <c r="BQ63" s="25"/>
      <c r="BR63" s="25"/>
      <c r="BS63" s="25"/>
      <c r="BU63" s="25"/>
      <c r="BV63" s="25"/>
      <c r="BW63" s="2"/>
      <c r="BX63" s="3"/>
      <c r="BZ63" s="3"/>
      <c r="CC63" s="3"/>
      <c r="CF63" s="3"/>
      <c r="CI63" s="2"/>
      <c r="CJ63" s="28"/>
      <c r="CK63" s="2"/>
      <c r="CL63" s="2"/>
      <c r="CS63" s="2"/>
      <c r="CT63" s="28"/>
      <c r="CU63" s="2"/>
      <c r="CX63" s="2"/>
      <c r="DA63" s="2"/>
    </row>
    <row r="64" customFormat="false" ht="15" hidden="false" customHeight="false" outlineLevel="0" collapsed="false">
      <c r="C64" s="1"/>
      <c r="D64" s="1"/>
      <c r="E64" s="1"/>
      <c r="J64" s="28"/>
      <c r="K64" s="28"/>
      <c r="L64" s="28"/>
      <c r="N64" s="28"/>
      <c r="O64" s="2"/>
      <c r="Q64" s="26"/>
      <c r="R64" s="26"/>
      <c r="T64" s="1"/>
      <c r="U64" s="2"/>
      <c r="V64" s="2"/>
      <c r="W64" s="2"/>
      <c r="X64" s="2"/>
      <c r="Z64" s="2"/>
      <c r="AI64" s="2"/>
      <c r="AJ64" s="2"/>
      <c r="BB64" s="2"/>
      <c r="BI64" s="2"/>
      <c r="BQ64" s="25"/>
      <c r="BR64" s="25"/>
      <c r="BS64" s="25"/>
      <c r="BU64" s="25"/>
      <c r="BV64" s="25"/>
      <c r="BW64" s="2"/>
      <c r="BX64" s="3"/>
      <c r="BZ64" s="3"/>
      <c r="CC64" s="3"/>
      <c r="CF64" s="3"/>
      <c r="CI64" s="2"/>
      <c r="CJ64" s="28"/>
      <c r="CK64" s="2"/>
      <c r="CL64" s="2"/>
      <c r="CS64" s="2"/>
      <c r="CT64" s="28"/>
      <c r="CU64" s="2"/>
      <c r="CX64" s="2"/>
      <c r="DA64" s="2"/>
    </row>
    <row r="65" customFormat="false" ht="15" hidden="false" customHeight="false" outlineLevel="0" collapsed="false">
      <c r="C65" s="1"/>
      <c r="D65" s="1"/>
      <c r="E65" s="1"/>
      <c r="J65" s="28"/>
      <c r="K65" s="28"/>
      <c r="L65" s="28"/>
      <c r="N65" s="28"/>
      <c r="O65" s="2"/>
      <c r="Q65" s="26"/>
      <c r="R65" s="26"/>
      <c r="T65" s="1"/>
      <c r="U65" s="2"/>
      <c r="V65" s="2"/>
      <c r="W65" s="2"/>
      <c r="X65" s="2"/>
      <c r="Z65" s="2"/>
      <c r="AI65" s="2"/>
      <c r="AJ65" s="2"/>
      <c r="BB65" s="2"/>
      <c r="BI65" s="2"/>
      <c r="BQ65" s="25"/>
      <c r="BR65" s="25"/>
      <c r="BS65" s="25"/>
      <c r="BU65" s="25"/>
      <c r="BV65" s="25"/>
      <c r="BW65" s="2"/>
      <c r="BX65" s="3"/>
      <c r="BZ65" s="3"/>
      <c r="CC65" s="3"/>
      <c r="CF65" s="3"/>
      <c r="CI65" s="2"/>
      <c r="CJ65" s="28"/>
      <c r="CK65" s="2"/>
      <c r="CL65" s="2"/>
      <c r="CS65" s="2"/>
      <c r="CT65" s="28"/>
      <c r="CU65" s="2"/>
      <c r="CX65" s="2"/>
      <c r="DA65" s="2"/>
    </row>
    <row r="66" customFormat="false" ht="15" hidden="false" customHeight="false" outlineLevel="0" collapsed="false">
      <c r="C66" s="1"/>
      <c r="D66" s="1"/>
      <c r="E66" s="1"/>
      <c r="J66" s="28"/>
      <c r="K66" s="28"/>
      <c r="L66" s="28"/>
      <c r="N66" s="28"/>
      <c r="O66" s="2"/>
      <c r="Q66" s="26"/>
      <c r="R66" s="26"/>
      <c r="T66" s="1"/>
      <c r="U66" s="2"/>
      <c r="V66" s="2"/>
      <c r="W66" s="2"/>
      <c r="X66" s="2"/>
      <c r="Z66" s="2"/>
      <c r="AI66" s="2"/>
      <c r="AJ66" s="2"/>
      <c r="BB66" s="2"/>
      <c r="BI66" s="2"/>
      <c r="BQ66" s="25"/>
      <c r="BR66" s="25"/>
      <c r="BS66" s="25"/>
      <c r="BU66" s="25"/>
      <c r="BV66" s="25"/>
      <c r="BW66" s="2"/>
      <c r="BX66" s="3"/>
      <c r="BZ66" s="3"/>
      <c r="CC66" s="3"/>
      <c r="CF66" s="3"/>
      <c r="CI66" s="2"/>
      <c r="CJ66" s="28"/>
      <c r="CK66" s="2"/>
      <c r="CL66" s="2"/>
      <c r="CM66" s="28"/>
      <c r="CN66" s="28"/>
      <c r="CO66" s="28"/>
      <c r="CP66" s="28"/>
      <c r="CQ66" s="28"/>
      <c r="CR66" s="2"/>
      <c r="CS66" s="2"/>
      <c r="CT66" s="28"/>
      <c r="CU66" s="2"/>
      <c r="CX66" s="2"/>
      <c r="DA66" s="2"/>
    </row>
    <row r="67" customFormat="false" ht="15" hidden="false" customHeight="false" outlineLevel="0" collapsed="false">
      <c r="C67" s="1"/>
      <c r="D67" s="1"/>
      <c r="E67" s="1"/>
      <c r="J67" s="28"/>
      <c r="K67" s="28"/>
      <c r="L67" s="28"/>
      <c r="N67" s="28"/>
      <c r="O67" s="2"/>
      <c r="Q67" s="26"/>
      <c r="R67" s="26"/>
      <c r="T67" s="1"/>
      <c r="U67" s="2"/>
      <c r="V67" s="2"/>
      <c r="W67" s="2"/>
      <c r="X67" s="2"/>
      <c r="Z67" s="2"/>
      <c r="AI67" s="2"/>
      <c r="AJ67" s="2"/>
      <c r="BB67" s="2"/>
      <c r="BI67" s="2"/>
      <c r="BQ67" s="25"/>
      <c r="BR67" s="25"/>
      <c r="BS67" s="25"/>
      <c r="BU67" s="25"/>
      <c r="BV67" s="25"/>
      <c r="BW67" s="2"/>
      <c r="BX67" s="3"/>
      <c r="BZ67" s="3"/>
      <c r="CC67" s="3"/>
      <c r="CF67" s="3"/>
      <c r="CI67" s="2"/>
      <c r="CJ67" s="28"/>
      <c r="CK67" s="2"/>
      <c r="CL67" s="2"/>
      <c r="CS67" s="2"/>
      <c r="CT67" s="28"/>
      <c r="CU67" s="2"/>
      <c r="CX67" s="2"/>
      <c r="DA67" s="2"/>
    </row>
    <row r="68" customFormat="false" ht="15" hidden="false" customHeight="false" outlineLevel="0" collapsed="false">
      <c r="C68" s="1"/>
      <c r="D68" s="1"/>
      <c r="E68" s="1"/>
      <c r="J68" s="28"/>
      <c r="K68" s="28"/>
      <c r="L68" s="28"/>
      <c r="N68" s="28"/>
      <c r="O68" s="2"/>
      <c r="Q68" s="26"/>
      <c r="R68" s="26"/>
      <c r="T68" s="1"/>
      <c r="U68" s="2"/>
      <c r="V68" s="2"/>
      <c r="W68" s="2"/>
      <c r="X68" s="2"/>
      <c r="AI68" s="2"/>
      <c r="AJ68" s="2"/>
      <c r="BB68" s="2"/>
      <c r="BI68" s="2"/>
      <c r="BQ68" s="25"/>
      <c r="BR68" s="25"/>
      <c r="BS68" s="25"/>
      <c r="BU68" s="25"/>
      <c r="BV68" s="25"/>
      <c r="BW68" s="2"/>
      <c r="BX68" s="3"/>
      <c r="BZ68" s="3"/>
      <c r="CC68" s="3"/>
      <c r="CF68" s="3"/>
      <c r="CI68" s="2"/>
      <c r="CJ68" s="28"/>
      <c r="CK68" s="2"/>
      <c r="CL68" s="2"/>
      <c r="CS68" s="2"/>
      <c r="CT68" s="28"/>
      <c r="CU68" s="2"/>
      <c r="CX68" s="2"/>
      <c r="DA68" s="2"/>
    </row>
    <row r="69" customFormat="false" ht="15" hidden="false" customHeight="false" outlineLevel="0" collapsed="false">
      <c r="C69" s="1"/>
      <c r="D69" s="1"/>
      <c r="E69" s="1"/>
      <c r="J69" s="28"/>
      <c r="K69" s="28"/>
      <c r="L69" s="28"/>
      <c r="N69" s="28"/>
      <c r="O69" s="2"/>
      <c r="Q69" s="26"/>
      <c r="R69" s="26"/>
      <c r="T69" s="1"/>
      <c r="U69" s="2"/>
      <c r="V69" s="2"/>
      <c r="W69" s="2"/>
      <c r="X69" s="2"/>
      <c r="AI69" s="2"/>
      <c r="AJ69" s="2"/>
      <c r="BB69" s="2"/>
      <c r="BI69" s="2"/>
      <c r="BQ69" s="25"/>
      <c r="BR69" s="25"/>
      <c r="BS69" s="25"/>
      <c r="BU69" s="25"/>
      <c r="BV69" s="25"/>
      <c r="BW69" s="2"/>
      <c r="BX69" s="3"/>
      <c r="BZ69" s="3"/>
      <c r="CC69" s="3"/>
      <c r="CF69" s="3"/>
      <c r="CI69" s="2"/>
      <c r="CJ69" s="28"/>
      <c r="CK69" s="2"/>
      <c r="CL69" s="2"/>
      <c r="CS69" s="2"/>
      <c r="CT69" s="28"/>
      <c r="CU69" s="2"/>
      <c r="CX69" s="2"/>
      <c r="DA69" s="2"/>
    </row>
    <row r="70" customFormat="false" ht="15" hidden="false" customHeight="false" outlineLevel="0" collapsed="false">
      <c r="C70" s="1"/>
      <c r="D70" s="1"/>
      <c r="E70" s="1"/>
      <c r="J70" s="28"/>
      <c r="K70" s="28"/>
      <c r="L70" s="28"/>
      <c r="N70" s="28"/>
      <c r="O70" s="2"/>
      <c r="P70" s="2"/>
      <c r="Q70" s="2"/>
      <c r="R70" s="2"/>
      <c r="S70" s="2"/>
      <c r="T70" s="3"/>
      <c r="U70" s="2"/>
      <c r="V70" s="2"/>
      <c r="W70" s="2"/>
      <c r="X70" s="2"/>
      <c r="AI70" s="2"/>
      <c r="AJ70" s="2"/>
      <c r="BB70" s="2"/>
      <c r="BI70" s="2"/>
      <c r="BQ70" s="25"/>
      <c r="BR70" s="25"/>
      <c r="BS70" s="25"/>
      <c r="BU70" s="25"/>
      <c r="BV70" s="25"/>
      <c r="BW70" s="2"/>
      <c r="BX70" s="3"/>
      <c r="BZ70" s="3"/>
      <c r="CC70" s="3"/>
      <c r="CF70" s="3"/>
      <c r="CG70" s="2"/>
      <c r="CI70" s="2"/>
      <c r="CJ70" s="28"/>
      <c r="CK70" s="2"/>
      <c r="CL70" s="2"/>
      <c r="CS70" s="2"/>
      <c r="CT70" s="28"/>
      <c r="CU70" s="2"/>
      <c r="CX70" s="2"/>
      <c r="DA70" s="2"/>
    </row>
    <row r="71" customFormat="false" ht="15" hidden="false" customHeight="false" outlineLevel="0" collapsed="false">
      <c r="C71" s="1"/>
      <c r="D71" s="1"/>
      <c r="E71" s="1"/>
      <c r="J71" s="28"/>
      <c r="K71" s="28"/>
      <c r="L71" s="28"/>
      <c r="N71" s="28"/>
      <c r="O71" s="2"/>
      <c r="P71" s="2"/>
      <c r="Q71" s="2"/>
      <c r="R71" s="2"/>
      <c r="S71" s="2"/>
      <c r="T71" s="3"/>
      <c r="U71" s="2"/>
      <c r="V71" s="2"/>
      <c r="W71" s="2"/>
      <c r="X71" s="2"/>
      <c r="AI71" s="2"/>
      <c r="AJ71" s="2"/>
      <c r="BB71" s="2"/>
      <c r="BI71" s="2"/>
      <c r="BQ71" s="25"/>
      <c r="BR71" s="25"/>
      <c r="BS71" s="25"/>
      <c r="BU71" s="25"/>
      <c r="BV71" s="25"/>
      <c r="BW71" s="2"/>
      <c r="BX71" s="3"/>
      <c r="BZ71" s="3"/>
      <c r="CC71" s="3"/>
      <c r="CF71" s="3"/>
      <c r="CG71" s="2"/>
      <c r="CI71" s="2"/>
      <c r="CJ71" s="28"/>
      <c r="CK71" s="2"/>
      <c r="CL71" s="2"/>
      <c r="CS71" s="2"/>
      <c r="CT71" s="28"/>
      <c r="CU71" s="2"/>
      <c r="CX71" s="2"/>
      <c r="DA71" s="2"/>
    </row>
    <row r="72" customFormat="false" ht="15" hidden="false" customHeight="false" outlineLevel="0" collapsed="false">
      <c r="C72" s="1"/>
      <c r="D72" s="1"/>
      <c r="E72" s="1"/>
      <c r="J72" s="28"/>
      <c r="K72" s="28"/>
      <c r="L72" s="28"/>
      <c r="N72" s="28"/>
      <c r="O72" s="2"/>
      <c r="P72" s="2"/>
      <c r="Q72" s="2"/>
      <c r="R72" s="2"/>
      <c r="S72" s="2"/>
      <c r="T72" s="3"/>
      <c r="U72" s="2"/>
      <c r="V72" s="2"/>
      <c r="W72" s="2"/>
      <c r="X72" s="2"/>
      <c r="AI72" s="2"/>
      <c r="AJ72" s="2"/>
      <c r="BB72" s="2"/>
      <c r="BI72" s="2"/>
      <c r="BQ72" s="25"/>
      <c r="BR72" s="25"/>
      <c r="BS72" s="25"/>
      <c r="BU72" s="25"/>
      <c r="BV72" s="25"/>
      <c r="BW72" s="2"/>
      <c r="BX72" s="3"/>
      <c r="BZ72" s="3"/>
      <c r="CC72" s="3"/>
      <c r="CF72" s="3"/>
      <c r="CG72" s="2"/>
      <c r="CI72" s="2"/>
      <c r="CJ72" s="28"/>
      <c r="CK72" s="2"/>
      <c r="CL72" s="2"/>
      <c r="CS72" s="2"/>
      <c r="CT72" s="28"/>
      <c r="CU72" s="2"/>
      <c r="CX72" s="2"/>
      <c r="DA72" s="2"/>
    </row>
    <row r="73" customFormat="false" ht="15" hidden="false" customHeight="false" outlineLevel="0" collapsed="false">
      <c r="C73" s="1"/>
      <c r="D73" s="1"/>
      <c r="E73" s="1"/>
      <c r="J73" s="28"/>
      <c r="K73" s="28"/>
      <c r="L73" s="28"/>
      <c r="N73" s="28"/>
      <c r="O73" s="2"/>
      <c r="P73" s="2"/>
      <c r="Q73" s="2"/>
      <c r="R73" s="2"/>
      <c r="S73" s="2"/>
      <c r="T73" s="3"/>
      <c r="U73" s="2"/>
      <c r="V73" s="2"/>
      <c r="W73" s="2"/>
      <c r="X73" s="2"/>
      <c r="AI73" s="2"/>
      <c r="AJ73" s="2"/>
      <c r="BB73" s="2"/>
      <c r="BI73" s="2"/>
      <c r="BQ73" s="25"/>
      <c r="BR73" s="25"/>
      <c r="BS73" s="25"/>
      <c r="BU73" s="25"/>
      <c r="BV73" s="25"/>
      <c r="BW73" s="2"/>
      <c r="BX73" s="3"/>
      <c r="BZ73" s="3"/>
      <c r="CC73" s="3"/>
      <c r="CF73" s="3"/>
      <c r="CG73" s="2"/>
      <c r="CI73" s="2"/>
      <c r="CJ73" s="28"/>
      <c r="CK73" s="2"/>
      <c r="CL73" s="2"/>
      <c r="CM73" s="28"/>
      <c r="CN73" s="28"/>
      <c r="CO73" s="28"/>
      <c r="CP73" s="28"/>
      <c r="CQ73" s="28"/>
      <c r="CR73" s="2"/>
      <c r="CS73" s="2"/>
      <c r="CT73" s="28"/>
      <c r="CU73" s="2"/>
      <c r="CX73" s="2"/>
      <c r="DA73" s="2"/>
    </row>
    <row r="74" customFormat="false" ht="15" hidden="false" customHeight="false" outlineLevel="0" collapsed="false">
      <c r="C74" s="1"/>
      <c r="D74" s="1"/>
      <c r="E74" s="1"/>
      <c r="J74" s="28"/>
      <c r="K74" s="28"/>
      <c r="L74" s="28"/>
      <c r="N74" s="28"/>
      <c r="O74" s="2"/>
      <c r="P74" s="2"/>
      <c r="Q74" s="2"/>
      <c r="R74" s="2"/>
      <c r="S74" s="2"/>
      <c r="T74" s="3"/>
      <c r="U74" s="2"/>
      <c r="V74" s="2"/>
      <c r="W74" s="2"/>
      <c r="X74" s="2"/>
      <c r="AI74" s="2"/>
      <c r="AJ74" s="2"/>
      <c r="BB74" s="2"/>
      <c r="BI74" s="2"/>
      <c r="BQ74" s="25"/>
      <c r="BR74" s="25"/>
      <c r="BS74" s="25"/>
      <c r="BU74" s="25"/>
      <c r="BV74" s="25"/>
      <c r="BW74" s="2"/>
      <c r="BX74" s="3"/>
      <c r="BZ74" s="3"/>
      <c r="CC74" s="3"/>
      <c r="CF74" s="3"/>
      <c r="CG74" s="2"/>
      <c r="CI74" s="2"/>
      <c r="CJ74" s="28"/>
      <c r="CK74" s="2"/>
      <c r="CL74" s="2"/>
      <c r="CS74" s="2"/>
      <c r="CT74" s="28"/>
      <c r="CU74" s="2"/>
      <c r="CX74" s="2"/>
      <c r="DA74" s="2"/>
    </row>
    <row r="75" customFormat="false" ht="15" hidden="false" customHeight="false" outlineLevel="0" collapsed="false">
      <c r="C75" s="1"/>
      <c r="D75" s="1"/>
      <c r="E75" s="1"/>
      <c r="J75" s="28"/>
      <c r="K75" s="28"/>
      <c r="L75" s="28"/>
      <c r="N75" s="28"/>
      <c r="O75" s="2"/>
      <c r="P75" s="2"/>
      <c r="Q75" s="2"/>
      <c r="R75" s="2"/>
      <c r="S75" s="2"/>
      <c r="T75" s="3"/>
      <c r="U75" s="2"/>
      <c r="V75" s="2"/>
      <c r="W75" s="2"/>
      <c r="X75" s="2"/>
      <c r="AI75" s="2"/>
      <c r="AJ75" s="2"/>
      <c r="BB75" s="2"/>
      <c r="BI75" s="2"/>
      <c r="BQ75" s="25"/>
      <c r="BR75" s="25"/>
      <c r="BS75" s="25"/>
      <c r="BU75" s="25"/>
      <c r="BV75" s="25"/>
      <c r="BW75" s="2"/>
      <c r="BX75" s="3"/>
      <c r="BZ75" s="3"/>
      <c r="CC75" s="3"/>
      <c r="CF75" s="3"/>
      <c r="CG75" s="2"/>
      <c r="CI75" s="2"/>
      <c r="CJ75" s="28"/>
      <c r="CK75" s="2"/>
      <c r="CL75" s="2"/>
      <c r="CS75" s="2"/>
      <c r="CT75" s="28"/>
      <c r="CU75" s="2"/>
      <c r="CX75" s="2"/>
      <c r="DA75" s="2"/>
    </row>
    <row r="76" customFormat="false" ht="15" hidden="false" customHeight="false" outlineLevel="0" collapsed="false">
      <c r="C76" s="1"/>
      <c r="D76" s="1"/>
      <c r="E76" s="1"/>
      <c r="J76" s="28"/>
      <c r="K76" s="28"/>
      <c r="L76" s="28"/>
      <c r="N76" s="28"/>
      <c r="O76" s="2"/>
      <c r="P76" s="2"/>
      <c r="Q76" s="2"/>
      <c r="R76" s="2"/>
      <c r="S76" s="2"/>
      <c r="T76" s="3"/>
      <c r="U76" s="2"/>
      <c r="V76" s="2"/>
      <c r="W76" s="2"/>
      <c r="X76" s="2"/>
      <c r="AI76" s="2"/>
      <c r="AJ76" s="2"/>
      <c r="BB76" s="2"/>
      <c r="BI76" s="2"/>
      <c r="BQ76" s="25"/>
      <c r="BR76" s="25"/>
      <c r="BS76" s="25"/>
      <c r="BU76" s="25"/>
      <c r="BV76" s="25"/>
      <c r="BW76" s="2"/>
      <c r="BX76" s="3"/>
      <c r="BZ76" s="3"/>
      <c r="CC76" s="3"/>
      <c r="CF76" s="3"/>
      <c r="CG76" s="2"/>
      <c r="CI76" s="2"/>
      <c r="CJ76" s="28"/>
      <c r="CK76" s="2"/>
      <c r="CL76" s="2"/>
      <c r="CS76" s="2"/>
      <c r="CT76" s="28"/>
      <c r="CU76" s="2"/>
      <c r="CX76" s="2"/>
      <c r="DA76" s="2"/>
    </row>
    <row r="77" customFormat="false" ht="15" hidden="false" customHeight="false" outlineLevel="0" collapsed="false">
      <c r="C77" s="1"/>
      <c r="D77" s="1"/>
      <c r="E77" s="1"/>
      <c r="J77" s="28"/>
      <c r="K77" s="28"/>
      <c r="L77" s="28"/>
      <c r="N77" s="28"/>
      <c r="O77" s="2"/>
      <c r="P77" s="2"/>
      <c r="Q77" s="2"/>
      <c r="R77" s="2"/>
      <c r="S77" s="2"/>
      <c r="T77" s="3"/>
      <c r="U77" s="2"/>
      <c r="V77" s="2"/>
      <c r="W77" s="2"/>
      <c r="X77" s="2"/>
      <c r="AI77" s="2"/>
      <c r="AJ77" s="2"/>
      <c r="BB77" s="2"/>
      <c r="BI77" s="2"/>
      <c r="BQ77" s="25"/>
      <c r="BR77" s="25"/>
      <c r="BS77" s="25"/>
      <c r="BU77" s="25"/>
      <c r="BV77" s="25"/>
      <c r="BW77" s="2"/>
      <c r="BX77" s="3"/>
      <c r="BZ77" s="3"/>
      <c r="CC77" s="3"/>
      <c r="CF77" s="3"/>
      <c r="CG77" s="2"/>
      <c r="CI77" s="2"/>
      <c r="CJ77" s="28"/>
      <c r="CK77" s="2"/>
      <c r="CL77" s="2"/>
      <c r="CS77" s="2"/>
      <c r="CT77" s="28"/>
      <c r="CU77" s="2"/>
      <c r="CX77" s="2"/>
      <c r="DA77" s="2"/>
    </row>
    <row r="78" customFormat="false" ht="15" hidden="false" customHeight="false" outlineLevel="0" collapsed="false">
      <c r="C78" s="1"/>
      <c r="D78" s="1"/>
      <c r="E78" s="1"/>
      <c r="J78" s="28"/>
      <c r="K78" s="28"/>
      <c r="L78" s="28"/>
      <c r="N78" s="28"/>
      <c r="O78" s="2"/>
      <c r="P78" s="2"/>
      <c r="Q78" s="2"/>
      <c r="R78" s="2"/>
      <c r="S78" s="2"/>
      <c r="T78" s="3"/>
      <c r="U78" s="2"/>
      <c r="V78" s="2"/>
      <c r="W78" s="2"/>
      <c r="X78" s="2"/>
      <c r="AI78" s="2"/>
      <c r="AJ78" s="2"/>
      <c r="BB78" s="2"/>
      <c r="BI78" s="2"/>
      <c r="BQ78" s="25"/>
      <c r="BR78" s="25"/>
      <c r="BS78" s="25"/>
      <c r="BU78" s="25"/>
      <c r="BV78" s="25"/>
      <c r="BW78" s="2"/>
      <c r="BX78" s="3"/>
      <c r="BZ78" s="3"/>
      <c r="CC78" s="3"/>
      <c r="CF78" s="3"/>
      <c r="CG78" s="2"/>
      <c r="CI78" s="2"/>
      <c r="CJ78" s="28"/>
      <c r="CK78" s="2"/>
      <c r="CL78" s="2"/>
      <c r="CS78" s="2"/>
      <c r="CT78" s="28"/>
      <c r="CU78" s="2"/>
      <c r="CX78" s="2"/>
      <c r="DA78" s="2"/>
    </row>
    <row r="79" customFormat="false" ht="15" hidden="false" customHeight="false" outlineLevel="0" collapsed="false">
      <c r="C79" s="1"/>
      <c r="D79" s="1"/>
      <c r="E79" s="1"/>
      <c r="J79" s="28"/>
      <c r="K79" s="28"/>
      <c r="L79" s="28"/>
      <c r="N79" s="28"/>
      <c r="O79" s="2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BB79" s="2"/>
      <c r="BI79" s="2"/>
      <c r="BQ79" s="25"/>
      <c r="BR79" s="25"/>
      <c r="BS79" s="25"/>
      <c r="BU79" s="25"/>
      <c r="BV79" s="25"/>
      <c r="BW79" s="2"/>
      <c r="BX79" s="3"/>
      <c r="BZ79" s="3"/>
      <c r="CC79" s="3"/>
      <c r="CF79" s="3"/>
      <c r="CG79" s="2"/>
      <c r="CI79" s="2"/>
      <c r="CJ79" s="28"/>
      <c r="CK79" s="2"/>
      <c r="CL79" s="2"/>
      <c r="CS79" s="2"/>
      <c r="CT79" s="28"/>
      <c r="CU79" s="2"/>
      <c r="CX79" s="2"/>
      <c r="DA79" s="2"/>
    </row>
    <row r="80" customFormat="false" ht="15" hidden="false" customHeight="false" outlineLevel="0" collapsed="false">
      <c r="C80" s="1"/>
      <c r="D80" s="1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B80" s="2"/>
      <c r="BI80" s="2"/>
      <c r="BQ80" s="25"/>
      <c r="BR80" s="25"/>
      <c r="BS80" s="25"/>
      <c r="BU80" s="25"/>
      <c r="BV80" s="25"/>
      <c r="BW80" s="2"/>
      <c r="BX80" s="3"/>
      <c r="BZ80" s="3"/>
      <c r="CC80" s="3"/>
      <c r="CF80" s="3"/>
      <c r="CG80" s="2"/>
      <c r="CI80" s="2"/>
      <c r="CJ80" s="28"/>
      <c r="CK80" s="2"/>
      <c r="CL80" s="2"/>
      <c r="CS80" s="2"/>
      <c r="CT80" s="28"/>
      <c r="CU80" s="2"/>
      <c r="CX80" s="2"/>
      <c r="DA80" s="2"/>
    </row>
    <row r="81" customFormat="false" ht="15" hidden="false" customHeight="false" outlineLevel="0" collapsed="false">
      <c r="C81" s="1"/>
      <c r="D81" s="1"/>
      <c r="E81" s="1"/>
      <c r="J81" s="28"/>
      <c r="K81" s="28"/>
      <c r="L81" s="28"/>
      <c r="N81" s="28"/>
      <c r="O81" s="2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BB81" s="2"/>
      <c r="BI81" s="2"/>
      <c r="BQ81" s="25"/>
      <c r="BR81" s="25"/>
      <c r="BS81" s="25"/>
      <c r="BU81" s="25"/>
      <c r="BV81" s="25"/>
      <c r="BW81" s="2"/>
      <c r="BX81" s="3"/>
      <c r="BZ81" s="3"/>
      <c r="CC81" s="3"/>
      <c r="CF81" s="3"/>
      <c r="CG81" s="2"/>
      <c r="CI81" s="2"/>
      <c r="CJ81" s="28"/>
      <c r="CK81" s="2"/>
      <c r="CL81" s="2"/>
      <c r="CS81" s="2"/>
      <c r="CT81" s="28"/>
      <c r="CU81" s="2"/>
      <c r="CX81" s="2"/>
      <c r="DA81" s="2"/>
    </row>
    <row r="82" customFormat="false" ht="15" hidden="false" customHeight="false" outlineLevel="0" collapsed="false">
      <c r="C82" s="1"/>
      <c r="D82" s="1"/>
      <c r="E82" s="1"/>
      <c r="J82" s="28"/>
      <c r="K82" s="28"/>
      <c r="L82" s="28"/>
      <c r="N82" s="28"/>
      <c r="O82" s="2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BB82" s="2"/>
      <c r="BI82" s="2"/>
      <c r="BQ82" s="25"/>
      <c r="BR82" s="25"/>
      <c r="BS82" s="25"/>
      <c r="BU82" s="25"/>
      <c r="BV82" s="25"/>
      <c r="BW82" s="2"/>
      <c r="BX82" s="3"/>
      <c r="BZ82" s="3"/>
      <c r="CC82" s="3"/>
      <c r="CF82" s="3"/>
      <c r="CG82" s="2"/>
      <c r="CI82" s="2"/>
      <c r="CJ82" s="28"/>
      <c r="CK82" s="2"/>
      <c r="CL82" s="2"/>
      <c r="CS82" s="2"/>
      <c r="CT82" s="28"/>
      <c r="CU82" s="2"/>
      <c r="CX82" s="2"/>
      <c r="DA82" s="2"/>
    </row>
    <row r="83" customFormat="false" ht="15" hidden="false" customHeight="false" outlineLevel="0" collapsed="false">
      <c r="A83" s="3"/>
      <c r="B83" s="3"/>
      <c r="C83" s="1"/>
      <c r="D83" s="1"/>
      <c r="E83" s="1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B83" s="2"/>
      <c r="BI83" s="2"/>
      <c r="BQ83" s="25"/>
      <c r="BR83" s="25"/>
      <c r="BS83" s="25"/>
      <c r="BU83" s="25"/>
      <c r="BV83" s="25"/>
      <c r="BW83" s="2"/>
      <c r="BX83" s="3"/>
      <c r="BZ83" s="3"/>
      <c r="CC83" s="3"/>
      <c r="CF83" s="3"/>
      <c r="CG83" s="2"/>
      <c r="CI83" s="2"/>
      <c r="CJ83" s="28"/>
      <c r="CK83" s="2"/>
      <c r="CL83" s="2"/>
      <c r="CS83" s="2"/>
      <c r="CT83" s="28"/>
      <c r="CU83" s="2"/>
      <c r="CX83" s="2"/>
      <c r="DA83" s="2"/>
    </row>
    <row r="84" customFormat="false" ht="15" hidden="false" customHeight="false" outlineLevel="0" collapsed="false">
      <c r="A84" s="3"/>
      <c r="B84" s="3"/>
      <c r="C84" s="1"/>
      <c r="D84" s="1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B84" s="2"/>
      <c r="BI84" s="2"/>
      <c r="BQ84" s="25"/>
      <c r="BR84" s="25"/>
      <c r="BS84" s="25"/>
      <c r="BU84" s="25"/>
      <c r="BV84" s="25"/>
      <c r="BW84" s="2"/>
      <c r="BX84" s="3"/>
      <c r="BZ84" s="3"/>
      <c r="CC84" s="3"/>
      <c r="CF84" s="3"/>
      <c r="CG84" s="2"/>
      <c r="CI84" s="2"/>
      <c r="CJ84" s="28"/>
      <c r="CK84" s="2"/>
      <c r="CL84" s="2"/>
      <c r="CS84" s="2"/>
      <c r="CT84" s="28"/>
      <c r="CU84" s="2"/>
      <c r="CX84" s="2"/>
      <c r="DA84" s="2"/>
    </row>
    <row r="85" customFormat="false" ht="15" hidden="false" customHeight="false" outlineLevel="0" collapsed="false">
      <c r="A85" s="3"/>
      <c r="B85" s="3"/>
      <c r="C85" s="1"/>
      <c r="D85" s="1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B85" s="2"/>
      <c r="BI85" s="2"/>
      <c r="BQ85" s="25"/>
      <c r="BR85" s="25"/>
      <c r="BS85" s="25"/>
      <c r="BU85" s="25"/>
      <c r="BV85" s="25"/>
      <c r="BW85" s="2"/>
      <c r="BX85" s="3"/>
      <c r="BZ85" s="3"/>
      <c r="CC85" s="3"/>
      <c r="CF85" s="3"/>
      <c r="CG85" s="2"/>
      <c r="CI85" s="2"/>
      <c r="CJ85" s="28"/>
      <c r="CK85" s="2"/>
      <c r="CL85" s="2"/>
      <c r="CS85" s="2"/>
      <c r="CT85" s="28"/>
      <c r="CU85" s="2"/>
      <c r="CX85" s="2"/>
      <c r="DA85" s="2"/>
    </row>
    <row r="86" customFormat="false" ht="15" hidden="false" customHeight="false" outlineLevel="0" collapsed="false">
      <c r="A86" s="3"/>
      <c r="B86" s="3"/>
      <c r="C86" s="1"/>
      <c r="D86" s="1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B86" s="2"/>
      <c r="BI86" s="2"/>
      <c r="BQ86" s="25"/>
      <c r="BR86" s="25"/>
      <c r="BS86" s="25"/>
      <c r="BU86" s="25"/>
      <c r="BV86" s="25"/>
      <c r="BW86" s="2"/>
      <c r="BX86" s="3"/>
      <c r="BZ86" s="3"/>
      <c r="CC86" s="3"/>
      <c r="CF86" s="3"/>
      <c r="CG86" s="2"/>
      <c r="CI86" s="2"/>
      <c r="CJ86" s="28"/>
      <c r="CK86" s="2"/>
      <c r="CL86" s="2"/>
      <c r="CS86" s="2"/>
      <c r="CT86" s="28"/>
      <c r="CU86" s="2"/>
      <c r="CX86" s="2"/>
      <c r="DA86" s="2"/>
    </row>
    <row r="87" customFormat="false" ht="15" hidden="false" customHeight="false" outlineLevel="0" collapsed="false">
      <c r="A87" s="3"/>
      <c r="B87" s="3"/>
      <c r="C87" s="1"/>
      <c r="D87" s="1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B87" s="2"/>
      <c r="BI87" s="2"/>
      <c r="BQ87" s="25"/>
      <c r="BR87" s="25"/>
      <c r="BS87" s="25"/>
      <c r="BU87" s="25"/>
      <c r="BV87" s="25"/>
      <c r="BW87" s="2"/>
      <c r="BX87" s="3"/>
      <c r="BZ87" s="3"/>
      <c r="CC87" s="3"/>
      <c r="CF87" s="3"/>
      <c r="CG87" s="2"/>
      <c r="CI87" s="2"/>
      <c r="CJ87" s="28"/>
      <c r="CK87" s="2"/>
      <c r="CL87" s="2"/>
      <c r="CS87" s="2"/>
      <c r="CT87" s="28"/>
      <c r="CU87" s="2"/>
      <c r="CX87" s="2"/>
      <c r="DA87" s="2"/>
    </row>
    <row r="88" customFormat="false" ht="15" hidden="false" customHeight="false" outlineLevel="0" collapsed="false">
      <c r="A88" s="3"/>
      <c r="B88" s="3"/>
      <c r="C88" s="1"/>
      <c r="D88" s="1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B88" s="2"/>
      <c r="BI88" s="2"/>
      <c r="BQ88" s="25"/>
      <c r="BR88" s="25"/>
      <c r="BS88" s="25"/>
      <c r="BU88" s="25"/>
      <c r="BV88" s="25"/>
      <c r="BW88" s="2"/>
      <c r="BX88" s="3"/>
      <c r="BZ88" s="3"/>
      <c r="CC88" s="3"/>
      <c r="CF88" s="3"/>
      <c r="CG88" s="2"/>
      <c r="CI88" s="2"/>
      <c r="CJ88" s="28"/>
      <c r="CK88" s="2"/>
      <c r="CL88" s="2"/>
      <c r="CS88" s="2"/>
      <c r="CT88" s="28"/>
      <c r="CU88" s="2"/>
      <c r="CX88" s="2"/>
      <c r="DA88" s="2"/>
    </row>
    <row r="89" customFormat="false" ht="15" hidden="false" customHeight="false" outlineLevel="0" collapsed="false">
      <c r="A89" s="3"/>
      <c r="B89" s="3"/>
      <c r="C89" s="1"/>
      <c r="D89" s="1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B89" s="2"/>
      <c r="BI89" s="2"/>
      <c r="BQ89" s="25"/>
      <c r="BR89" s="25"/>
      <c r="BS89" s="25"/>
      <c r="BU89" s="25"/>
      <c r="BV89" s="25"/>
      <c r="BW89" s="2"/>
      <c r="BX89" s="3"/>
      <c r="BZ89" s="3"/>
      <c r="CC89" s="3"/>
      <c r="CF89" s="3"/>
      <c r="CG89" s="2"/>
      <c r="CI89" s="2"/>
      <c r="CJ89" s="28"/>
      <c r="CK89" s="2"/>
      <c r="CL89" s="2"/>
      <c r="CS89" s="2"/>
      <c r="CT89" s="28"/>
      <c r="CU89" s="2"/>
      <c r="CX89" s="2"/>
      <c r="DA89" s="2"/>
    </row>
    <row r="90" customFormat="false" ht="15" hidden="false" customHeight="false" outlineLevel="0" collapsed="false">
      <c r="N90" s="28"/>
    </row>
    <row r="91" customFormat="false" ht="15" hidden="false" customHeight="false" outlineLevel="0" collapsed="false">
      <c r="N91" s="28"/>
    </row>
    <row r="92" customFormat="false" ht="15" hidden="false" customHeight="false" outlineLevel="0" collapsed="false">
      <c r="N92" s="28"/>
    </row>
    <row r="93" customFormat="false" ht="15" hidden="false" customHeight="false" outlineLevel="0" collapsed="false">
      <c r="N93" s="28"/>
    </row>
    <row r="94" customFormat="false" ht="15" hidden="false" customHeight="false" outlineLevel="0" collapsed="false">
      <c r="N94" s="28"/>
    </row>
    <row r="95" customFormat="false" ht="15" hidden="false" customHeight="false" outlineLevel="0" collapsed="false">
      <c r="N95" s="28"/>
    </row>
    <row r="96" customFormat="false" ht="15" hidden="false" customHeight="false" outlineLevel="0" collapsed="false">
      <c r="N96" s="28"/>
    </row>
    <row r="97" customFormat="false" ht="15" hidden="false" customHeight="false" outlineLevel="0" collapsed="false">
      <c r="N97" s="28"/>
    </row>
    <row r="98" customFormat="false" ht="15" hidden="false" customHeight="false" outlineLevel="0" collapsed="false">
      <c r="N98" s="28"/>
    </row>
    <row r="99" customFormat="false" ht="15" hidden="false" customHeight="false" outlineLevel="0" collapsed="false">
      <c r="N99" s="28"/>
    </row>
    <row r="100" customFormat="false" ht="15" hidden="false" customHeight="false" outlineLevel="0" collapsed="false">
      <c r="N100" s="28"/>
    </row>
    <row r="101" customFormat="false" ht="15" hidden="false" customHeight="false" outlineLevel="0" collapsed="false">
      <c r="N101" s="28"/>
    </row>
    <row r="102" customFormat="false" ht="15" hidden="false" customHeight="false" outlineLevel="0" collapsed="false">
      <c r="N102" s="28"/>
    </row>
    <row r="103" customFormat="false" ht="15" hidden="false" customHeight="false" outlineLevel="0" collapsed="false">
      <c r="N103" s="28"/>
    </row>
    <row r="104" customFormat="false" ht="15" hidden="false" customHeight="false" outlineLevel="0" collapsed="false">
      <c r="N104" s="28"/>
    </row>
    <row r="105" customFormat="false" ht="15" hidden="false" customHeight="false" outlineLevel="0" collapsed="false">
      <c r="N105" s="28"/>
    </row>
    <row r="106" customFormat="false" ht="15" hidden="false" customHeight="false" outlineLevel="0" collapsed="false">
      <c r="N106" s="28"/>
    </row>
    <row r="107" customFormat="false" ht="15" hidden="false" customHeight="false" outlineLevel="0" collapsed="false">
      <c r="N107" s="28"/>
    </row>
    <row r="108" customFormat="false" ht="15" hidden="false" customHeight="false" outlineLevel="0" collapsed="false">
      <c r="N108" s="28"/>
    </row>
    <row r="109" customFormat="false" ht="15" hidden="false" customHeight="false" outlineLevel="0" collapsed="false">
      <c r="N109" s="28"/>
    </row>
    <row r="110" customFormat="false" ht="15" hidden="false" customHeight="false" outlineLevel="0" collapsed="false">
      <c r="N110" s="28"/>
    </row>
    <row r="111" customFormat="false" ht="15" hidden="false" customHeight="false" outlineLevel="0" collapsed="false">
      <c r="N111" s="28"/>
    </row>
    <row r="112" customFormat="false" ht="15" hidden="false" customHeight="false" outlineLevel="0" collapsed="false">
      <c r="N112" s="28"/>
    </row>
    <row r="113" customFormat="false" ht="15" hidden="false" customHeight="false" outlineLevel="0" collapsed="false">
      <c r="N113" s="28"/>
    </row>
    <row r="114" customFormat="false" ht="15" hidden="false" customHeight="false" outlineLevel="0" collapsed="false">
      <c r="N114" s="28"/>
    </row>
    <row r="115" customFormat="false" ht="15" hidden="false" customHeight="false" outlineLevel="0" collapsed="false">
      <c r="N115" s="28"/>
    </row>
    <row r="116" customFormat="false" ht="15" hidden="false" customHeight="false" outlineLevel="0" collapsed="false">
      <c r="N116" s="28"/>
    </row>
    <row r="117" customFormat="false" ht="15" hidden="false" customHeight="false" outlineLevel="0" collapsed="false">
      <c r="N117" s="28"/>
    </row>
    <row r="118" customFormat="false" ht="15" hidden="false" customHeight="false" outlineLevel="0" collapsed="false">
      <c r="N118" s="28"/>
    </row>
    <row r="119" customFormat="false" ht="15" hidden="false" customHeight="false" outlineLevel="0" collapsed="false">
      <c r="N119" s="28"/>
    </row>
    <row r="120" customFormat="false" ht="15" hidden="false" customHeight="false" outlineLevel="0" collapsed="false">
      <c r="N120" s="28"/>
    </row>
    <row r="121" customFormat="false" ht="15" hidden="false" customHeight="false" outlineLevel="0" collapsed="false">
      <c r="N121" s="28"/>
    </row>
    <row r="122" customFormat="false" ht="15" hidden="false" customHeight="false" outlineLevel="0" collapsed="false">
      <c r="N122" s="28"/>
    </row>
    <row r="123" customFormat="false" ht="15" hidden="false" customHeight="false" outlineLevel="0" collapsed="false">
      <c r="N123" s="28"/>
    </row>
    <row r="124" customFormat="false" ht="15" hidden="false" customHeight="false" outlineLevel="0" collapsed="false">
      <c r="N124" s="28"/>
    </row>
    <row r="125" customFormat="false" ht="15" hidden="false" customHeight="false" outlineLevel="0" collapsed="false">
      <c r="N125" s="28"/>
    </row>
    <row r="126" customFormat="false" ht="15" hidden="false" customHeight="false" outlineLevel="0" collapsed="false">
      <c r="N126" s="28"/>
    </row>
    <row r="127" customFormat="false" ht="15" hidden="false" customHeight="false" outlineLevel="0" collapsed="false">
      <c r="N127" s="28"/>
    </row>
    <row r="128" customFormat="false" ht="15" hidden="false" customHeight="false" outlineLevel="0" collapsed="false">
      <c r="N128" s="28"/>
    </row>
    <row r="129" customFormat="false" ht="15" hidden="false" customHeight="false" outlineLevel="0" collapsed="false">
      <c r="N129" s="28"/>
    </row>
    <row r="130" customFormat="false" ht="15" hidden="false" customHeight="false" outlineLevel="0" collapsed="false">
      <c r="N130" s="28"/>
    </row>
    <row r="131" customFormat="false" ht="15" hidden="false" customHeight="false" outlineLevel="0" collapsed="false">
      <c r="N131" s="28"/>
    </row>
    <row r="132" customFormat="false" ht="15" hidden="false" customHeight="false" outlineLevel="0" collapsed="false">
      <c r="N132" s="28"/>
    </row>
    <row r="133" customFormat="false" ht="15" hidden="false" customHeight="false" outlineLevel="0" collapsed="false">
      <c r="N133" s="28"/>
    </row>
    <row r="134" customFormat="false" ht="15" hidden="false" customHeight="false" outlineLevel="0" collapsed="false">
      <c r="N134" s="28"/>
    </row>
    <row r="135" customFormat="false" ht="15" hidden="false" customHeight="false" outlineLevel="0" collapsed="false">
      <c r="N135" s="28"/>
    </row>
    <row r="136" customFormat="false" ht="15" hidden="false" customHeight="false" outlineLevel="0" collapsed="false">
      <c r="N136" s="28"/>
    </row>
    <row r="137" customFormat="false" ht="15" hidden="false" customHeight="false" outlineLevel="0" collapsed="false">
      <c r="N137" s="28"/>
    </row>
    <row r="138" customFormat="false" ht="15" hidden="false" customHeight="false" outlineLevel="0" collapsed="false">
      <c r="N138" s="28"/>
    </row>
    <row r="139" customFormat="false" ht="15" hidden="false" customHeight="false" outlineLevel="0" collapsed="false">
      <c r="N139" s="28"/>
    </row>
    <row r="140" customFormat="false" ht="15" hidden="false" customHeight="false" outlineLevel="0" collapsed="false">
      <c r="N140" s="28"/>
    </row>
    <row r="141" customFormat="false" ht="15" hidden="false" customHeight="false" outlineLevel="0" collapsed="false">
      <c r="N141" s="28"/>
    </row>
    <row r="142" customFormat="false" ht="15" hidden="false" customHeight="false" outlineLevel="0" collapsed="false">
      <c r="N142" s="28"/>
    </row>
    <row r="143" customFormat="false" ht="15" hidden="false" customHeight="false" outlineLevel="0" collapsed="false">
      <c r="N143" s="28"/>
    </row>
    <row r="144" customFormat="false" ht="15" hidden="false" customHeight="false" outlineLevel="0" collapsed="false">
      <c r="N144" s="28"/>
    </row>
    <row r="145" customFormat="false" ht="15" hidden="false" customHeight="false" outlineLevel="0" collapsed="false">
      <c r="N145" s="28"/>
    </row>
    <row r="146" customFormat="false" ht="15" hidden="false" customHeight="false" outlineLevel="0" collapsed="false">
      <c r="N146" s="28"/>
    </row>
    <row r="147" customFormat="false" ht="15" hidden="false" customHeight="false" outlineLevel="0" collapsed="false">
      <c r="N147" s="28"/>
    </row>
    <row r="148" customFormat="false" ht="15" hidden="false" customHeight="false" outlineLevel="0" collapsed="false">
      <c r="N148" s="28"/>
    </row>
    <row r="149" customFormat="false" ht="15" hidden="false" customHeight="false" outlineLevel="0" collapsed="false">
      <c r="N149" s="28"/>
    </row>
    <row r="150" customFormat="false" ht="15" hidden="false" customHeight="false" outlineLevel="0" collapsed="false">
      <c r="N150" s="28"/>
    </row>
    <row r="151" customFormat="false" ht="15" hidden="false" customHeight="false" outlineLevel="0" collapsed="false">
      <c r="N151" s="28"/>
    </row>
    <row r="152" customFormat="false" ht="15" hidden="false" customHeight="false" outlineLevel="0" collapsed="false">
      <c r="N152" s="28"/>
    </row>
    <row r="153" customFormat="false" ht="15" hidden="false" customHeight="false" outlineLevel="0" collapsed="false">
      <c r="N153" s="28"/>
    </row>
    <row r="154" customFormat="false" ht="15" hidden="false" customHeight="false" outlineLevel="0" collapsed="false">
      <c r="N154" s="28"/>
    </row>
    <row r="155" customFormat="false" ht="15" hidden="false" customHeight="false" outlineLevel="0" collapsed="false">
      <c r="N155" s="28"/>
    </row>
    <row r="156" customFormat="false" ht="15" hidden="false" customHeight="false" outlineLevel="0" collapsed="false">
      <c r="N156" s="28"/>
    </row>
    <row r="157" customFormat="false" ht="15" hidden="false" customHeight="false" outlineLevel="0" collapsed="false">
      <c r="N157" s="28"/>
    </row>
    <row r="158" customFormat="false" ht="15" hidden="false" customHeight="false" outlineLevel="0" collapsed="false">
      <c r="N158" s="28"/>
    </row>
    <row r="159" customFormat="false" ht="15" hidden="false" customHeight="false" outlineLevel="0" collapsed="false">
      <c r="N159" s="28"/>
    </row>
    <row r="160" customFormat="false" ht="15" hidden="false" customHeight="false" outlineLevel="0" collapsed="false">
      <c r="N160" s="28"/>
    </row>
    <row r="161" customFormat="false" ht="15" hidden="false" customHeight="false" outlineLevel="0" collapsed="false">
      <c r="N161" s="28"/>
    </row>
    <row r="162" customFormat="false" ht="15" hidden="false" customHeight="false" outlineLevel="0" collapsed="false">
      <c r="N162" s="28"/>
    </row>
    <row r="163" customFormat="false" ht="15" hidden="false" customHeight="false" outlineLevel="0" collapsed="false">
      <c r="N163" s="28"/>
    </row>
    <row r="164" customFormat="false" ht="15" hidden="false" customHeight="false" outlineLevel="0" collapsed="false">
      <c r="N164" s="28"/>
    </row>
    <row r="165" customFormat="false" ht="15" hidden="false" customHeight="false" outlineLevel="0" collapsed="false">
      <c r="N165" s="28"/>
    </row>
    <row r="166" customFormat="false" ht="15" hidden="false" customHeight="false" outlineLevel="0" collapsed="false">
      <c r="N166" s="28"/>
    </row>
    <row r="167" customFormat="false" ht="15" hidden="false" customHeight="false" outlineLevel="0" collapsed="false">
      <c r="N167" s="28"/>
    </row>
    <row r="168" customFormat="false" ht="15" hidden="false" customHeight="false" outlineLevel="0" collapsed="false">
      <c r="N168" s="28"/>
    </row>
    <row r="169" customFormat="false" ht="15" hidden="false" customHeight="false" outlineLevel="0" collapsed="false">
      <c r="N169" s="28"/>
    </row>
    <row r="170" customFormat="false" ht="15" hidden="false" customHeight="false" outlineLevel="0" collapsed="false">
      <c r="N170" s="28"/>
    </row>
    <row r="171" customFormat="false" ht="15" hidden="false" customHeight="false" outlineLevel="0" collapsed="false">
      <c r="N171" s="28"/>
    </row>
    <row r="172" customFormat="false" ht="15" hidden="false" customHeight="false" outlineLevel="0" collapsed="false">
      <c r="N172" s="28"/>
    </row>
    <row r="173" customFormat="false" ht="15" hidden="false" customHeight="false" outlineLevel="0" collapsed="false">
      <c r="N173" s="28"/>
    </row>
    <row r="174" customFormat="false" ht="15" hidden="false" customHeight="false" outlineLevel="0" collapsed="false">
      <c r="N174" s="28"/>
    </row>
    <row r="175" customFormat="false" ht="15" hidden="false" customHeight="false" outlineLevel="0" collapsed="false">
      <c r="N175" s="28"/>
    </row>
    <row r="176" customFormat="false" ht="15" hidden="false" customHeight="false" outlineLevel="0" collapsed="false">
      <c r="N176" s="28"/>
    </row>
    <row r="177" customFormat="false" ht="15" hidden="false" customHeight="false" outlineLevel="0" collapsed="false">
      <c r="N177" s="28"/>
    </row>
    <row r="178" customFormat="false" ht="15" hidden="false" customHeight="false" outlineLevel="0" collapsed="false">
      <c r="N178" s="28"/>
    </row>
    <row r="179" customFormat="false" ht="15" hidden="false" customHeight="false" outlineLevel="0" collapsed="false">
      <c r="N179" s="28"/>
    </row>
    <row r="180" customFormat="false" ht="15" hidden="false" customHeight="false" outlineLevel="0" collapsed="false">
      <c r="N180" s="28"/>
    </row>
    <row r="181" customFormat="false" ht="15" hidden="false" customHeight="false" outlineLevel="0" collapsed="false">
      <c r="N181" s="28"/>
    </row>
    <row r="182" customFormat="false" ht="15" hidden="false" customHeight="false" outlineLevel="0" collapsed="false">
      <c r="N182" s="28"/>
    </row>
    <row r="183" customFormat="false" ht="15" hidden="false" customHeight="false" outlineLevel="0" collapsed="false">
      <c r="N183" s="28"/>
    </row>
    <row r="184" customFormat="false" ht="15" hidden="false" customHeight="false" outlineLevel="0" collapsed="false">
      <c r="N184" s="28"/>
    </row>
    <row r="185" customFormat="false" ht="15" hidden="false" customHeight="false" outlineLevel="0" collapsed="false">
      <c r="N185" s="28"/>
    </row>
    <row r="186" customFormat="false" ht="15" hidden="false" customHeight="false" outlineLevel="0" collapsed="false">
      <c r="N186" s="28"/>
    </row>
    <row r="187" customFormat="false" ht="15" hidden="false" customHeight="false" outlineLevel="0" collapsed="false">
      <c r="N187" s="28"/>
    </row>
    <row r="188" customFormat="false" ht="15" hidden="false" customHeight="false" outlineLevel="0" collapsed="false">
      <c r="N188" s="28"/>
    </row>
    <row r="189" customFormat="false" ht="15" hidden="false" customHeight="false" outlineLevel="0" collapsed="false">
      <c r="N189" s="28"/>
    </row>
    <row r="190" customFormat="false" ht="15" hidden="false" customHeight="false" outlineLevel="0" collapsed="false">
      <c r="N190" s="28"/>
    </row>
    <row r="191" customFormat="false" ht="15" hidden="false" customHeight="false" outlineLevel="0" collapsed="false">
      <c r="N191" s="28"/>
    </row>
    <row r="192" customFormat="false" ht="15" hidden="false" customHeight="false" outlineLevel="0" collapsed="false">
      <c r="N192" s="28"/>
    </row>
    <row r="193" customFormat="false" ht="15" hidden="false" customHeight="false" outlineLevel="0" collapsed="false">
      <c r="N193" s="28"/>
    </row>
    <row r="194" customFormat="false" ht="15" hidden="false" customHeight="false" outlineLevel="0" collapsed="false">
      <c r="N194" s="28"/>
    </row>
    <row r="195" customFormat="false" ht="15" hidden="false" customHeight="false" outlineLevel="0" collapsed="false">
      <c r="N195" s="28"/>
    </row>
    <row r="196" customFormat="false" ht="15" hidden="false" customHeight="false" outlineLevel="0" collapsed="false">
      <c r="N196" s="28"/>
    </row>
    <row r="197" customFormat="false" ht="15" hidden="false" customHeight="false" outlineLevel="0" collapsed="false">
      <c r="N197" s="28"/>
    </row>
    <row r="198" customFormat="false" ht="15" hidden="false" customHeight="false" outlineLevel="0" collapsed="false">
      <c r="N198" s="28"/>
    </row>
    <row r="199" customFormat="false" ht="15" hidden="false" customHeight="false" outlineLevel="0" collapsed="false">
      <c r="N199" s="28"/>
    </row>
    <row r="200" customFormat="false" ht="15" hidden="false" customHeight="false" outlineLevel="0" collapsed="false">
      <c r="N200" s="28"/>
    </row>
    <row r="201" customFormat="false" ht="15" hidden="false" customHeight="false" outlineLevel="0" collapsed="false">
      <c r="N201" s="28"/>
    </row>
    <row r="202" customFormat="false" ht="15" hidden="false" customHeight="false" outlineLevel="0" collapsed="false">
      <c r="N202" s="28"/>
    </row>
    <row r="203" customFormat="false" ht="15" hidden="false" customHeight="false" outlineLevel="0" collapsed="false">
      <c r="N203" s="28"/>
    </row>
    <row r="204" customFormat="false" ht="15" hidden="false" customHeight="false" outlineLevel="0" collapsed="false">
      <c r="N204" s="28"/>
    </row>
    <row r="205" customFormat="false" ht="15" hidden="false" customHeight="false" outlineLevel="0" collapsed="false">
      <c r="N205" s="28"/>
    </row>
    <row r="206" customFormat="false" ht="15" hidden="false" customHeight="false" outlineLevel="0" collapsed="false">
      <c r="N206" s="28"/>
    </row>
    <row r="207" customFormat="false" ht="15" hidden="false" customHeight="false" outlineLevel="0" collapsed="false">
      <c r="N207" s="28"/>
    </row>
    <row r="208" customFormat="false" ht="15" hidden="false" customHeight="false" outlineLevel="0" collapsed="false">
      <c r="N208" s="28"/>
    </row>
    <row r="209" customFormat="false" ht="15" hidden="false" customHeight="false" outlineLevel="0" collapsed="false">
      <c r="N209" s="28"/>
    </row>
    <row r="210" customFormat="false" ht="15" hidden="false" customHeight="false" outlineLevel="0" collapsed="false">
      <c r="N210" s="28"/>
    </row>
    <row r="211" customFormat="false" ht="15" hidden="false" customHeight="false" outlineLevel="0" collapsed="false">
      <c r="N211" s="28"/>
    </row>
    <row r="212" customFormat="false" ht="15" hidden="false" customHeight="false" outlineLevel="0" collapsed="false">
      <c r="N212" s="28"/>
    </row>
    <row r="213" customFormat="false" ht="15" hidden="false" customHeight="false" outlineLevel="0" collapsed="false">
      <c r="N213" s="28"/>
    </row>
    <row r="214" customFormat="false" ht="15" hidden="false" customHeight="false" outlineLevel="0" collapsed="false">
      <c r="N214" s="28"/>
    </row>
    <row r="215" customFormat="false" ht="15" hidden="false" customHeight="false" outlineLevel="0" collapsed="false">
      <c r="N215" s="28"/>
    </row>
    <row r="216" customFormat="false" ht="15" hidden="false" customHeight="false" outlineLevel="0" collapsed="false">
      <c r="N216" s="28"/>
    </row>
    <row r="217" customFormat="false" ht="15" hidden="false" customHeight="false" outlineLevel="0" collapsed="false">
      <c r="N217" s="28"/>
    </row>
    <row r="218" customFormat="false" ht="15" hidden="false" customHeight="false" outlineLevel="0" collapsed="false">
      <c r="N218" s="28"/>
    </row>
    <row r="219" customFormat="false" ht="15" hidden="false" customHeight="false" outlineLevel="0" collapsed="false">
      <c r="N219" s="28"/>
    </row>
    <row r="220" customFormat="false" ht="15" hidden="false" customHeight="false" outlineLevel="0" collapsed="false">
      <c r="N220" s="28"/>
    </row>
    <row r="221" customFormat="false" ht="15" hidden="false" customHeight="false" outlineLevel="0" collapsed="false">
      <c r="N221" s="28"/>
    </row>
    <row r="222" customFormat="false" ht="15" hidden="false" customHeight="false" outlineLevel="0" collapsed="false">
      <c r="N222" s="28"/>
    </row>
    <row r="223" customFormat="false" ht="15" hidden="false" customHeight="false" outlineLevel="0" collapsed="false">
      <c r="N223" s="28"/>
    </row>
    <row r="224" customFormat="false" ht="15" hidden="false" customHeight="false" outlineLevel="0" collapsed="false">
      <c r="N224" s="28"/>
    </row>
    <row r="225" customFormat="false" ht="15" hidden="false" customHeight="false" outlineLevel="0" collapsed="false">
      <c r="N225" s="28"/>
    </row>
    <row r="226" customFormat="false" ht="15" hidden="false" customHeight="false" outlineLevel="0" collapsed="false">
      <c r="N226" s="28"/>
    </row>
    <row r="227" customFormat="false" ht="15" hidden="false" customHeight="false" outlineLevel="0" collapsed="false">
      <c r="N227" s="28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51" customFormat="false" ht="15" hidden="false" customHeight="false" outlineLevel="0" collapsed="false">
      <c r="N251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  <row r="1051" customFormat="false" ht="15" hidden="false" customHeight="false" outlineLevel="0" collapsed="false">
      <c r="N1051" s="28"/>
    </row>
    <row r="1052" customFormat="false" ht="15" hidden="false" customHeight="false" outlineLevel="0" collapsed="false">
      <c r="N1052" s="28"/>
    </row>
    <row r="1053" customFormat="false" ht="15" hidden="false" customHeight="false" outlineLevel="0" collapsed="false">
      <c r="N1053" s="28"/>
    </row>
    <row r="1054" customFormat="false" ht="15" hidden="false" customHeight="false" outlineLevel="0" collapsed="false">
      <c r="N1054" s="28"/>
    </row>
    <row r="1055" customFormat="false" ht="15" hidden="false" customHeight="false" outlineLevel="0" collapsed="false">
      <c r="N1055" s="28"/>
    </row>
    <row r="1056" customFormat="false" ht="15" hidden="false" customHeight="false" outlineLevel="0" collapsed="false">
      <c r="N1056" s="28"/>
    </row>
    <row r="1057" customFormat="false" ht="15" hidden="false" customHeight="false" outlineLevel="0" collapsed="false">
      <c r="N1057" s="28"/>
    </row>
    <row r="1058" customFormat="false" ht="15" hidden="false" customHeight="false" outlineLevel="0" collapsed="false">
      <c r="N1058" s="28"/>
    </row>
    <row r="1059" customFormat="false" ht="15" hidden="false" customHeight="false" outlineLevel="0" collapsed="false">
      <c r="N1059" s="28"/>
    </row>
    <row r="1060" customFormat="false" ht="15" hidden="false" customHeight="false" outlineLevel="0" collapsed="false">
      <c r="N1060" s="28"/>
    </row>
    <row r="1061" customFormat="false" ht="15" hidden="false" customHeight="false" outlineLevel="0" collapsed="false">
      <c r="N1061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B1062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57.29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7.86"/>
    <col collapsed="false" customWidth="true" hidden="false" outlineLevel="0" max="12" min="12" style="1" width="11"/>
    <col collapsed="false" customWidth="true" hidden="false" outlineLevel="0" max="13" min="13" style="1" width="12.71"/>
    <col collapsed="false" customWidth="true" hidden="false" outlineLevel="0" max="14" min="14" style="1" width="20.71"/>
    <col collapsed="false" customWidth="true" hidden="false" outlineLevel="0" max="15" min="15" style="26" width="5.71"/>
    <col collapsed="false" customWidth="true" hidden="false" outlineLevel="0" max="16" min="16" style="26" width="8.71"/>
    <col collapsed="false" customWidth="true" hidden="false" outlineLevel="0" max="17" min="17" style="27" width="11.29"/>
    <col collapsed="false" customWidth="true" hidden="false" outlineLevel="0" max="18" min="18" style="27" width="8.71"/>
    <col collapsed="false" customWidth="true" hidden="false" outlineLevel="0" max="19" min="19" style="26" width="25"/>
    <col collapsed="false" customWidth="true" hidden="false" outlineLevel="0" max="20" min="20" style="27" width="8.71"/>
    <col collapsed="false" customWidth="true" hidden="false" outlineLevel="0" max="21" min="21" style="27" width="1.57"/>
    <col collapsed="false" customWidth="true" hidden="false" outlineLevel="0" max="22" min="22" style="26" width="19.42"/>
    <col collapsed="false" customWidth="true" hidden="false" outlineLevel="0" max="23" min="23" style="26" width="15.14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57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44" min="43" style="2" width="3.71"/>
    <col collapsed="false" customWidth="true" hidden="false" outlineLevel="0" max="45" min="45" style="2" width="4.29"/>
    <col collapsed="false" customWidth="true" hidden="false" outlineLevel="0" max="54" min="46" style="2" width="3.71"/>
    <col collapsed="false" customWidth="true" hidden="false" outlineLevel="0" max="55" min="55" style="26" width="5.71"/>
    <col collapsed="false" customWidth="true" hidden="false" outlineLevel="0" max="56" min="56" style="2" width="13.71"/>
    <col collapsed="false" customWidth="true" hidden="false" outlineLevel="0" max="57" min="57" style="2" width="15"/>
    <col collapsed="false" customWidth="true" hidden="false" outlineLevel="0" max="58" min="58" style="2" width="15.14"/>
    <col collapsed="false" customWidth="true" hidden="false" outlineLevel="0" max="59" min="59" style="2" width="14.14"/>
    <col collapsed="false" customWidth="true" hidden="false" outlineLevel="0" max="60" min="60" style="2" width="16"/>
    <col collapsed="false" customWidth="true" hidden="false" outlineLevel="0" max="61" min="61" style="25" width="19"/>
    <col collapsed="false" customWidth="true" hidden="false" outlineLevel="0" max="62" min="62" style="26" width="5.71"/>
    <col collapsed="false" customWidth="true" hidden="false" outlineLevel="0" max="63" min="63" style="25" width="10.71"/>
    <col collapsed="false" customWidth="true" hidden="false" outlineLevel="0" max="64" min="64" style="28" width="5.14"/>
    <col collapsed="false" customWidth="false" hidden="false" outlineLevel="0" max="65" min="65" style="28" width="9.14"/>
    <col collapsed="false" customWidth="true" hidden="false" outlineLevel="0" max="66" min="66" style="28" width="7"/>
    <col collapsed="false" customWidth="true" hidden="false" outlineLevel="0" max="67" min="67" style="25" width="6.71"/>
    <col collapsed="false" customWidth="true" hidden="false" outlineLevel="0" max="68" min="68" style="25" width="18"/>
    <col collapsed="false" customWidth="true" hidden="false" outlineLevel="0" max="69" min="69" style="28" width="8.29"/>
    <col collapsed="false" customWidth="true" hidden="false" outlineLevel="0" max="70" min="70" style="3" width="6"/>
    <col collapsed="false" customWidth="true" hidden="false" outlineLevel="0" max="71" min="71" style="28" width="8"/>
    <col collapsed="false" customWidth="true" hidden="false" outlineLevel="0" max="72" min="72" style="28" width="18.29"/>
    <col collapsed="false" customWidth="true" hidden="false" outlineLevel="0" max="73" min="73" style="28" width="6.29"/>
    <col collapsed="false" customWidth="true" hidden="false" outlineLevel="0" max="74" min="74" style="28" width="7.42"/>
    <col collapsed="false" customWidth="true" hidden="false" outlineLevel="0" max="75" min="75" style="28" width="9"/>
    <col collapsed="false" customWidth="true" hidden="false" outlineLevel="0" max="76" min="76" style="26" width="5.71"/>
    <col collapsed="false" customWidth="true" hidden="false" outlineLevel="0" max="77" min="77" style="25" width="6.57"/>
    <col collapsed="false" customWidth="true" hidden="false" outlineLevel="0" max="78" min="78" style="3" width="4.71"/>
    <col collapsed="false" customWidth="true" hidden="false" outlineLevel="0" max="79" min="79" style="2" width="21.71"/>
    <col collapsed="false" customWidth="true" hidden="false" outlineLevel="0" max="80" min="80" style="3" width="10.57"/>
    <col collapsed="false" customWidth="true" hidden="false" outlineLevel="0" max="81" min="81" style="3" width="6.71"/>
    <col collapsed="false" customWidth="true" hidden="false" outlineLevel="0" max="82" min="82" style="2" width="21.71"/>
    <col collapsed="false" customWidth="true" hidden="false" outlineLevel="0" max="83" min="83" style="3" width="3.57"/>
    <col collapsed="false" customWidth="true" hidden="false" outlineLevel="0" max="84" min="84" style="3" width="6.71"/>
    <col collapsed="false" customWidth="true" hidden="false" outlineLevel="0" max="85" min="85" style="2" width="21.71"/>
    <col collapsed="false" customWidth="true" hidden="false" outlineLevel="0" max="86" min="86" style="3" width="4.42"/>
    <col collapsed="false" customWidth="true" hidden="false" outlineLevel="0" max="87" min="87" style="26" width="5.14"/>
    <col collapsed="false" customWidth="true" hidden="false" outlineLevel="0" max="88" min="88" style="26" width="19.86"/>
    <col collapsed="false" customWidth="true" hidden="false" outlineLevel="0" max="89" min="89" style="1" width="5.29"/>
    <col collapsed="false" customWidth="true" hidden="false" outlineLevel="0" max="90" min="90" style="26" width="4.71"/>
    <col collapsed="false" customWidth="true" hidden="false" outlineLevel="0" max="91" min="91" style="26" width="19.29"/>
    <col collapsed="false" customWidth="true" hidden="false" outlineLevel="0" max="92" min="92" style="1" width="5.14"/>
    <col collapsed="false" customWidth="true" hidden="false" outlineLevel="0" max="93" min="93" style="1" width="2.42"/>
    <col collapsed="false" customWidth="true" hidden="false" outlineLevel="0" max="94" min="94" style="1" width="4.57"/>
    <col collapsed="false" customWidth="true" hidden="false" outlineLevel="0" max="95" min="95" style="1" width="2.29"/>
    <col collapsed="false" customWidth="true" hidden="false" outlineLevel="0" max="96" min="96" style="1" width="5.14"/>
    <col collapsed="false" customWidth="true" hidden="false" outlineLevel="0" max="97" min="97" style="26" width="5.14"/>
    <col collapsed="false" customWidth="true" hidden="false" outlineLevel="0" max="98" min="98" style="26" width="19.71"/>
    <col collapsed="false" customWidth="true" hidden="false" outlineLevel="0" max="99" min="99" style="1" width="5.42"/>
    <col collapsed="false" customWidth="true" hidden="false" outlineLevel="0" max="100" min="100" style="26" width="5.71"/>
    <col collapsed="false" customWidth="true" hidden="false" outlineLevel="0" max="101" min="101" style="2" width="23.71"/>
    <col collapsed="false" customWidth="true" hidden="false" outlineLevel="0" max="102" min="102" style="2" width="5.71"/>
    <col collapsed="false" customWidth="true" hidden="false" outlineLevel="0" max="103" min="103" style="26" width="1.42"/>
    <col collapsed="false" customWidth="true" hidden="false" outlineLevel="0" max="104" min="104" style="2" width="23.71"/>
    <col collapsed="false" customWidth="true" hidden="false" outlineLevel="0" max="105" min="105" style="2" width="5.71"/>
    <col collapsed="false" customWidth="true" hidden="false" outlineLevel="0" max="106" min="106" style="26" width="5.71"/>
    <col collapsed="false" customWidth="false" hidden="false" outlineLevel="0" max="16384" min="107" style="2" width="9.14"/>
  </cols>
  <sheetData>
    <row r="1" s="30" customFormat="true" ht="17.35" hidden="false" customHeight="false" outlineLevel="0" collapsed="false">
      <c r="A1" s="29" t="s">
        <v>1926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D1" s="30" t="s">
        <v>374</v>
      </c>
      <c r="BI1" s="31"/>
      <c r="BK1" s="31" t="s">
        <v>221</v>
      </c>
      <c r="BL1" s="32"/>
      <c r="BM1" s="32"/>
      <c r="BN1" s="32"/>
      <c r="BO1" s="31"/>
      <c r="BP1" s="31"/>
      <c r="BQ1" s="32"/>
      <c r="BR1" s="33"/>
      <c r="BS1" s="32"/>
      <c r="BT1" s="32"/>
      <c r="BU1" s="32"/>
      <c r="BV1" s="32"/>
      <c r="BW1" s="32"/>
      <c r="BY1" s="31" t="s">
        <v>222</v>
      </c>
      <c r="BZ1" s="33"/>
      <c r="CB1" s="33"/>
      <c r="CC1" s="33"/>
      <c r="CE1" s="33"/>
      <c r="CF1" s="33"/>
      <c r="CH1" s="33"/>
      <c r="CJ1" s="30" t="s">
        <v>223</v>
      </c>
      <c r="CK1" s="32"/>
      <c r="CN1" s="32"/>
      <c r="CO1" s="32"/>
      <c r="CP1" s="32"/>
      <c r="CQ1" s="32"/>
      <c r="CR1" s="32"/>
      <c r="CU1" s="32"/>
      <c r="CW1" s="30" t="s">
        <v>224</v>
      </c>
      <c r="CX1" s="34"/>
      <c r="CY1" s="34"/>
      <c r="CZ1" s="34"/>
      <c r="DA1" s="34"/>
    </row>
    <row r="2" s="2" customFormat="true" ht="15" hidden="false" customHeight="false" outlineLevel="0" collapsed="false">
      <c r="A2" s="2" t="s">
        <v>225</v>
      </c>
      <c r="B2" s="25" t="s">
        <v>1927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37" t="s">
        <v>237</v>
      </c>
      <c r="N2" s="38" t="s">
        <v>238</v>
      </c>
      <c r="P2" s="35" t="s">
        <v>1928</v>
      </c>
      <c r="Q2" s="37"/>
      <c r="R2" s="37"/>
      <c r="S2" s="34"/>
      <c r="T2" s="51"/>
      <c r="U2" s="1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6"/>
      <c r="BD2" s="35" t="s">
        <v>1929</v>
      </c>
      <c r="BE2" s="47"/>
      <c r="BF2" s="47"/>
      <c r="BG2" s="47"/>
      <c r="BH2" s="47"/>
      <c r="BI2" s="48"/>
      <c r="BK2" s="49" t="s">
        <v>191</v>
      </c>
      <c r="BL2" s="37" t="s">
        <v>248</v>
      </c>
      <c r="BM2" s="37" t="s">
        <v>249</v>
      </c>
      <c r="BN2" s="37" t="s">
        <v>250</v>
      </c>
      <c r="BO2" s="36"/>
      <c r="BP2" s="36" t="s">
        <v>251</v>
      </c>
      <c r="BQ2" s="37"/>
      <c r="BR2" s="50"/>
      <c r="BS2" s="50"/>
      <c r="BT2" s="34" t="s">
        <v>252</v>
      </c>
      <c r="BU2" s="37"/>
      <c r="BV2" s="50"/>
      <c r="BW2" s="42"/>
      <c r="BY2" s="52" t="s">
        <v>253</v>
      </c>
      <c r="BZ2" s="50"/>
      <c r="CA2" s="36"/>
      <c r="CB2" s="34"/>
      <c r="CC2" s="50"/>
      <c r="CD2" s="36"/>
      <c r="CE2" s="47"/>
      <c r="CF2" s="50"/>
      <c r="CG2" s="47"/>
      <c r="CH2" s="133"/>
      <c r="CI2" s="26"/>
      <c r="CJ2" s="35" t="s">
        <v>227</v>
      </c>
      <c r="CK2" s="37"/>
      <c r="CL2" s="34"/>
      <c r="CM2" s="34"/>
      <c r="CN2" s="37"/>
      <c r="CO2" s="37"/>
      <c r="CP2" s="37"/>
      <c r="CQ2" s="37"/>
      <c r="CR2" s="37"/>
      <c r="CS2" s="34"/>
      <c r="CT2" s="34"/>
      <c r="CU2" s="51"/>
      <c r="CV2" s="26"/>
      <c r="CW2" s="134"/>
      <c r="CX2" s="37" t="n">
        <v>11</v>
      </c>
      <c r="CY2" s="37"/>
      <c r="CZ2" s="37"/>
      <c r="DA2" s="51" t="n">
        <v>0</v>
      </c>
      <c r="DB2" s="26"/>
    </row>
    <row r="3" customFormat="false" ht="15" hidden="false" customHeight="false" outlineLevel="0" collapsed="false">
      <c r="A3" s="111" t="s">
        <v>256</v>
      </c>
      <c r="B3" s="2" t="s">
        <v>1930</v>
      </c>
      <c r="C3" s="58" t="s">
        <v>1931</v>
      </c>
      <c r="D3" s="59" t="n">
        <v>37681</v>
      </c>
      <c r="E3" s="25" t="s">
        <v>1932</v>
      </c>
      <c r="F3" s="28" t="n">
        <v>26</v>
      </c>
      <c r="G3" s="28" t="n">
        <v>1</v>
      </c>
      <c r="H3" s="28" t="n">
        <v>0</v>
      </c>
      <c r="I3" s="28" t="n">
        <v>16</v>
      </c>
      <c r="J3" s="28" t="n">
        <v>67</v>
      </c>
      <c r="K3" s="60" t="n">
        <v>0.432</v>
      </c>
      <c r="L3" s="28" t="s">
        <v>331</v>
      </c>
      <c r="M3" s="75" t="s">
        <v>261</v>
      </c>
      <c r="N3" s="136" t="s">
        <v>1933</v>
      </c>
      <c r="O3" s="2"/>
      <c r="P3" s="62" t="n">
        <v>2024</v>
      </c>
      <c r="Q3" s="63" t="s">
        <v>263</v>
      </c>
      <c r="R3" s="63" t="s">
        <v>19</v>
      </c>
      <c r="S3" s="64" t="s">
        <v>1717</v>
      </c>
      <c r="T3" s="63" t="n">
        <v>39</v>
      </c>
      <c r="U3" s="28"/>
      <c r="V3" s="58" t="s">
        <v>1934</v>
      </c>
      <c r="W3" s="83" t="s">
        <v>1935</v>
      </c>
      <c r="X3" s="2"/>
      <c r="Y3" s="43" t="s">
        <v>450</v>
      </c>
      <c r="Z3" s="186" t="s">
        <v>14</v>
      </c>
      <c r="AA3" s="186" t="s">
        <v>14</v>
      </c>
      <c r="AB3" s="186" t="s">
        <v>14</v>
      </c>
      <c r="AC3" s="186" t="s">
        <v>14</v>
      </c>
      <c r="AD3" s="186" t="s">
        <v>14</v>
      </c>
      <c r="AE3" s="186" t="s">
        <v>14</v>
      </c>
      <c r="AF3" s="186" t="s">
        <v>14</v>
      </c>
      <c r="AG3" s="186" t="s">
        <v>14</v>
      </c>
      <c r="AH3" s="186" t="s">
        <v>1936</v>
      </c>
      <c r="AI3" s="186" t="s">
        <v>1937</v>
      </c>
      <c r="AJ3" s="2"/>
      <c r="AK3" s="58" t="s">
        <v>254</v>
      </c>
      <c r="AL3" s="28" t="n">
        <v>0</v>
      </c>
      <c r="AM3" s="28" t="n">
        <v>0</v>
      </c>
      <c r="AN3" s="28" t="n">
        <v>1</v>
      </c>
      <c r="AO3" s="28" t="n">
        <f aca="false">PRODUCT(AL3+AM3+AN3)</f>
        <v>1</v>
      </c>
      <c r="AQ3" s="69" t="s">
        <v>268</v>
      </c>
      <c r="AR3" s="69" t="s">
        <v>268</v>
      </c>
      <c r="AS3" s="69" t="s">
        <v>579</v>
      </c>
      <c r="AT3" s="69"/>
      <c r="AU3" s="69"/>
      <c r="AV3" s="69"/>
      <c r="AW3" s="69"/>
      <c r="AX3" s="69"/>
      <c r="AY3" s="69"/>
      <c r="AZ3" s="69"/>
      <c r="BA3" s="69"/>
      <c r="BB3" s="137"/>
      <c r="BC3" s="2"/>
      <c r="BD3" s="71" t="s">
        <v>191</v>
      </c>
      <c r="BE3" s="1" t="s">
        <v>270</v>
      </c>
      <c r="BF3" s="1" t="s">
        <v>271</v>
      </c>
      <c r="BG3" s="1" t="s">
        <v>272</v>
      </c>
      <c r="BH3" s="1" t="s">
        <v>273</v>
      </c>
      <c r="BI3" s="72" t="s">
        <v>274</v>
      </c>
      <c r="BJ3" s="2"/>
      <c r="BK3" s="73" t="n">
        <v>2007</v>
      </c>
      <c r="BL3" s="28" t="n">
        <v>3</v>
      </c>
      <c r="BM3" s="28" t="n">
        <v>1482</v>
      </c>
      <c r="BN3" s="74" t="n">
        <f aca="false">PRODUCT(BM3/BL3)</f>
        <v>494</v>
      </c>
      <c r="BO3" s="2"/>
      <c r="BP3" s="2" t="s">
        <v>1579</v>
      </c>
      <c r="BQ3" s="166" t="n">
        <v>820</v>
      </c>
      <c r="BR3" s="194"/>
      <c r="BS3" s="194"/>
      <c r="BT3" s="2" t="s">
        <v>1938</v>
      </c>
      <c r="BU3" s="166" t="n">
        <v>184</v>
      </c>
      <c r="BV3" s="28" t="n">
        <v>3</v>
      </c>
      <c r="BW3" s="75"/>
      <c r="BX3" s="2"/>
      <c r="BY3" s="65"/>
      <c r="CA3" s="26" t="s">
        <v>277</v>
      </c>
      <c r="CD3" s="26" t="s">
        <v>278</v>
      </c>
      <c r="CG3" s="26" t="s">
        <v>279</v>
      </c>
      <c r="CH3" s="83"/>
      <c r="CI3" s="1"/>
      <c r="CJ3" s="76" t="s">
        <v>280</v>
      </c>
      <c r="CM3" s="26" t="s">
        <v>281</v>
      </c>
      <c r="CT3" s="26" t="s">
        <v>282</v>
      </c>
      <c r="CU3" s="78"/>
      <c r="CW3" s="76" t="s">
        <v>283</v>
      </c>
      <c r="CX3" s="1" t="s">
        <v>284</v>
      </c>
      <c r="CZ3" s="26" t="s">
        <v>422</v>
      </c>
      <c r="DA3" s="78" t="s">
        <v>423</v>
      </c>
    </row>
    <row r="4" s="2" customFormat="true" ht="15" hidden="false" customHeight="false" outlineLevel="0" collapsed="false">
      <c r="A4" s="111" t="s">
        <v>285</v>
      </c>
      <c r="B4" s="2" t="s">
        <v>1939</v>
      </c>
      <c r="C4" s="58" t="s">
        <v>1940</v>
      </c>
      <c r="D4" s="59" t="n">
        <v>39224</v>
      </c>
      <c r="E4" s="25" t="s">
        <v>1941</v>
      </c>
      <c r="F4" s="28" t="n">
        <v>2</v>
      </c>
      <c r="G4" s="28" t="n">
        <v>0</v>
      </c>
      <c r="H4" s="28" t="n">
        <v>0</v>
      </c>
      <c r="I4" s="28" t="n">
        <v>0</v>
      </c>
      <c r="J4" s="28" t="n">
        <v>0</v>
      </c>
      <c r="K4" s="60" t="n">
        <v>0</v>
      </c>
      <c r="L4" s="69" t="s">
        <v>261</v>
      </c>
      <c r="M4" s="75" t="s">
        <v>261</v>
      </c>
      <c r="N4" s="136" t="s">
        <v>1942</v>
      </c>
      <c r="P4" s="62"/>
      <c r="Q4" s="63"/>
      <c r="R4" s="63"/>
      <c r="S4" s="64" t="s">
        <v>1644</v>
      </c>
      <c r="T4" s="63" t="n">
        <v>1</v>
      </c>
      <c r="U4" s="3"/>
      <c r="V4" s="58" t="s">
        <v>447</v>
      </c>
      <c r="W4" s="83" t="s">
        <v>982</v>
      </c>
      <c r="Y4" s="43" t="s">
        <v>472</v>
      </c>
      <c r="Z4" s="195" t="n">
        <v>8</v>
      </c>
      <c r="AA4" s="186" t="s">
        <v>1943</v>
      </c>
      <c r="AB4" s="186" t="s">
        <v>1937</v>
      </c>
      <c r="AC4" s="195" t="n">
        <v>7</v>
      </c>
      <c r="AD4" s="195" t="n">
        <v>9</v>
      </c>
      <c r="AE4" s="62" t="n">
        <v>1</v>
      </c>
      <c r="AF4" s="62" t="n">
        <v>2</v>
      </c>
      <c r="AG4" s="62" t="n">
        <v>7</v>
      </c>
      <c r="AH4" s="62" t="n">
        <v>3</v>
      </c>
      <c r="AI4" s="62" t="n">
        <v>6</v>
      </c>
      <c r="AK4" s="58" t="s">
        <v>1944</v>
      </c>
      <c r="AL4" s="28" t="n">
        <v>0</v>
      </c>
      <c r="AM4" s="28" t="n">
        <v>1</v>
      </c>
      <c r="AN4" s="28" t="n">
        <v>1</v>
      </c>
      <c r="AO4" s="28" t="n">
        <f aca="false">PRODUCT(AL4+AM4+AN4)</f>
        <v>2</v>
      </c>
      <c r="AQ4" s="69" t="s">
        <v>268</v>
      </c>
      <c r="AR4" s="69" t="s">
        <v>1692</v>
      </c>
      <c r="AS4" s="69" t="s">
        <v>268</v>
      </c>
      <c r="AT4" s="69" t="s">
        <v>550</v>
      </c>
      <c r="AU4" s="69"/>
      <c r="AV4" s="69"/>
      <c r="AW4" s="69"/>
      <c r="AX4" s="69"/>
      <c r="AY4" s="69"/>
      <c r="AZ4" s="69"/>
      <c r="BA4" s="69"/>
      <c r="BB4" s="137"/>
      <c r="BD4" s="71" t="s">
        <v>291</v>
      </c>
      <c r="BE4" s="82" t="s">
        <v>1945</v>
      </c>
      <c r="BF4" s="82" t="s">
        <v>1946</v>
      </c>
      <c r="BG4" s="82" t="s">
        <v>1947</v>
      </c>
      <c r="BH4" s="82" t="s">
        <v>292</v>
      </c>
      <c r="BI4" s="70"/>
      <c r="BK4" s="73" t="n">
        <v>2014</v>
      </c>
      <c r="BL4" s="28" t="n">
        <v>2</v>
      </c>
      <c r="BM4" s="28" t="n">
        <v>2619</v>
      </c>
      <c r="BN4" s="74" t="n">
        <f aca="false">PRODUCT(BM4/BL4)</f>
        <v>1309.5</v>
      </c>
      <c r="BP4" s="2" t="s">
        <v>1948</v>
      </c>
      <c r="BQ4" s="166" t="n">
        <v>1389</v>
      </c>
      <c r="BR4" s="194"/>
      <c r="BS4" s="194"/>
      <c r="BT4" s="2" t="s">
        <v>1949</v>
      </c>
      <c r="BU4" s="166" t="n">
        <v>1230</v>
      </c>
      <c r="BV4" s="28"/>
      <c r="BW4" s="75"/>
      <c r="BY4" s="65"/>
      <c r="BZ4" s="28"/>
      <c r="CA4" s="26" t="s">
        <v>1950</v>
      </c>
      <c r="CB4" s="3"/>
      <c r="CC4" s="28"/>
      <c r="CD4" s="26" t="s">
        <v>440</v>
      </c>
      <c r="CE4" s="28"/>
      <c r="CF4" s="28"/>
      <c r="CG4" s="26" t="s">
        <v>441</v>
      </c>
      <c r="CH4" s="75"/>
      <c r="CJ4" s="58" t="s">
        <v>1951</v>
      </c>
      <c r="CK4" s="28" t="n">
        <v>213</v>
      </c>
      <c r="CM4" s="2" t="s">
        <v>1952</v>
      </c>
      <c r="CN4" s="28" t="n">
        <v>11</v>
      </c>
      <c r="CO4" s="28" t="s">
        <v>298</v>
      </c>
      <c r="CP4" s="28" t="n">
        <v>290</v>
      </c>
      <c r="CQ4" s="28" t="s">
        <v>299</v>
      </c>
      <c r="CR4" s="28" t="n">
        <f aca="false">PRODUCT(CN4+CP4)</f>
        <v>301</v>
      </c>
      <c r="CT4" s="2" t="s">
        <v>1953</v>
      </c>
      <c r="CU4" s="75" t="n">
        <v>11</v>
      </c>
      <c r="CW4" s="65" t="s">
        <v>1954</v>
      </c>
      <c r="CX4" s="28" t="n">
        <v>4</v>
      </c>
      <c r="CY4" s="26"/>
      <c r="CZ4" s="25"/>
      <c r="DA4" s="75"/>
    </row>
    <row r="5" s="2" customFormat="true" ht="15" hidden="false" customHeight="false" outlineLevel="0" collapsed="false">
      <c r="A5" s="111" t="s">
        <v>302</v>
      </c>
      <c r="B5" s="111" t="s">
        <v>1955</v>
      </c>
      <c r="C5" s="58" t="s">
        <v>1956</v>
      </c>
      <c r="D5" s="59" t="n">
        <v>35056</v>
      </c>
      <c r="E5" s="25" t="s">
        <v>513</v>
      </c>
      <c r="F5" s="28" t="n">
        <v>238</v>
      </c>
      <c r="G5" s="28" t="n">
        <v>17</v>
      </c>
      <c r="H5" s="28" t="n">
        <v>40</v>
      </c>
      <c r="I5" s="28" t="n">
        <v>348</v>
      </c>
      <c r="J5" s="28" t="n">
        <v>1008</v>
      </c>
      <c r="K5" s="60" t="n">
        <v>0.62</v>
      </c>
      <c r="L5" s="28" t="s">
        <v>1957</v>
      </c>
      <c r="M5" s="75" t="s">
        <v>1958</v>
      </c>
      <c r="N5" s="136" t="s">
        <v>1959</v>
      </c>
      <c r="P5" s="62" t="n">
        <v>2023</v>
      </c>
      <c r="Q5" s="63" t="s">
        <v>263</v>
      </c>
      <c r="R5" s="63" t="s">
        <v>17</v>
      </c>
      <c r="S5" s="64" t="s">
        <v>447</v>
      </c>
      <c r="T5" s="63" t="n">
        <v>42</v>
      </c>
      <c r="U5" s="3"/>
      <c r="V5" s="58" t="s">
        <v>1644</v>
      </c>
      <c r="W5" s="83" t="s">
        <v>1960</v>
      </c>
      <c r="Y5" s="43" t="s">
        <v>500</v>
      </c>
      <c r="Z5" s="62" t="n">
        <v>6</v>
      </c>
      <c r="AA5" s="62" t="n">
        <v>8</v>
      </c>
      <c r="AB5" s="62" t="n">
        <v>2</v>
      </c>
      <c r="AC5" s="186" t="s">
        <v>1961</v>
      </c>
      <c r="AD5" s="186" t="s">
        <v>506</v>
      </c>
      <c r="AE5" s="186" t="s">
        <v>14</v>
      </c>
      <c r="AF5" s="186" t="s">
        <v>1962</v>
      </c>
      <c r="AG5" s="186" t="s">
        <v>14</v>
      </c>
      <c r="AH5" s="186" t="s">
        <v>14</v>
      </c>
      <c r="AI5" s="62" t="n">
        <v>9</v>
      </c>
      <c r="AK5" s="58" t="s">
        <v>451</v>
      </c>
      <c r="AL5" s="28" t="n">
        <v>2</v>
      </c>
      <c r="AM5" s="28" t="n">
        <v>1</v>
      </c>
      <c r="AN5" s="28" t="n">
        <v>0</v>
      </c>
      <c r="AO5" s="28" t="n">
        <f aca="false">PRODUCT(AL5+AM5+AN5)</f>
        <v>3</v>
      </c>
      <c r="AQ5" s="82" t="s">
        <v>1400</v>
      </c>
      <c r="AR5" s="82" t="s">
        <v>955</v>
      </c>
      <c r="AS5" s="69" t="s">
        <v>268</v>
      </c>
      <c r="AT5" s="69" t="s">
        <v>549</v>
      </c>
      <c r="AU5" s="69" t="s">
        <v>268</v>
      </c>
      <c r="AV5" s="69"/>
      <c r="AW5" s="69"/>
      <c r="AX5" s="69"/>
      <c r="AY5" s="69"/>
      <c r="AZ5" s="69"/>
      <c r="BA5" s="69"/>
      <c r="BB5" s="137"/>
      <c r="BD5" s="73" t="s">
        <v>1963</v>
      </c>
      <c r="BE5" s="2" t="s">
        <v>1964</v>
      </c>
      <c r="BI5" s="66" t="s">
        <v>1934</v>
      </c>
      <c r="BK5" s="73" t="n">
        <v>2016</v>
      </c>
      <c r="BL5" s="28" t="n">
        <v>15</v>
      </c>
      <c r="BM5" s="28" t="n">
        <v>17717</v>
      </c>
      <c r="BN5" s="74" t="n">
        <f aca="false">PRODUCT(BM5/BL5)</f>
        <v>1181.13333333333</v>
      </c>
      <c r="BP5" s="2" t="s">
        <v>1965</v>
      </c>
      <c r="BQ5" s="166" t="n">
        <v>2716</v>
      </c>
      <c r="BR5" s="194"/>
      <c r="BS5" s="194"/>
      <c r="BT5" s="2" t="s">
        <v>1966</v>
      </c>
      <c r="BU5" s="166" t="n">
        <v>462</v>
      </c>
      <c r="BV5" s="28" t="n">
        <v>7</v>
      </c>
      <c r="BW5" s="75"/>
      <c r="BY5" s="138" t="s">
        <v>219</v>
      </c>
      <c r="BZ5" s="28"/>
      <c r="CA5" s="1" t="s">
        <v>462</v>
      </c>
      <c r="CB5" s="3"/>
      <c r="CC5" s="28"/>
      <c r="CD5" s="1" t="s">
        <v>1967</v>
      </c>
      <c r="CE5" s="28"/>
      <c r="CF5" s="28"/>
      <c r="CG5" s="1" t="s">
        <v>1968</v>
      </c>
      <c r="CH5" s="75"/>
      <c r="CJ5" s="58" t="s">
        <v>1954</v>
      </c>
      <c r="CK5" s="28" t="n">
        <v>203</v>
      </c>
      <c r="CM5" s="2" t="s">
        <v>1969</v>
      </c>
      <c r="CN5" s="28" t="n">
        <v>4</v>
      </c>
      <c r="CO5" s="28" t="s">
        <v>298</v>
      </c>
      <c r="CP5" s="28" t="n">
        <v>239</v>
      </c>
      <c r="CQ5" s="28" t="s">
        <v>299</v>
      </c>
      <c r="CR5" s="28" t="n">
        <f aca="false">PRODUCT(CN5+CP5)</f>
        <v>243</v>
      </c>
      <c r="CT5" s="2" t="s">
        <v>1952</v>
      </c>
      <c r="CU5" s="75" t="n">
        <v>11</v>
      </c>
      <c r="CW5" s="65" t="s">
        <v>1951</v>
      </c>
      <c r="CX5" s="28" t="n">
        <v>2</v>
      </c>
      <c r="CY5" s="26"/>
      <c r="CZ5" s="25"/>
      <c r="DA5" s="75"/>
    </row>
    <row r="6" s="2" customFormat="true" ht="15" hidden="false" customHeight="false" outlineLevel="0" collapsed="false">
      <c r="A6" s="111" t="s">
        <v>319</v>
      </c>
      <c r="B6" s="2" t="s">
        <v>1970</v>
      </c>
      <c r="C6" s="58" t="s">
        <v>1971</v>
      </c>
      <c r="D6" s="59" t="n">
        <v>37523</v>
      </c>
      <c r="E6" s="25" t="s">
        <v>1972</v>
      </c>
      <c r="F6" s="28" t="n">
        <v>40</v>
      </c>
      <c r="G6" s="28" t="n">
        <v>0</v>
      </c>
      <c r="H6" s="28" t="n">
        <v>3</v>
      </c>
      <c r="I6" s="28" t="n">
        <v>38</v>
      </c>
      <c r="J6" s="28" t="n">
        <v>115</v>
      </c>
      <c r="K6" s="60" t="n">
        <v>0.615</v>
      </c>
      <c r="L6" s="28" t="s">
        <v>261</v>
      </c>
      <c r="M6" s="28" t="s">
        <v>260</v>
      </c>
      <c r="N6" s="136" t="s">
        <v>1973</v>
      </c>
      <c r="P6" s="62" t="n">
        <v>2022</v>
      </c>
      <c r="Q6" s="63" t="s">
        <v>263</v>
      </c>
      <c r="R6" s="63" t="s">
        <v>25</v>
      </c>
      <c r="S6" s="64" t="s">
        <v>1934</v>
      </c>
      <c r="T6" s="63" t="n">
        <v>33</v>
      </c>
      <c r="U6" s="3"/>
      <c r="V6" s="58" t="s">
        <v>1717</v>
      </c>
      <c r="W6" s="83" t="s">
        <v>1974</v>
      </c>
      <c r="Y6" s="43" t="s">
        <v>516</v>
      </c>
      <c r="Z6" s="62" t="n">
        <v>8</v>
      </c>
      <c r="AA6" s="62" t="n">
        <v>7</v>
      </c>
      <c r="AB6" s="62" t="n">
        <v>8</v>
      </c>
      <c r="AC6" s="62" t="n">
        <v>2</v>
      </c>
      <c r="AD6" s="62" t="n">
        <v>3</v>
      </c>
      <c r="AE6" s="62" t="n">
        <v>1</v>
      </c>
      <c r="AF6" s="195" t="n">
        <v>8</v>
      </c>
      <c r="AG6" s="195" t="n">
        <v>8</v>
      </c>
      <c r="AH6" s="195" t="n">
        <v>8</v>
      </c>
      <c r="AI6" s="62" t="n">
        <v>2</v>
      </c>
      <c r="AK6" s="58" t="s">
        <v>1975</v>
      </c>
      <c r="AL6" s="28" t="n">
        <v>4</v>
      </c>
      <c r="AM6" s="28" t="n">
        <v>2</v>
      </c>
      <c r="AN6" s="28" t="n">
        <v>3</v>
      </c>
      <c r="AO6" s="28" t="n">
        <f aca="false">PRODUCT(AL6+AM6+AN6)</f>
        <v>9</v>
      </c>
      <c r="AQ6" s="82" t="s">
        <v>506</v>
      </c>
      <c r="AR6" s="82" t="s">
        <v>590</v>
      </c>
      <c r="AS6" s="82" t="s">
        <v>915</v>
      </c>
      <c r="AT6" s="82" t="s">
        <v>550</v>
      </c>
      <c r="AU6" s="69" t="s">
        <v>268</v>
      </c>
      <c r="AV6" s="69" t="s">
        <v>934</v>
      </c>
      <c r="AW6" s="69" t="s">
        <v>611</v>
      </c>
      <c r="AX6" s="69" t="s">
        <v>268</v>
      </c>
      <c r="AY6" s="69" t="s">
        <v>519</v>
      </c>
      <c r="AZ6" s="69" t="s">
        <v>576</v>
      </c>
      <c r="BA6" s="69" t="s">
        <v>1692</v>
      </c>
      <c r="BB6" s="137"/>
      <c r="BD6" s="73" t="s">
        <v>1976</v>
      </c>
      <c r="BE6" s="2" t="s">
        <v>1977</v>
      </c>
      <c r="BI6" s="66" t="s">
        <v>1934</v>
      </c>
      <c r="BK6" s="73" t="n">
        <v>2017</v>
      </c>
      <c r="BL6" s="28" t="n">
        <v>17</v>
      </c>
      <c r="BM6" s="28" t="n">
        <v>20666</v>
      </c>
      <c r="BN6" s="74" t="n">
        <f aca="false">PRODUCT(BM6/BL6)</f>
        <v>1215.64705882353</v>
      </c>
      <c r="BP6" s="2" t="s">
        <v>1978</v>
      </c>
      <c r="BQ6" s="28" t="n">
        <v>2437</v>
      </c>
      <c r="BR6" s="3"/>
      <c r="BS6" s="3"/>
      <c r="BT6" s="2" t="s">
        <v>1979</v>
      </c>
      <c r="BU6" s="28" t="n">
        <v>601</v>
      </c>
      <c r="BV6" s="28" t="n">
        <v>9</v>
      </c>
      <c r="BW6" s="75"/>
      <c r="BY6" s="73" t="n">
        <v>2016</v>
      </c>
      <c r="BZ6" s="3" t="s">
        <v>41</v>
      </c>
      <c r="CA6" s="2" t="s">
        <v>1980</v>
      </c>
      <c r="CB6" s="3" t="s">
        <v>1981</v>
      </c>
      <c r="CC6" s="3" t="s">
        <v>63</v>
      </c>
      <c r="CD6" s="2" t="s">
        <v>1982</v>
      </c>
      <c r="CE6" s="3" t="n">
        <v>34</v>
      </c>
      <c r="CF6" s="3" t="s">
        <v>71</v>
      </c>
      <c r="CG6" s="2" t="s">
        <v>1951</v>
      </c>
      <c r="CH6" s="83" t="n">
        <v>135</v>
      </c>
      <c r="CJ6" s="58" t="s">
        <v>1983</v>
      </c>
      <c r="CK6" s="28" t="n">
        <v>198</v>
      </c>
      <c r="CM6" s="2" t="s">
        <v>1953</v>
      </c>
      <c r="CN6" s="28" t="n">
        <v>11</v>
      </c>
      <c r="CO6" s="28" t="s">
        <v>298</v>
      </c>
      <c r="CP6" s="28" t="n">
        <v>173</v>
      </c>
      <c r="CQ6" s="28" t="s">
        <v>299</v>
      </c>
      <c r="CR6" s="28" t="n">
        <f aca="false">PRODUCT(CN6+CP6)</f>
        <v>184</v>
      </c>
      <c r="CT6" s="2" t="s">
        <v>1954</v>
      </c>
      <c r="CU6" s="75" t="n">
        <v>10</v>
      </c>
      <c r="CW6" s="58" t="s">
        <v>1953</v>
      </c>
      <c r="CX6" s="28" t="n">
        <v>2</v>
      </c>
      <c r="CY6" s="26"/>
      <c r="DA6" s="81"/>
    </row>
    <row r="7" s="2" customFormat="true" ht="15" hidden="false" customHeight="false" outlineLevel="0" collapsed="false">
      <c r="C7" s="58" t="s">
        <v>1657</v>
      </c>
      <c r="D7" s="59" t="n">
        <v>32643</v>
      </c>
      <c r="E7" s="25" t="s">
        <v>1984</v>
      </c>
      <c r="F7" s="28" t="n">
        <v>462</v>
      </c>
      <c r="G7" s="28" t="n">
        <v>38</v>
      </c>
      <c r="H7" s="28" t="n">
        <v>124</v>
      </c>
      <c r="I7" s="28" t="n">
        <v>617</v>
      </c>
      <c r="J7" s="28" t="n">
        <v>2447</v>
      </c>
      <c r="K7" s="60" t="n">
        <v>0.684</v>
      </c>
      <c r="L7" s="69" t="s">
        <v>1985</v>
      </c>
      <c r="M7" s="69" t="s">
        <v>1986</v>
      </c>
      <c r="N7" s="136" t="s">
        <v>1987</v>
      </c>
      <c r="P7" s="62" t="n">
        <v>2021</v>
      </c>
      <c r="Q7" s="63" t="s">
        <v>263</v>
      </c>
      <c r="R7" s="63" t="s">
        <v>23</v>
      </c>
      <c r="S7" s="64" t="s">
        <v>1934</v>
      </c>
      <c r="T7" s="63" t="n">
        <v>29</v>
      </c>
      <c r="U7" s="3"/>
      <c r="V7" s="58" t="s">
        <v>469</v>
      </c>
      <c r="W7" s="83" t="s">
        <v>1988</v>
      </c>
      <c r="Y7" s="43" t="s">
        <v>531</v>
      </c>
      <c r="Z7" s="195" t="n">
        <v>6</v>
      </c>
      <c r="AA7" s="195" t="n">
        <v>3</v>
      </c>
      <c r="AB7" s="195" t="n">
        <v>5</v>
      </c>
      <c r="AC7" s="195" t="n">
        <v>3</v>
      </c>
      <c r="AD7" s="195" t="n">
        <v>2</v>
      </c>
      <c r="AE7" s="195" t="n">
        <v>2</v>
      </c>
      <c r="AF7" s="195" t="n">
        <v>1</v>
      </c>
      <c r="AG7" s="196" t="n">
        <v>12</v>
      </c>
      <c r="AH7" s="195" t="n">
        <v>2</v>
      </c>
      <c r="AI7" s="195" t="n">
        <v>1</v>
      </c>
      <c r="AK7" s="58" t="s">
        <v>501</v>
      </c>
      <c r="AL7" s="28" t="n">
        <v>0</v>
      </c>
      <c r="AM7" s="28" t="n">
        <v>0</v>
      </c>
      <c r="AN7" s="28" t="n">
        <v>1</v>
      </c>
      <c r="AO7" s="28" t="n">
        <f aca="false">PRODUCT(AL7+AM7+AN7)</f>
        <v>1</v>
      </c>
      <c r="AQ7" s="69" t="s">
        <v>268</v>
      </c>
      <c r="AR7" s="69" t="s">
        <v>268</v>
      </c>
      <c r="AS7" s="69" t="s">
        <v>578</v>
      </c>
      <c r="AT7" s="69"/>
      <c r="AU7" s="69"/>
      <c r="AV7" s="69"/>
      <c r="AW7" s="69"/>
      <c r="AX7" s="69"/>
      <c r="AY7" s="69"/>
      <c r="AZ7" s="69"/>
      <c r="BA7" s="69"/>
      <c r="BB7" s="137"/>
      <c r="BD7" s="73" t="s">
        <v>1989</v>
      </c>
      <c r="BE7" s="2" t="s">
        <v>1990</v>
      </c>
      <c r="BF7" s="2" t="s">
        <v>1070</v>
      </c>
      <c r="BG7" s="2" t="s">
        <v>1991</v>
      </c>
      <c r="BI7" s="66" t="s">
        <v>447</v>
      </c>
      <c r="BK7" s="73" t="n">
        <v>2019</v>
      </c>
      <c r="BL7" s="28" t="n">
        <v>17</v>
      </c>
      <c r="BM7" s="28" t="n">
        <v>18007</v>
      </c>
      <c r="BN7" s="74" t="n">
        <f aca="false">PRODUCT(BM7/BL7)</f>
        <v>1059.23529411765</v>
      </c>
      <c r="BP7" s="2" t="s">
        <v>1992</v>
      </c>
      <c r="BQ7" s="166" t="n">
        <v>1732</v>
      </c>
      <c r="BR7" s="194"/>
      <c r="BS7" s="194"/>
      <c r="BT7" s="2" t="s">
        <v>1993</v>
      </c>
      <c r="BU7" s="166" t="n">
        <v>589</v>
      </c>
      <c r="BV7" s="28" t="n">
        <v>9</v>
      </c>
      <c r="BW7" s="75"/>
      <c r="BY7" s="73" t="n">
        <v>2017</v>
      </c>
      <c r="BZ7" s="3" t="s">
        <v>35</v>
      </c>
      <c r="CA7" s="2" t="s">
        <v>1969</v>
      </c>
      <c r="CB7" s="3" t="s">
        <v>1656</v>
      </c>
      <c r="CC7" s="3" t="s">
        <v>69</v>
      </c>
      <c r="CD7" s="2" t="s">
        <v>1982</v>
      </c>
      <c r="CE7" s="3" t="n">
        <v>35</v>
      </c>
      <c r="CF7" s="3" t="s">
        <v>93</v>
      </c>
      <c r="CG7" s="2" t="s">
        <v>1982</v>
      </c>
      <c r="CH7" s="83" t="n">
        <v>134</v>
      </c>
      <c r="CJ7" s="58" t="s">
        <v>1952</v>
      </c>
      <c r="CK7" s="28" t="n">
        <v>165</v>
      </c>
      <c r="CM7" s="2" t="s">
        <v>1292</v>
      </c>
      <c r="CN7" s="28" t="n">
        <v>4</v>
      </c>
      <c r="CO7" s="28" t="s">
        <v>298</v>
      </c>
      <c r="CP7" s="28" t="n">
        <v>91</v>
      </c>
      <c r="CQ7" s="28" t="s">
        <v>299</v>
      </c>
      <c r="CR7" s="28" t="n">
        <f aca="false">PRODUCT(CN7+CP7)</f>
        <v>95</v>
      </c>
      <c r="CT7" s="2" t="s">
        <v>1982</v>
      </c>
      <c r="CU7" s="75" t="n">
        <v>8</v>
      </c>
      <c r="CW7" s="58" t="s">
        <v>1994</v>
      </c>
      <c r="CX7" s="28" t="n">
        <v>1</v>
      </c>
      <c r="CY7" s="26"/>
      <c r="DA7" s="81"/>
    </row>
    <row r="8" s="2" customFormat="true" ht="15" hidden="false" customHeight="false" outlineLevel="0" collapsed="false">
      <c r="C8" s="79" t="s">
        <v>1995</v>
      </c>
      <c r="D8" s="108" t="n">
        <v>35593</v>
      </c>
      <c r="E8" s="25" t="s">
        <v>1972</v>
      </c>
      <c r="F8" s="28" t="n">
        <v>151</v>
      </c>
      <c r="G8" s="28" t="n">
        <v>6</v>
      </c>
      <c r="H8" s="28" t="n">
        <v>16</v>
      </c>
      <c r="I8" s="28" t="n">
        <v>205</v>
      </c>
      <c r="J8" s="28" t="n">
        <v>616</v>
      </c>
      <c r="K8" s="60" t="n">
        <v>0.594</v>
      </c>
      <c r="L8" s="69" t="s">
        <v>331</v>
      </c>
      <c r="M8" s="69" t="s">
        <v>260</v>
      </c>
      <c r="N8" s="136" t="s">
        <v>1996</v>
      </c>
      <c r="P8" s="62" t="n">
        <v>2020</v>
      </c>
      <c r="Q8" s="63" t="s">
        <v>263</v>
      </c>
      <c r="R8" s="63" t="s">
        <v>31</v>
      </c>
      <c r="S8" s="64" t="s">
        <v>469</v>
      </c>
      <c r="T8" s="63" t="n">
        <v>20</v>
      </c>
      <c r="U8" s="27"/>
      <c r="V8" s="58" t="s">
        <v>1997</v>
      </c>
      <c r="W8" s="83" t="s">
        <v>1998</v>
      </c>
      <c r="Y8" s="43" t="s">
        <v>546</v>
      </c>
      <c r="Z8" s="196" t="n">
        <v>7</v>
      </c>
      <c r="AA8" s="196" t="n">
        <v>12</v>
      </c>
      <c r="AB8" s="195" t="n">
        <v>4</v>
      </c>
      <c r="AC8" s="195" t="n">
        <v>6</v>
      </c>
      <c r="AD8" s="195" t="n">
        <v>1</v>
      </c>
      <c r="AE8" s="196" t="n">
        <v>11</v>
      </c>
      <c r="AF8" s="196" t="n">
        <v>14</v>
      </c>
      <c r="AG8" s="195" t="n">
        <v>3</v>
      </c>
      <c r="AH8" s="195" t="n">
        <v>1</v>
      </c>
      <c r="AI8" s="196" t="n">
        <v>9</v>
      </c>
      <c r="AK8" s="58" t="s">
        <v>267</v>
      </c>
      <c r="AL8" s="28" t="n">
        <v>0</v>
      </c>
      <c r="AM8" s="28" t="n">
        <v>0</v>
      </c>
      <c r="AN8" s="28" t="n">
        <v>1</v>
      </c>
      <c r="AO8" s="28" t="n">
        <f aca="false">PRODUCT(AL8+AM8+AN8)</f>
        <v>1</v>
      </c>
      <c r="AQ8" s="69" t="s">
        <v>268</v>
      </c>
      <c r="AR8" s="69" t="s">
        <v>268</v>
      </c>
      <c r="AS8" s="69" t="s">
        <v>537</v>
      </c>
      <c r="AT8" s="69"/>
      <c r="AU8" s="69"/>
      <c r="AV8" s="69"/>
      <c r="AW8" s="69"/>
      <c r="AX8" s="69"/>
      <c r="AY8" s="69"/>
      <c r="AZ8" s="69"/>
      <c r="BA8" s="69"/>
      <c r="BB8" s="137"/>
      <c r="BD8" s="167" t="s">
        <v>1999</v>
      </c>
      <c r="BE8" s="94" t="s">
        <v>2000</v>
      </c>
      <c r="BF8" s="94" t="s">
        <v>1977</v>
      </c>
      <c r="BG8" s="94" t="s">
        <v>1835</v>
      </c>
      <c r="BH8" s="94"/>
      <c r="BI8" s="103" t="s">
        <v>1717</v>
      </c>
      <c r="BK8" s="73" t="n">
        <v>2020</v>
      </c>
      <c r="BL8" s="28" t="n">
        <v>12</v>
      </c>
      <c r="BM8" s="28" t="n">
        <v>9405</v>
      </c>
      <c r="BN8" s="74" t="n">
        <f aca="false">PRODUCT(BM8/BL8)</f>
        <v>783.75</v>
      </c>
      <c r="BP8" s="2" t="s">
        <v>2001</v>
      </c>
      <c r="BQ8" s="166" t="n">
        <v>1200</v>
      </c>
      <c r="BR8" s="194"/>
      <c r="BS8" s="194"/>
      <c r="BT8" s="2" t="s">
        <v>2002</v>
      </c>
      <c r="BU8" s="166" t="n">
        <v>422</v>
      </c>
      <c r="BV8" s="28" t="n">
        <v>9</v>
      </c>
      <c r="BW8" s="75"/>
      <c r="BY8" s="73" t="n">
        <v>2019</v>
      </c>
      <c r="BZ8" s="3" t="s">
        <v>41</v>
      </c>
      <c r="CA8" s="2" t="s">
        <v>1952</v>
      </c>
      <c r="CB8" s="3" t="s">
        <v>1176</v>
      </c>
      <c r="CC8" s="3" t="s">
        <v>51</v>
      </c>
      <c r="CD8" s="2" t="s">
        <v>1954</v>
      </c>
      <c r="CE8" s="3" t="n">
        <v>42</v>
      </c>
      <c r="CF8" s="3" t="s">
        <v>69</v>
      </c>
      <c r="CG8" s="2" t="s">
        <v>1995</v>
      </c>
      <c r="CH8" s="83" t="n">
        <v>140</v>
      </c>
      <c r="CJ8" s="58" t="s">
        <v>1995</v>
      </c>
      <c r="CK8" s="28" t="n">
        <v>151</v>
      </c>
      <c r="CM8" s="2" t="s">
        <v>1994</v>
      </c>
      <c r="CN8" s="28" t="n">
        <v>7</v>
      </c>
      <c r="CO8" s="28" t="s">
        <v>298</v>
      </c>
      <c r="CP8" s="28" t="n">
        <v>76</v>
      </c>
      <c r="CQ8" s="28" t="s">
        <v>299</v>
      </c>
      <c r="CR8" s="28" t="n">
        <f aca="false">PRODUCT(CN8+CP8)</f>
        <v>83</v>
      </c>
      <c r="CT8" s="2" t="s">
        <v>1983</v>
      </c>
      <c r="CU8" s="75" t="n">
        <v>8</v>
      </c>
      <c r="CW8" s="58" t="s">
        <v>1657</v>
      </c>
      <c r="CX8" s="28" t="n">
        <v>2</v>
      </c>
      <c r="CY8" s="26"/>
      <c r="DA8" s="81"/>
    </row>
    <row r="9" s="2" customFormat="true" ht="15" hidden="false" customHeight="false" outlineLevel="0" collapsed="false">
      <c r="C9" s="58" t="s">
        <v>1952</v>
      </c>
      <c r="D9" s="59" t="n">
        <v>33030</v>
      </c>
      <c r="E9" s="25" t="s">
        <v>1932</v>
      </c>
      <c r="F9" s="28" t="n">
        <v>373</v>
      </c>
      <c r="G9" s="28" t="n">
        <v>23</v>
      </c>
      <c r="H9" s="28" t="n">
        <v>599</v>
      </c>
      <c r="I9" s="28" t="n">
        <v>72</v>
      </c>
      <c r="J9" s="28" t="n">
        <v>1158</v>
      </c>
      <c r="K9" s="60" t="n">
        <v>0.454</v>
      </c>
      <c r="L9" s="69" t="s">
        <v>654</v>
      </c>
      <c r="M9" s="69" t="s">
        <v>260</v>
      </c>
      <c r="N9" s="136" t="s">
        <v>2003</v>
      </c>
      <c r="P9" s="62" t="n">
        <v>2019</v>
      </c>
      <c r="Q9" s="63" t="s">
        <v>263</v>
      </c>
      <c r="R9" s="63" t="s">
        <v>35</v>
      </c>
      <c r="S9" s="64" t="s">
        <v>1207</v>
      </c>
      <c r="T9" s="63" t="n">
        <v>24</v>
      </c>
      <c r="U9" s="27"/>
      <c r="V9" s="58" t="s">
        <v>1207</v>
      </c>
      <c r="W9" s="83" t="s">
        <v>2004</v>
      </c>
      <c r="Y9" s="43" t="s">
        <v>561</v>
      </c>
      <c r="Z9" s="196" t="n">
        <v>9</v>
      </c>
      <c r="AA9" s="196" t="n">
        <v>10</v>
      </c>
      <c r="AB9" s="196" t="n">
        <v>11</v>
      </c>
      <c r="AC9" s="196" t="n">
        <v>7</v>
      </c>
      <c r="AD9" s="196" t="n">
        <v>5</v>
      </c>
      <c r="AE9" s="196" t="n">
        <v>5</v>
      </c>
      <c r="AF9" s="196" t="n">
        <v>7</v>
      </c>
      <c r="AG9" s="196" t="n">
        <v>2</v>
      </c>
      <c r="AH9" s="196" t="n">
        <v>6</v>
      </c>
      <c r="AI9" s="196" t="n">
        <v>6</v>
      </c>
      <c r="AK9" s="58" t="s">
        <v>547</v>
      </c>
      <c r="AL9" s="28" t="n">
        <v>0</v>
      </c>
      <c r="AM9" s="28" t="n">
        <v>0</v>
      </c>
      <c r="AN9" s="28" t="n">
        <v>1</v>
      </c>
      <c r="AO9" s="28" t="n">
        <f aca="false">PRODUCT(AL9+AM9+AN9)</f>
        <v>1</v>
      </c>
      <c r="AQ9" s="69" t="s">
        <v>268</v>
      </c>
      <c r="AR9" s="69" t="s">
        <v>268</v>
      </c>
      <c r="AS9" s="69" t="s">
        <v>536</v>
      </c>
      <c r="AT9" s="69"/>
      <c r="AU9" s="69"/>
      <c r="AV9" s="69"/>
      <c r="AW9" s="69"/>
      <c r="AX9" s="69"/>
      <c r="AY9" s="69"/>
      <c r="AZ9" s="69"/>
      <c r="BA9" s="69"/>
      <c r="BB9" s="137"/>
      <c r="BI9" s="25"/>
      <c r="BK9" s="73" t="n">
        <v>2021</v>
      </c>
      <c r="BL9" s="28" t="n">
        <v>13</v>
      </c>
      <c r="BM9" s="28" t="n">
        <v>12752</v>
      </c>
      <c r="BN9" s="74" t="n">
        <f aca="false">PRODUCT(BM9/BL9)</f>
        <v>980.923076923077</v>
      </c>
      <c r="BP9" s="2" t="s">
        <v>2005</v>
      </c>
      <c r="BQ9" s="166" t="n">
        <v>1649</v>
      </c>
      <c r="BR9" s="194"/>
      <c r="BS9" s="194"/>
      <c r="BT9" s="2" t="s">
        <v>2006</v>
      </c>
      <c r="BU9" s="166" t="n">
        <v>514</v>
      </c>
      <c r="BV9" s="28" t="n">
        <v>6</v>
      </c>
      <c r="BW9" s="75"/>
      <c r="BY9" s="73" t="n">
        <v>2020</v>
      </c>
      <c r="BZ9" s="3" t="s">
        <v>29</v>
      </c>
      <c r="CA9" s="2" t="s">
        <v>1952</v>
      </c>
      <c r="CB9" s="3" t="s">
        <v>2007</v>
      </c>
      <c r="CC9" s="3" t="s">
        <v>63</v>
      </c>
      <c r="CD9" s="2" t="s">
        <v>1951</v>
      </c>
      <c r="CE9" s="3" t="n">
        <v>27</v>
      </c>
      <c r="CF9" s="3" t="s">
        <v>77</v>
      </c>
      <c r="CG9" s="2" t="s">
        <v>1292</v>
      </c>
      <c r="CH9" s="83" t="n">
        <v>105</v>
      </c>
      <c r="CJ9" s="58" t="s">
        <v>1969</v>
      </c>
      <c r="CK9" s="28" t="n">
        <v>141</v>
      </c>
      <c r="CM9" s="2" t="s">
        <v>1980</v>
      </c>
      <c r="CN9" s="28" t="n">
        <v>2</v>
      </c>
      <c r="CO9" s="28" t="s">
        <v>298</v>
      </c>
      <c r="CP9" s="28" t="n">
        <v>77</v>
      </c>
      <c r="CQ9" s="28" t="s">
        <v>299</v>
      </c>
      <c r="CR9" s="28" t="n">
        <f aca="false">PRODUCT(CN9+CP9)</f>
        <v>79</v>
      </c>
      <c r="CT9" s="2" t="s">
        <v>1994</v>
      </c>
      <c r="CU9" s="75" t="n">
        <v>7</v>
      </c>
      <c r="CW9" s="58"/>
      <c r="CX9" s="28"/>
      <c r="CY9" s="26"/>
      <c r="DA9" s="81"/>
    </row>
    <row r="10" s="2" customFormat="true" ht="15" hidden="false" customHeight="false" outlineLevel="0" collapsed="false">
      <c r="C10" s="58" t="s">
        <v>1951</v>
      </c>
      <c r="D10" s="59" t="n">
        <v>33675</v>
      </c>
      <c r="E10" s="25" t="s">
        <v>2008</v>
      </c>
      <c r="F10" s="28" t="n">
        <v>218</v>
      </c>
      <c r="G10" s="28" t="n">
        <v>6</v>
      </c>
      <c r="H10" s="28" t="n">
        <v>17</v>
      </c>
      <c r="I10" s="28" t="n">
        <v>146</v>
      </c>
      <c r="J10" s="28" t="n">
        <v>687</v>
      </c>
      <c r="K10" s="60" t="n">
        <v>0.536</v>
      </c>
      <c r="L10" s="69" t="s">
        <v>2009</v>
      </c>
      <c r="M10" s="69" t="s">
        <v>260</v>
      </c>
      <c r="N10" s="136" t="s">
        <v>2010</v>
      </c>
      <c r="P10" s="62"/>
      <c r="Q10" s="63"/>
      <c r="R10" s="63"/>
      <c r="S10" s="64" t="s">
        <v>469</v>
      </c>
      <c r="T10" s="63" t="n">
        <v>9</v>
      </c>
      <c r="U10" s="27"/>
      <c r="V10" s="90" t="s">
        <v>2011</v>
      </c>
      <c r="W10" s="153" t="s">
        <v>2012</v>
      </c>
      <c r="Y10" s="43" t="s">
        <v>574</v>
      </c>
      <c r="Z10" s="196" t="n">
        <v>6</v>
      </c>
      <c r="AA10" s="196" t="n">
        <v>3</v>
      </c>
      <c r="AB10" s="196" t="n">
        <v>4</v>
      </c>
      <c r="AC10" s="196" t="n">
        <v>4</v>
      </c>
      <c r="AD10" s="196" t="n">
        <v>2</v>
      </c>
      <c r="AE10" s="196" t="n">
        <v>2</v>
      </c>
      <c r="AF10" s="63" t="n">
        <v>13</v>
      </c>
      <c r="AG10" s="63" t="n">
        <v>14</v>
      </c>
      <c r="AH10" s="196" t="n">
        <v>1</v>
      </c>
      <c r="AI10" s="63" t="n">
        <v>12</v>
      </c>
      <c r="AK10" s="58" t="s">
        <v>562</v>
      </c>
      <c r="AL10" s="28" t="n">
        <v>0</v>
      </c>
      <c r="AM10" s="28" t="n">
        <v>1</v>
      </c>
      <c r="AN10" s="28" t="n">
        <v>0</v>
      </c>
      <c r="AO10" s="28" t="n">
        <f aca="false">PRODUCT(AL10+AM10+AN10)</f>
        <v>1</v>
      </c>
      <c r="AQ10" s="69" t="s">
        <v>268</v>
      </c>
      <c r="AR10" s="69" t="s">
        <v>457</v>
      </c>
      <c r="AS10" s="69" t="s">
        <v>268</v>
      </c>
      <c r="AT10" s="69"/>
      <c r="AU10" s="69"/>
      <c r="AV10" s="69"/>
      <c r="AW10" s="69"/>
      <c r="AX10" s="69"/>
      <c r="AY10" s="69"/>
      <c r="AZ10" s="69"/>
      <c r="BA10" s="69"/>
      <c r="BB10" s="137"/>
      <c r="BI10" s="25"/>
      <c r="BK10" s="73" t="n">
        <v>2022</v>
      </c>
      <c r="BL10" s="28" t="n">
        <v>16</v>
      </c>
      <c r="BM10" s="28" t="n">
        <v>15270</v>
      </c>
      <c r="BN10" s="74" t="n">
        <f aca="false">PRODUCT(BM10/BL10)</f>
        <v>954.375</v>
      </c>
      <c r="BP10" s="2" t="s">
        <v>2013</v>
      </c>
      <c r="BQ10" s="166" t="n">
        <v>1621</v>
      </c>
      <c r="BR10" s="194"/>
      <c r="BS10" s="194"/>
      <c r="BT10" s="2" t="s">
        <v>2014</v>
      </c>
      <c r="BU10" s="166" t="n">
        <v>417</v>
      </c>
      <c r="BV10" s="28" t="n">
        <v>9</v>
      </c>
      <c r="BW10" s="75"/>
      <c r="BY10" s="73" t="n">
        <v>2021</v>
      </c>
      <c r="BZ10" s="3" t="s">
        <v>43</v>
      </c>
      <c r="CA10" s="2" t="s">
        <v>1952</v>
      </c>
      <c r="CB10" s="3" t="s">
        <v>1284</v>
      </c>
      <c r="CC10" s="3" t="s">
        <v>39</v>
      </c>
      <c r="CD10" s="2" t="s">
        <v>1954</v>
      </c>
      <c r="CE10" s="3" t="n">
        <v>35</v>
      </c>
      <c r="CF10" s="3" t="s">
        <v>31</v>
      </c>
      <c r="CG10" s="2" t="s">
        <v>1954</v>
      </c>
      <c r="CH10" s="83" t="n">
        <v>147</v>
      </c>
      <c r="CJ10" s="58" t="s">
        <v>1982</v>
      </c>
      <c r="CK10" s="28" t="n">
        <v>118</v>
      </c>
      <c r="CM10" s="2" t="s">
        <v>1983</v>
      </c>
      <c r="CN10" s="28" t="n">
        <v>8</v>
      </c>
      <c r="CO10" s="28" t="s">
        <v>298</v>
      </c>
      <c r="CP10" s="28" t="n">
        <v>60</v>
      </c>
      <c r="CQ10" s="28" t="s">
        <v>299</v>
      </c>
      <c r="CR10" s="28" t="n">
        <f aca="false">PRODUCT(CN10+CP10)</f>
        <v>68</v>
      </c>
      <c r="CT10" s="2" t="s">
        <v>1951</v>
      </c>
      <c r="CU10" s="75" t="n">
        <v>6</v>
      </c>
      <c r="CW10" s="58"/>
      <c r="DA10" s="81"/>
    </row>
    <row r="11" s="2" customFormat="true" ht="15" hidden="false" customHeight="false" outlineLevel="0" collapsed="false">
      <c r="C11" s="58" t="s">
        <v>1969</v>
      </c>
      <c r="D11" s="59" t="n">
        <v>33936</v>
      </c>
      <c r="E11" s="25" t="s">
        <v>1941</v>
      </c>
      <c r="F11" s="28" t="n">
        <v>306</v>
      </c>
      <c r="G11" s="28" t="n">
        <v>15</v>
      </c>
      <c r="H11" s="28" t="n">
        <v>612</v>
      </c>
      <c r="I11" s="28" t="n">
        <v>36</v>
      </c>
      <c r="J11" s="28" t="n">
        <v>973</v>
      </c>
      <c r="K11" s="60" t="n">
        <v>0.454</v>
      </c>
      <c r="L11" s="69" t="s">
        <v>335</v>
      </c>
      <c r="M11" s="69" t="s">
        <v>413</v>
      </c>
      <c r="N11" s="136" t="s">
        <v>2015</v>
      </c>
      <c r="P11" s="62" t="n">
        <v>2018</v>
      </c>
      <c r="Q11" s="99" t="s">
        <v>323</v>
      </c>
      <c r="R11" s="99" t="s">
        <v>12</v>
      </c>
      <c r="S11" s="100" t="s">
        <v>1207</v>
      </c>
      <c r="T11" s="99" t="n">
        <v>22</v>
      </c>
      <c r="U11" s="27"/>
      <c r="Y11" s="43" t="s">
        <v>266</v>
      </c>
      <c r="Z11" s="63" t="n">
        <v>10</v>
      </c>
      <c r="AA11" s="63" t="n">
        <v>6</v>
      </c>
      <c r="AB11" s="63" t="n">
        <v>7</v>
      </c>
      <c r="AC11" s="63" t="n">
        <v>3</v>
      </c>
      <c r="AD11" s="63" t="n">
        <v>4</v>
      </c>
      <c r="AE11" s="67"/>
      <c r="AF11" s="67"/>
      <c r="AG11" s="67"/>
      <c r="AH11" s="67"/>
      <c r="AI11" s="67"/>
      <c r="AK11" s="58" t="s">
        <v>1011</v>
      </c>
      <c r="AL11" s="28" t="n">
        <v>1</v>
      </c>
      <c r="AM11" s="28" t="n">
        <v>2</v>
      </c>
      <c r="AN11" s="28" t="n">
        <v>1</v>
      </c>
      <c r="AO11" s="28" t="n">
        <f aca="false">PRODUCT(AL11+AM11+AN11)</f>
        <v>4</v>
      </c>
      <c r="AQ11" s="82" t="s">
        <v>519</v>
      </c>
      <c r="AR11" s="69" t="s">
        <v>268</v>
      </c>
      <c r="AS11" s="69" t="s">
        <v>550</v>
      </c>
      <c r="AT11" s="69" t="s">
        <v>537</v>
      </c>
      <c r="AU11" s="69" t="s">
        <v>268</v>
      </c>
      <c r="AV11" s="69" t="s">
        <v>269</v>
      </c>
      <c r="AW11" s="69"/>
      <c r="AX11" s="69"/>
      <c r="AY11" s="69"/>
      <c r="AZ11" s="69"/>
      <c r="BA11" s="69"/>
      <c r="BB11" s="137"/>
      <c r="BI11" s="25"/>
      <c r="BK11" s="73" t="n">
        <v>2023</v>
      </c>
      <c r="BL11" s="28" t="n">
        <v>22</v>
      </c>
      <c r="BM11" s="28" t="n">
        <v>34882</v>
      </c>
      <c r="BN11" s="74" t="n">
        <f aca="false">PRODUCT(BM11/BL11)</f>
        <v>1585.54545454545</v>
      </c>
      <c r="BP11" s="2" t="s">
        <v>1392</v>
      </c>
      <c r="BQ11" s="166" t="n">
        <v>2872</v>
      </c>
      <c r="BR11" s="194"/>
      <c r="BS11" s="194"/>
      <c r="BT11" s="2" t="s">
        <v>2016</v>
      </c>
      <c r="BU11" s="166" t="n">
        <v>783</v>
      </c>
      <c r="BV11" s="28" t="n">
        <v>2</v>
      </c>
      <c r="BW11" s="75"/>
      <c r="BY11" s="73" t="n">
        <v>2022</v>
      </c>
      <c r="BZ11" s="3" t="s">
        <v>27</v>
      </c>
      <c r="CA11" s="2" t="s">
        <v>1952</v>
      </c>
      <c r="CB11" s="3" t="s">
        <v>2017</v>
      </c>
      <c r="CC11" s="3" t="s">
        <v>25</v>
      </c>
      <c r="CD11" s="2" t="s">
        <v>1954</v>
      </c>
      <c r="CE11" s="3" t="n">
        <v>41</v>
      </c>
      <c r="CF11" s="3" t="s">
        <v>19</v>
      </c>
      <c r="CG11" s="2" t="s">
        <v>1994</v>
      </c>
      <c r="CH11" s="83" t="n">
        <v>158</v>
      </c>
      <c r="CJ11" s="58" t="s">
        <v>1953</v>
      </c>
      <c r="CK11" s="28" t="n">
        <v>114</v>
      </c>
      <c r="CM11" s="2" t="s">
        <v>1954</v>
      </c>
      <c r="CN11" s="28" t="n">
        <v>10</v>
      </c>
      <c r="CO11" s="28" t="s">
        <v>298</v>
      </c>
      <c r="CP11" s="28" t="n">
        <v>23</v>
      </c>
      <c r="CQ11" s="28" t="s">
        <v>299</v>
      </c>
      <c r="CR11" s="28" t="n">
        <f aca="false">PRODUCT(CN11+CP11)</f>
        <v>33</v>
      </c>
      <c r="CT11" s="2" t="s">
        <v>1995</v>
      </c>
      <c r="CU11" s="75" t="n">
        <v>6</v>
      </c>
      <c r="CW11" s="58"/>
      <c r="DA11" s="81"/>
    </row>
    <row r="12" s="2" customFormat="true" ht="15" hidden="false" customHeight="false" outlineLevel="0" collapsed="false">
      <c r="C12" s="58" t="s">
        <v>2018</v>
      </c>
      <c r="D12" s="59" t="n">
        <v>39562</v>
      </c>
      <c r="E12" s="25" t="s">
        <v>1941</v>
      </c>
      <c r="F12" s="28" t="n">
        <v>3</v>
      </c>
      <c r="G12" s="28" t="n">
        <v>0</v>
      </c>
      <c r="H12" s="28" t="n">
        <v>1</v>
      </c>
      <c r="I12" s="28" t="n">
        <v>0</v>
      </c>
      <c r="J12" s="28" t="n">
        <v>2</v>
      </c>
      <c r="K12" s="60" t="n">
        <v>0.667</v>
      </c>
      <c r="L12" s="69" t="s">
        <v>261</v>
      </c>
      <c r="M12" s="69" t="s">
        <v>261</v>
      </c>
      <c r="N12" s="136" t="s">
        <v>2019</v>
      </c>
      <c r="P12" s="62" t="n">
        <v>2017</v>
      </c>
      <c r="Q12" s="63" t="s">
        <v>263</v>
      </c>
      <c r="R12" s="63" t="s">
        <v>39</v>
      </c>
      <c r="S12" s="64" t="s">
        <v>1997</v>
      </c>
      <c r="T12" s="63" t="n">
        <v>29</v>
      </c>
      <c r="U12" s="27"/>
      <c r="AK12" s="58" t="s">
        <v>575</v>
      </c>
      <c r="AL12" s="28" t="n">
        <v>2</v>
      </c>
      <c r="AM12" s="28" t="n">
        <v>3</v>
      </c>
      <c r="AN12" s="28" t="n">
        <v>1</v>
      </c>
      <c r="AO12" s="28" t="n">
        <f aca="false">PRODUCT(AL12+AM12+AN12)</f>
        <v>6</v>
      </c>
      <c r="AQ12" s="82" t="s">
        <v>611</v>
      </c>
      <c r="AR12" s="82" t="s">
        <v>916</v>
      </c>
      <c r="AS12" s="69" t="s">
        <v>268</v>
      </c>
      <c r="AT12" s="69" t="s">
        <v>955</v>
      </c>
      <c r="AU12" s="69" t="s">
        <v>1684</v>
      </c>
      <c r="AV12" s="69" t="s">
        <v>269</v>
      </c>
      <c r="AW12" s="69" t="s">
        <v>268</v>
      </c>
      <c r="AX12" s="69" t="s">
        <v>519</v>
      </c>
      <c r="AY12" s="69"/>
      <c r="AZ12" s="69"/>
      <c r="BA12" s="69"/>
      <c r="BB12" s="137"/>
      <c r="BI12" s="25"/>
      <c r="BK12" s="73" t="n">
        <v>2024</v>
      </c>
      <c r="BL12" s="28" t="n">
        <v>19</v>
      </c>
      <c r="BM12" s="28" t="n">
        <v>25832</v>
      </c>
      <c r="BN12" s="74" t="n">
        <f aca="false">PRODUCT(BM12/BL12)</f>
        <v>1359.57894736842</v>
      </c>
      <c r="BP12" s="2" t="s">
        <v>2020</v>
      </c>
      <c r="BQ12" s="166" t="n">
        <v>136</v>
      </c>
      <c r="BR12" s="194"/>
      <c r="BS12" s="194"/>
      <c r="BT12" s="2" t="s">
        <v>2021</v>
      </c>
      <c r="BU12" s="166" t="n">
        <v>783</v>
      </c>
      <c r="BV12" s="28" t="n">
        <v>4</v>
      </c>
      <c r="BW12" s="75"/>
      <c r="BY12" s="73" t="n">
        <v>2023</v>
      </c>
      <c r="BZ12" s="3" t="s">
        <v>33</v>
      </c>
      <c r="CA12" s="2" t="s">
        <v>1953</v>
      </c>
      <c r="CB12" s="3" t="s">
        <v>2022</v>
      </c>
      <c r="CC12" s="3" t="s">
        <v>19</v>
      </c>
      <c r="CD12" s="2" t="s">
        <v>1995</v>
      </c>
      <c r="CE12" s="3" t="n">
        <v>46</v>
      </c>
      <c r="CF12" s="3" t="s">
        <v>15</v>
      </c>
      <c r="CG12" s="2" t="s">
        <v>1954</v>
      </c>
      <c r="CH12" s="83" t="n">
        <v>172</v>
      </c>
      <c r="CJ12" s="58" t="s">
        <v>2023</v>
      </c>
      <c r="CK12" s="28" t="n">
        <v>111</v>
      </c>
      <c r="CM12" s="2" t="s">
        <v>2023</v>
      </c>
      <c r="CN12" s="28" t="n">
        <v>5</v>
      </c>
      <c r="CO12" s="28" t="s">
        <v>298</v>
      </c>
      <c r="CP12" s="28" t="n">
        <v>19</v>
      </c>
      <c r="CQ12" s="28" t="s">
        <v>299</v>
      </c>
      <c r="CR12" s="28" t="n">
        <f aca="false">PRODUCT(CN12+CP12)</f>
        <v>24</v>
      </c>
      <c r="CT12" s="2" t="s">
        <v>2023</v>
      </c>
      <c r="CU12" s="75" t="n">
        <v>5</v>
      </c>
      <c r="CW12" s="58"/>
      <c r="DA12" s="81"/>
    </row>
    <row r="13" s="2" customFormat="true" ht="15" hidden="false" customHeight="false" outlineLevel="0" collapsed="false">
      <c r="C13" s="58" t="s">
        <v>2024</v>
      </c>
      <c r="D13" s="59" t="n">
        <v>37455</v>
      </c>
      <c r="E13" s="2" t="s">
        <v>2025</v>
      </c>
      <c r="F13" s="28" t="n">
        <v>119</v>
      </c>
      <c r="G13" s="28" t="n">
        <v>5</v>
      </c>
      <c r="H13" s="28" t="n">
        <v>12</v>
      </c>
      <c r="I13" s="28" t="n">
        <v>90</v>
      </c>
      <c r="J13" s="28" t="n">
        <v>369</v>
      </c>
      <c r="K13" s="60" t="n">
        <v>0.525</v>
      </c>
      <c r="L13" s="69" t="s">
        <v>413</v>
      </c>
      <c r="M13" s="69" t="s">
        <v>2026</v>
      </c>
      <c r="N13" s="136" t="s">
        <v>2027</v>
      </c>
      <c r="P13" s="62" t="n">
        <v>2016</v>
      </c>
      <c r="Q13" s="63" t="s">
        <v>263</v>
      </c>
      <c r="R13" s="63" t="s">
        <v>37</v>
      </c>
      <c r="S13" s="64" t="s">
        <v>1644</v>
      </c>
      <c r="T13" s="63" t="n">
        <v>31</v>
      </c>
      <c r="U13" s="27"/>
      <c r="Y13" s="142" t="s">
        <v>206</v>
      </c>
      <c r="Z13" s="143"/>
      <c r="AA13" s="47" t="s">
        <v>2028</v>
      </c>
      <c r="AB13" s="47"/>
      <c r="AC13" s="47"/>
      <c r="AD13" s="188" t="s">
        <v>629</v>
      </c>
      <c r="AE13" s="197"/>
      <c r="AF13" s="197"/>
      <c r="AG13" s="47"/>
      <c r="AH13" s="47" t="s">
        <v>2029</v>
      </c>
      <c r="AI13" s="144"/>
      <c r="AK13" s="58" t="s">
        <v>589</v>
      </c>
      <c r="AL13" s="28" t="n">
        <v>1</v>
      </c>
      <c r="AM13" s="28" t="n">
        <v>3</v>
      </c>
      <c r="AN13" s="28" t="n">
        <v>2</v>
      </c>
      <c r="AO13" s="28" t="n">
        <f aca="false">PRODUCT(AL13+AM13+AN13)</f>
        <v>6</v>
      </c>
      <c r="AQ13" s="82" t="s">
        <v>537</v>
      </c>
      <c r="AR13" s="69" t="s">
        <v>268</v>
      </c>
      <c r="AS13" s="69" t="s">
        <v>915</v>
      </c>
      <c r="AT13" s="69" t="s">
        <v>934</v>
      </c>
      <c r="AU13" s="69" t="s">
        <v>611</v>
      </c>
      <c r="AV13" s="69" t="s">
        <v>268</v>
      </c>
      <c r="AW13" s="69" t="s">
        <v>536</v>
      </c>
      <c r="AX13" s="69" t="s">
        <v>1684</v>
      </c>
      <c r="AY13" s="69"/>
      <c r="AZ13" s="69"/>
      <c r="BA13" s="69"/>
      <c r="BB13" s="137"/>
      <c r="BI13" s="25"/>
      <c r="BK13" s="71" t="s">
        <v>311</v>
      </c>
      <c r="BL13" s="1" t="n">
        <f aca="false">SUM(BL3:BL12)</f>
        <v>136</v>
      </c>
      <c r="BM13" s="1" t="n">
        <f aca="false">SUM(BM3:BM12)</f>
        <v>158632</v>
      </c>
      <c r="BN13" s="96" t="n">
        <f aca="false">PRODUCT(BM13/BL13)</f>
        <v>1166.41176470588</v>
      </c>
      <c r="BO13" s="26"/>
      <c r="BP13" s="24" t="s">
        <v>312</v>
      </c>
      <c r="BQ13" s="1"/>
      <c r="BR13" s="1" t="n">
        <f aca="false">SUM(BR3:BR12)</f>
        <v>0</v>
      </c>
      <c r="BS13" s="97" t="n">
        <f aca="false">PRODUCT(BR13/BL13)</f>
        <v>0</v>
      </c>
      <c r="BT13" s="24" t="s">
        <v>313</v>
      </c>
      <c r="BU13" s="1"/>
      <c r="BV13" s="1" t="n">
        <f aca="false">SUM(BV3:BV12)</f>
        <v>58</v>
      </c>
      <c r="BW13" s="98" t="n">
        <f aca="false">PRODUCT(BV13/BL13)</f>
        <v>0.426470588235294</v>
      </c>
      <c r="BY13" s="167" t="n">
        <v>2024</v>
      </c>
      <c r="BZ13" s="105" t="s">
        <v>39</v>
      </c>
      <c r="CA13" s="94" t="s">
        <v>1953</v>
      </c>
      <c r="CB13" s="105" t="s">
        <v>2030</v>
      </c>
      <c r="CC13" s="105" t="s">
        <v>17</v>
      </c>
      <c r="CD13" s="94" t="s">
        <v>1995</v>
      </c>
      <c r="CE13" s="105" t="n">
        <v>47</v>
      </c>
      <c r="CF13" s="105" t="s">
        <v>17</v>
      </c>
      <c r="CG13" s="94" t="s">
        <v>1657</v>
      </c>
      <c r="CH13" s="153" t="n">
        <v>155</v>
      </c>
      <c r="CJ13" s="58" t="s">
        <v>1994</v>
      </c>
      <c r="CK13" s="28" t="n">
        <v>78</v>
      </c>
      <c r="CM13" s="2" t="s">
        <v>1995</v>
      </c>
      <c r="CN13" s="28" t="n">
        <v>6</v>
      </c>
      <c r="CO13" s="28" t="s">
        <v>298</v>
      </c>
      <c r="CP13" s="28" t="n">
        <v>16</v>
      </c>
      <c r="CQ13" s="28" t="s">
        <v>299</v>
      </c>
      <c r="CR13" s="28" t="n">
        <f aca="false">PRODUCT(CN13+CP13)</f>
        <v>22</v>
      </c>
      <c r="CT13" s="2" t="s">
        <v>1969</v>
      </c>
      <c r="CU13" s="75" t="n">
        <v>4</v>
      </c>
      <c r="CW13" s="58"/>
      <c r="DA13" s="81"/>
    </row>
    <row r="14" customFormat="false" ht="15" hidden="false" customHeight="false" outlineLevel="0" collapsed="false">
      <c r="C14" s="58" t="s">
        <v>2031</v>
      </c>
      <c r="D14" s="59" t="n">
        <v>35716</v>
      </c>
      <c r="E14" s="25" t="s">
        <v>2032</v>
      </c>
      <c r="F14" s="28" t="n">
        <v>249</v>
      </c>
      <c r="G14" s="28" t="n">
        <v>5</v>
      </c>
      <c r="H14" s="28" t="n">
        <v>99</v>
      </c>
      <c r="I14" s="28" t="n">
        <v>191</v>
      </c>
      <c r="J14" s="28" t="n">
        <v>788</v>
      </c>
      <c r="K14" s="60" t="n">
        <v>0.538</v>
      </c>
      <c r="L14" s="28" t="s">
        <v>1341</v>
      </c>
      <c r="M14" s="70" t="s">
        <v>2033</v>
      </c>
      <c r="N14" s="136" t="s">
        <v>2034</v>
      </c>
      <c r="O14" s="2"/>
      <c r="P14" s="62" t="n">
        <v>2015</v>
      </c>
      <c r="Q14" s="99" t="s">
        <v>323</v>
      </c>
      <c r="R14" s="99" t="s">
        <v>15</v>
      </c>
      <c r="S14" s="100" t="s">
        <v>1644</v>
      </c>
      <c r="T14" s="99" t="n">
        <v>30</v>
      </c>
      <c r="V14" s="2"/>
      <c r="W14" s="2"/>
      <c r="X14" s="2"/>
      <c r="Y14" s="190" t="s">
        <v>309</v>
      </c>
      <c r="Z14" s="198"/>
      <c r="AA14" s="94" t="s">
        <v>2035</v>
      </c>
      <c r="AB14" s="94"/>
      <c r="AC14" s="94"/>
      <c r="AD14" s="127" t="s">
        <v>1026</v>
      </c>
      <c r="AE14" s="94"/>
      <c r="AF14" s="94"/>
      <c r="AG14" s="94"/>
      <c r="AH14" s="94" t="s">
        <v>2035</v>
      </c>
      <c r="AI14" s="95"/>
      <c r="AJ14" s="2"/>
      <c r="AK14" s="58" t="s">
        <v>610</v>
      </c>
      <c r="AL14" s="28" t="n">
        <v>1</v>
      </c>
      <c r="AM14" s="28" t="n">
        <v>1</v>
      </c>
      <c r="AN14" s="28" t="n">
        <v>2</v>
      </c>
      <c r="AO14" s="28" t="n">
        <f aca="false">PRODUCT(AL14+AM14+AN14)</f>
        <v>4</v>
      </c>
      <c r="AQ14" s="82" t="s">
        <v>915</v>
      </c>
      <c r="AR14" s="69" t="s">
        <v>268</v>
      </c>
      <c r="AS14" s="69" t="s">
        <v>590</v>
      </c>
      <c r="AT14" s="69" t="s">
        <v>268</v>
      </c>
      <c r="AU14" s="69" t="s">
        <v>457</v>
      </c>
      <c r="AV14" s="69" t="s">
        <v>934</v>
      </c>
      <c r="AW14" s="69"/>
      <c r="AX14" s="69"/>
      <c r="AY14" s="69"/>
      <c r="AZ14" s="69"/>
      <c r="BA14" s="69"/>
      <c r="BB14" s="137"/>
      <c r="BC14" s="2"/>
      <c r="BJ14" s="2"/>
      <c r="BK14" s="90"/>
      <c r="BL14" s="91"/>
      <c r="BM14" s="91"/>
      <c r="BN14" s="91"/>
      <c r="BO14" s="94"/>
      <c r="BP14" s="94"/>
      <c r="BQ14" s="91"/>
      <c r="BR14" s="94"/>
      <c r="BS14" s="94"/>
      <c r="BT14" s="94"/>
      <c r="BU14" s="91"/>
      <c r="BV14" s="91"/>
      <c r="BW14" s="106"/>
      <c r="BX14" s="2"/>
      <c r="BY14" s="3"/>
      <c r="CA14" s="3"/>
      <c r="CD14" s="3"/>
      <c r="CG14" s="3"/>
      <c r="CJ14" s="76"/>
      <c r="CU14" s="78"/>
      <c r="CV14" s="2"/>
      <c r="CW14" s="58"/>
      <c r="CY14" s="2"/>
      <c r="DA14" s="81"/>
      <c r="DB14" s="2"/>
    </row>
    <row r="15" s="2" customFormat="true" ht="15" hidden="false" customHeight="false" outlineLevel="0" collapsed="false">
      <c r="C15" s="58" t="s">
        <v>2036</v>
      </c>
      <c r="D15" s="59" t="n">
        <v>37025</v>
      </c>
      <c r="E15" s="25" t="s">
        <v>1984</v>
      </c>
      <c r="F15" s="28" t="n">
        <v>81</v>
      </c>
      <c r="G15" s="28" t="n">
        <v>3</v>
      </c>
      <c r="H15" s="28" t="n">
        <v>19</v>
      </c>
      <c r="I15" s="28" t="n">
        <v>62</v>
      </c>
      <c r="J15" s="28" t="n">
        <v>237</v>
      </c>
      <c r="K15" s="60" t="n">
        <v>0.56</v>
      </c>
      <c r="L15" s="69" t="s">
        <v>260</v>
      </c>
      <c r="M15" s="69" t="s">
        <v>335</v>
      </c>
      <c r="N15" s="136" t="s">
        <v>2037</v>
      </c>
      <c r="P15" s="62" t="n">
        <v>2014</v>
      </c>
      <c r="Q15" s="99" t="s">
        <v>778</v>
      </c>
      <c r="R15" s="99" t="s">
        <v>15</v>
      </c>
      <c r="S15" s="100" t="s">
        <v>1644</v>
      </c>
      <c r="T15" s="99" t="s">
        <v>2038</v>
      </c>
      <c r="U15" s="27"/>
      <c r="AK15" s="58" t="s">
        <v>623</v>
      </c>
      <c r="AL15" s="28" t="n">
        <f aca="false">SUM(AL3:AL14)</f>
        <v>11</v>
      </c>
      <c r="AM15" s="28" t="n">
        <f aca="false">SUM(AM3:AM14)</f>
        <v>14</v>
      </c>
      <c r="AN15" s="28" t="n">
        <f aca="false">SUM(AN3:AN14)</f>
        <v>14</v>
      </c>
      <c r="AO15" s="28" t="n">
        <f aca="false">SUM(AO3:AO14)</f>
        <v>39</v>
      </c>
      <c r="AP15" s="28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137"/>
      <c r="BI15" s="25"/>
      <c r="BJ15" s="26"/>
      <c r="BL15" s="28"/>
      <c r="BM15" s="28"/>
      <c r="BN15" s="28"/>
      <c r="BQ15" s="28"/>
      <c r="BU15" s="28"/>
      <c r="BV15" s="28"/>
      <c r="BW15" s="28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1"/>
      <c r="CJ15" s="76" t="s">
        <v>364</v>
      </c>
      <c r="CK15" s="1"/>
      <c r="CL15" s="26"/>
      <c r="CM15" s="26" t="s">
        <v>365</v>
      </c>
      <c r="CN15" s="1"/>
      <c r="CO15" s="1"/>
      <c r="CP15" s="1"/>
      <c r="CQ15" s="1"/>
      <c r="CR15" s="1"/>
      <c r="CS15" s="26"/>
      <c r="CT15" s="26" t="s">
        <v>366</v>
      </c>
      <c r="CU15" s="78"/>
      <c r="CW15" s="58"/>
      <c r="DA15" s="81"/>
    </row>
    <row r="16" s="2" customFormat="true" ht="15" hidden="false" customHeight="false" outlineLevel="0" collapsed="false">
      <c r="C16" s="58" t="s">
        <v>2039</v>
      </c>
      <c r="D16" s="59" t="n">
        <v>39008</v>
      </c>
      <c r="E16" s="25" t="s">
        <v>1932</v>
      </c>
      <c r="F16" s="28" t="n">
        <v>2</v>
      </c>
      <c r="G16" s="28" t="n">
        <v>0</v>
      </c>
      <c r="H16" s="28" t="n">
        <v>0</v>
      </c>
      <c r="I16" s="28" t="n">
        <v>0</v>
      </c>
      <c r="J16" s="28" t="n">
        <v>2</v>
      </c>
      <c r="K16" s="60" t="n">
        <v>0.5</v>
      </c>
      <c r="L16" s="69" t="s">
        <v>261</v>
      </c>
      <c r="M16" s="69" t="s">
        <v>261</v>
      </c>
      <c r="N16" s="136" t="s">
        <v>2040</v>
      </c>
      <c r="P16" s="62" t="n">
        <v>2013</v>
      </c>
      <c r="Q16" s="99" t="s">
        <v>323</v>
      </c>
      <c r="R16" s="99" t="s">
        <v>19</v>
      </c>
      <c r="S16" s="100" t="s">
        <v>2041</v>
      </c>
      <c r="T16" s="99" t="n">
        <v>26</v>
      </c>
      <c r="AK16" s="90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94"/>
      <c r="AX16" s="94"/>
      <c r="AY16" s="94"/>
      <c r="AZ16" s="94"/>
      <c r="BA16" s="94"/>
      <c r="BB16" s="95"/>
      <c r="BI16" s="25"/>
      <c r="BJ16" s="26"/>
      <c r="BL16" s="28"/>
      <c r="BM16" s="28"/>
      <c r="BN16" s="28"/>
      <c r="BQ16" s="28"/>
      <c r="BU16" s="28"/>
      <c r="BY16" s="3"/>
      <c r="BZ16" s="3"/>
      <c r="CA16" s="3"/>
      <c r="CB16" s="3"/>
      <c r="CC16" s="3"/>
      <c r="CD16" s="3"/>
      <c r="CE16" s="3"/>
      <c r="CF16" s="3"/>
      <c r="CG16" s="3"/>
      <c r="CH16" s="3"/>
      <c r="CJ16" s="58" t="s">
        <v>1954</v>
      </c>
      <c r="CK16" s="28" t="n">
        <v>254</v>
      </c>
      <c r="CM16" s="2" t="s">
        <v>1952</v>
      </c>
      <c r="CN16" s="28" t="n">
        <v>301</v>
      </c>
      <c r="CO16" s="28" t="s">
        <v>298</v>
      </c>
      <c r="CP16" s="28" t="n">
        <v>26</v>
      </c>
      <c r="CQ16" s="28" t="s">
        <v>299</v>
      </c>
      <c r="CR16" s="28" t="n">
        <f aca="false">PRODUCT(CN16+CP16)</f>
        <v>327</v>
      </c>
      <c r="CT16" s="2" t="s">
        <v>1954</v>
      </c>
      <c r="CU16" s="75" t="n">
        <v>1062</v>
      </c>
      <c r="CW16" s="58"/>
      <c r="DA16" s="81"/>
    </row>
    <row r="17" s="2" customFormat="true" ht="15" hidden="false" customHeight="false" outlineLevel="0" collapsed="false">
      <c r="C17" s="58" t="s">
        <v>2042</v>
      </c>
      <c r="D17" s="199" t="n">
        <v>36465</v>
      </c>
      <c r="E17" s="25" t="s">
        <v>928</v>
      </c>
      <c r="F17" s="28" t="n">
        <v>185</v>
      </c>
      <c r="G17" s="28" t="n">
        <v>11</v>
      </c>
      <c r="H17" s="28" t="n">
        <v>69</v>
      </c>
      <c r="I17" s="28" t="n">
        <v>85</v>
      </c>
      <c r="J17" s="28" t="n">
        <v>477</v>
      </c>
      <c r="K17" s="60" t="n">
        <v>0.494</v>
      </c>
      <c r="L17" s="28" t="s">
        <v>1355</v>
      </c>
      <c r="M17" s="75" t="s">
        <v>261</v>
      </c>
      <c r="N17" s="136" t="s">
        <v>2043</v>
      </c>
      <c r="P17" s="62" t="n">
        <v>2012</v>
      </c>
      <c r="Q17" s="99" t="s">
        <v>323</v>
      </c>
      <c r="R17" s="99" t="s">
        <v>19</v>
      </c>
      <c r="S17" s="100" t="s">
        <v>2044</v>
      </c>
      <c r="T17" s="99" t="n">
        <v>20</v>
      </c>
      <c r="BI17" s="25"/>
      <c r="BJ17" s="26"/>
      <c r="BL17" s="28"/>
      <c r="BM17" s="28"/>
      <c r="BN17" s="28"/>
      <c r="BQ17" s="28"/>
      <c r="BU17" s="28"/>
      <c r="BY17" s="3"/>
      <c r="BZ17" s="3"/>
      <c r="CA17" s="3"/>
      <c r="CB17" s="3"/>
      <c r="CC17" s="3"/>
      <c r="CD17" s="3"/>
      <c r="CE17" s="3"/>
      <c r="CF17" s="3"/>
      <c r="CG17" s="3"/>
      <c r="CH17" s="3"/>
      <c r="CJ17" s="58" t="s">
        <v>1995</v>
      </c>
      <c r="CK17" s="28" t="n">
        <v>205</v>
      </c>
      <c r="CM17" s="2" t="s">
        <v>1954</v>
      </c>
      <c r="CN17" s="28" t="n">
        <v>33</v>
      </c>
      <c r="CO17" s="28" t="s">
        <v>298</v>
      </c>
      <c r="CP17" s="28" t="n">
        <v>254</v>
      </c>
      <c r="CQ17" s="28" t="s">
        <v>299</v>
      </c>
      <c r="CR17" s="28" t="n">
        <f aca="false">PRODUCT(CN17+CP17)</f>
        <v>287</v>
      </c>
      <c r="CT17" s="2" t="s">
        <v>1951</v>
      </c>
      <c r="CU17" s="75" t="n">
        <v>686</v>
      </c>
      <c r="CW17" s="58"/>
      <c r="DA17" s="81"/>
    </row>
    <row r="18" s="2" customFormat="true" ht="15" hidden="false" customHeight="false" outlineLevel="0" collapsed="false">
      <c r="C18" s="200" t="s">
        <v>1919</v>
      </c>
      <c r="D18" s="114" t="n">
        <v>35406</v>
      </c>
      <c r="E18" s="102" t="s">
        <v>400</v>
      </c>
      <c r="F18" s="91" t="n">
        <v>224</v>
      </c>
      <c r="G18" s="91" t="n">
        <v>2</v>
      </c>
      <c r="H18" s="91" t="n">
        <v>47</v>
      </c>
      <c r="I18" s="91" t="n">
        <v>8</v>
      </c>
      <c r="J18" s="91" t="n">
        <v>188</v>
      </c>
      <c r="K18" s="115" t="n">
        <v>0.349</v>
      </c>
      <c r="L18" s="91" t="s">
        <v>1355</v>
      </c>
      <c r="M18" s="93" t="s">
        <v>2045</v>
      </c>
      <c r="N18" s="164" t="s">
        <v>2046</v>
      </c>
      <c r="P18" s="62" t="n">
        <v>2012</v>
      </c>
      <c r="Q18" s="99" t="s">
        <v>323</v>
      </c>
      <c r="R18" s="99" t="s">
        <v>19</v>
      </c>
      <c r="S18" s="100" t="s">
        <v>2047</v>
      </c>
      <c r="T18" s="99" t="n">
        <v>6</v>
      </c>
      <c r="AK18" s="26" t="s">
        <v>2048</v>
      </c>
      <c r="BI18" s="25"/>
      <c r="BJ18" s="26"/>
      <c r="BL18" s="28"/>
      <c r="BM18" s="28"/>
      <c r="BN18" s="28"/>
      <c r="BQ18" s="28"/>
      <c r="BU18" s="28"/>
      <c r="BY18" s="3"/>
      <c r="BZ18" s="3"/>
      <c r="CA18" s="3"/>
      <c r="CB18" s="3"/>
      <c r="CC18" s="3"/>
      <c r="CD18" s="3"/>
      <c r="CE18" s="3"/>
      <c r="CF18" s="3"/>
      <c r="CG18" s="3"/>
      <c r="CH18" s="3"/>
      <c r="CJ18" s="58" t="s">
        <v>1951</v>
      </c>
      <c r="CK18" s="28" t="n">
        <v>145</v>
      </c>
      <c r="CM18" s="2" t="s">
        <v>1969</v>
      </c>
      <c r="CN18" s="28" t="n">
        <v>243</v>
      </c>
      <c r="CO18" s="28" t="s">
        <v>298</v>
      </c>
      <c r="CP18" s="28" t="n">
        <v>13</v>
      </c>
      <c r="CQ18" s="28" t="s">
        <v>299</v>
      </c>
      <c r="CR18" s="28" t="n">
        <f aca="false">PRODUCT(CN18+CP18)</f>
        <v>256</v>
      </c>
      <c r="CT18" s="2" t="s">
        <v>1995</v>
      </c>
      <c r="CU18" s="75" t="n">
        <v>616</v>
      </c>
      <c r="CW18" s="58"/>
      <c r="DA18" s="81"/>
    </row>
    <row r="19" s="2" customFormat="true" ht="15" hidden="false" customHeight="false" outlineLevel="0" collapsed="false">
      <c r="D19" s="59"/>
      <c r="F19" s="28"/>
      <c r="G19" s="28"/>
      <c r="H19" s="74"/>
      <c r="I19" s="74"/>
      <c r="J19" s="74"/>
      <c r="K19" s="119"/>
      <c r="L19" s="28"/>
      <c r="M19" s="28"/>
      <c r="N19" s="53"/>
      <c r="P19" s="62" t="n">
        <v>2011</v>
      </c>
      <c r="Q19" s="99" t="s">
        <v>323</v>
      </c>
      <c r="R19" s="99" t="s">
        <v>17</v>
      </c>
      <c r="S19" s="100" t="s">
        <v>2047</v>
      </c>
      <c r="T19" s="99" t="n">
        <v>27</v>
      </c>
      <c r="AK19" s="2" t="s">
        <v>1473</v>
      </c>
      <c r="BI19" s="25"/>
      <c r="BJ19" s="26"/>
      <c r="BL19" s="28"/>
      <c r="BM19" s="28"/>
      <c r="BN19" s="28"/>
      <c r="BQ19" s="28"/>
      <c r="BU19" s="28"/>
      <c r="BY19" s="3"/>
      <c r="BZ19" s="3"/>
      <c r="CA19" s="3"/>
      <c r="CB19" s="3"/>
      <c r="CC19" s="3"/>
      <c r="CD19" s="3"/>
      <c r="CE19" s="3"/>
      <c r="CF19" s="3"/>
      <c r="CG19" s="3"/>
      <c r="CH19" s="3"/>
      <c r="CJ19" s="58" t="s">
        <v>1982</v>
      </c>
      <c r="CK19" s="28" t="n">
        <v>118</v>
      </c>
      <c r="CM19" s="2" t="s">
        <v>1953</v>
      </c>
      <c r="CN19" s="28" t="n">
        <v>184</v>
      </c>
      <c r="CO19" s="28" t="s">
        <v>298</v>
      </c>
      <c r="CP19" s="28" t="n">
        <v>63</v>
      </c>
      <c r="CQ19" s="28" t="s">
        <v>299</v>
      </c>
      <c r="CR19" s="28" t="n">
        <f aca="false">PRODUCT(CN19+CP19)</f>
        <v>247</v>
      </c>
      <c r="CT19" s="2" t="s">
        <v>1952</v>
      </c>
      <c r="CU19" s="75" t="n">
        <v>565</v>
      </c>
      <c r="CW19" s="58"/>
      <c r="DA19" s="81"/>
    </row>
    <row r="20" s="2" customFormat="true" ht="15" hidden="false" customHeight="false" outlineLevel="0" collapsed="false">
      <c r="C20" s="35" t="s">
        <v>374</v>
      </c>
      <c r="D20" s="36" t="s">
        <v>375</v>
      </c>
      <c r="E20" s="34"/>
      <c r="F20" s="37" t="s">
        <v>230</v>
      </c>
      <c r="G20" s="37" t="s">
        <v>231</v>
      </c>
      <c r="H20" s="37" t="s">
        <v>232</v>
      </c>
      <c r="I20" s="37" t="s">
        <v>233</v>
      </c>
      <c r="J20" s="37" t="s">
        <v>234</v>
      </c>
      <c r="K20" s="37" t="s">
        <v>235</v>
      </c>
      <c r="L20" s="37" t="s">
        <v>376</v>
      </c>
      <c r="M20" s="36" t="n">
        <v>2024</v>
      </c>
      <c r="N20" s="38" t="s">
        <v>238</v>
      </c>
      <c r="P20" s="62" t="n">
        <v>2010</v>
      </c>
      <c r="Q20" s="99" t="s">
        <v>323</v>
      </c>
      <c r="R20" s="99" t="s">
        <v>23</v>
      </c>
      <c r="S20" s="100" t="s">
        <v>2049</v>
      </c>
      <c r="T20" s="99" t="n">
        <v>24</v>
      </c>
      <c r="AK20" s="2" t="s">
        <v>2036</v>
      </c>
      <c r="BI20" s="25"/>
      <c r="BL20" s="28"/>
      <c r="BM20" s="28"/>
      <c r="BN20" s="28"/>
      <c r="BQ20" s="28"/>
      <c r="BU20" s="28"/>
      <c r="BY20" s="3"/>
      <c r="BZ20" s="3"/>
      <c r="CA20" s="3"/>
      <c r="CB20" s="3"/>
      <c r="CC20" s="3"/>
      <c r="CD20" s="3"/>
      <c r="CE20" s="3"/>
      <c r="CF20" s="3"/>
      <c r="CG20" s="3"/>
      <c r="CH20" s="3"/>
      <c r="CJ20" s="58" t="s">
        <v>1657</v>
      </c>
      <c r="CK20" s="28" t="n">
        <v>76</v>
      </c>
      <c r="CM20" s="2" t="s">
        <v>1995</v>
      </c>
      <c r="CN20" s="28" t="n">
        <v>22</v>
      </c>
      <c r="CO20" s="28" t="s">
        <v>298</v>
      </c>
      <c r="CP20" s="28" t="n">
        <v>205</v>
      </c>
      <c r="CQ20" s="28" t="s">
        <v>299</v>
      </c>
      <c r="CR20" s="28" t="n">
        <f aca="false">PRODUCT(CN20+CP20)</f>
        <v>227</v>
      </c>
      <c r="CT20" s="2" t="s">
        <v>1953</v>
      </c>
      <c r="CU20" s="75" t="n">
        <v>460</v>
      </c>
      <c r="CW20" s="58"/>
      <c r="DA20" s="81"/>
    </row>
    <row r="21" s="2" customFormat="true" ht="15" hidden="false" customHeight="false" outlineLevel="0" collapsed="false">
      <c r="C21" s="58" t="s">
        <v>1657</v>
      </c>
      <c r="D21" s="25" t="s">
        <v>2050</v>
      </c>
      <c r="F21" s="28" t="n">
        <v>169</v>
      </c>
      <c r="G21" s="28" t="n">
        <v>8</v>
      </c>
      <c r="H21" s="28" t="n">
        <v>41</v>
      </c>
      <c r="I21" s="28" t="n">
        <v>182</v>
      </c>
      <c r="J21" s="28" t="n">
        <v>830</v>
      </c>
      <c r="K21" s="60" t="n">
        <v>0.647931303669009</v>
      </c>
      <c r="L21" s="123" t="n">
        <v>2324.7</v>
      </c>
      <c r="M21" s="66" t="s">
        <v>1920</v>
      </c>
      <c r="N21" s="149" t="s">
        <v>1577</v>
      </c>
      <c r="P21" s="62" t="n">
        <v>2009</v>
      </c>
      <c r="Q21" s="99" t="s">
        <v>323</v>
      </c>
      <c r="R21" s="99" t="s">
        <v>23</v>
      </c>
      <c r="S21" s="100" t="s">
        <v>2051</v>
      </c>
      <c r="T21" s="99" t="n">
        <v>17</v>
      </c>
      <c r="AK21" s="2" t="s">
        <v>2052</v>
      </c>
      <c r="BI21" s="25"/>
      <c r="BL21" s="28"/>
      <c r="BM21" s="28"/>
      <c r="BN21" s="28"/>
      <c r="BQ21" s="28"/>
      <c r="BU21" s="28"/>
      <c r="BY21" s="3"/>
      <c r="BZ21" s="3"/>
      <c r="CA21" s="3"/>
      <c r="CB21" s="3"/>
      <c r="CC21" s="3"/>
      <c r="CD21" s="3"/>
      <c r="CE21" s="3"/>
      <c r="CF21" s="3"/>
      <c r="CG21" s="3"/>
      <c r="CH21" s="3"/>
      <c r="CJ21" s="58" t="s">
        <v>1953</v>
      </c>
      <c r="CK21" s="28" t="n">
        <v>63</v>
      </c>
      <c r="CM21" s="2" t="s">
        <v>1951</v>
      </c>
      <c r="CN21" s="28" t="n">
        <v>13</v>
      </c>
      <c r="CO21" s="28" t="s">
        <v>298</v>
      </c>
      <c r="CP21" s="28" t="n">
        <v>145</v>
      </c>
      <c r="CQ21" s="28" t="s">
        <v>299</v>
      </c>
      <c r="CR21" s="28" t="n">
        <f aca="false">PRODUCT(CN21+CP21)</f>
        <v>158</v>
      </c>
      <c r="CT21" s="2" t="s">
        <v>1969</v>
      </c>
      <c r="CU21" s="75" t="n">
        <v>436</v>
      </c>
      <c r="CW21" s="58"/>
      <c r="DA21" s="81"/>
    </row>
    <row r="22" s="2" customFormat="true" ht="15" hidden="false" customHeight="false" outlineLevel="0" collapsed="false">
      <c r="C22" s="58" t="s">
        <v>1956</v>
      </c>
      <c r="D22" s="25" t="s">
        <v>726</v>
      </c>
      <c r="F22" s="28" t="n">
        <v>66</v>
      </c>
      <c r="G22" s="28" t="n">
        <v>1</v>
      </c>
      <c r="H22" s="28" t="n">
        <v>10</v>
      </c>
      <c r="I22" s="28" t="n">
        <v>69</v>
      </c>
      <c r="J22" s="28" t="n">
        <v>237</v>
      </c>
      <c r="K22" s="60" t="n">
        <v>0.556338028169014</v>
      </c>
      <c r="L22" s="123" t="n">
        <v>1001.3</v>
      </c>
      <c r="M22" s="155" t="s">
        <v>2053</v>
      </c>
      <c r="N22" s="136" t="s">
        <v>2054</v>
      </c>
      <c r="P22" s="62"/>
      <c r="Q22" s="99"/>
      <c r="R22" s="99"/>
      <c r="S22" s="100" t="s">
        <v>2055</v>
      </c>
      <c r="T22" s="99" t="n">
        <v>5</v>
      </c>
      <c r="AK22" s="2" t="s">
        <v>1953</v>
      </c>
      <c r="BI22" s="25"/>
      <c r="BL22" s="28"/>
      <c r="BM22" s="28"/>
      <c r="BN22" s="28"/>
      <c r="BQ22" s="28"/>
      <c r="BU22" s="28"/>
      <c r="BY22" s="3"/>
      <c r="BZ22" s="3"/>
      <c r="CA22" s="3"/>
      <c r="CB22" s="3"/>
      <c r="CC22" s="3"/>
      <c r="CD22" s="3"/>
      <c r="CE22" s="3"/>
      <c r="CF22" s="3"/>
      <c r="CG22" s="3"/>
      <c r="CH22" s="3"/>
      <c r="CJ22" s="58" t="s">
        <v>1994</v>
      </c>
      <c r="CK22" s="28" t="n">
        <v>57</v>
      </c>
      <c r="CM22" s="2" t="s">
        <v>1994</v>
      </c>
      <c r="CN22" s="28" t="n">
        <v>83</v>
      </c>
      <c r="CO22" s="28" t="s">
        <v>298</v>
      </c>
      <c r="CP22" s="28" t="n">
        <v>57</v>
      </c>
      <c r="CQ22" s="28" t="s">
        <v>299</v>
      </c>
      <c r="CR22" s="28" t="n">
        <f aca="false">PRODUCT(CN22+CP22)</f>
        <v>140</v>
      </c>
      <c r="CT22" s="2" t="s">
        <v>1982</v>
      </c>
      <c r="CU22" s="75" t="n">
        <v>414</v>
      </c>
      <c r="CW22" s="58"/>
      <c r="DA22" s="81"/>
    </row>
    <row r="23" s="2" customFormat="true" ht="15" hidden="false" customHeight="false" outlineLevel="0" collapsed="false">
      <c r="C23" s="58" t="s">
        <v>1952</v>
      </c>
      <c r="D23" s="25" t="s">
        <v>390</v>
      </c>
      <c r="F23" s="28" t="n">
        <v>61</v>
      </c>
      <c r="G23" s="28" t="n">
        <v>2</v>
      </c>
      <c r="H23" s="28" t="n">
        <v>75</v>
      </c>
      <c r="I23" s="28" t="n">
        <v>4</v>
      </c>
      <c r="J23" s="28" t="n">
        <v>133</v>
      </c>
      <c r="K23" s="60" t="n">
        <v>0.353723404255319</v>
      </c>
      <c r="L23" s="123" t="n">
        <v>997</v>
      </c>
      <c r="M23" s="66" t="s">
        <v>1920</v>
      </c>
      <c r="N23" s="149" t="s">
        <v>2056</v>
      </c>
      <c r="P23" s="62" t="n">
        <v>2008</v>
      </c>
      <c r="Q23" s="99" t="s">
        <v>323</v>
      </c>
      <c r="R23" s="99" t="s">
        <v>23</v>
      </c>
      <c r="S23" s="100" t="s">
        <v>2055</v>
      </c>
      <c r="T23" s="99" t="n">
        <v>22</v>
      </c>
      <c r="AK23" s="2" t="s">
        <v>1951</v>
      </c>
      <c r="BI23" s="25"/>
      <c r="BL23" s="28"/>
      <c r="BM23" s="28"/>
      <c r="BN23" s="28"/>
      <c r="BQ23" s="28"/>
      <c r="BU23" s="28"/>
      <c r="BY23" s="3"/>
      <c r="BZ23" s="3"/>
      <c r="CA23" s="3"/>
      <c r="CB23" s="3"/>
      <c r="CC23" s="3"/>
      <c r="CD23" s="3"/>
      <c r="CE23" s="3"/>
      <c r="CF23" s="3"/>
      <c r="CG23" s="3"/>
      <c r="CH23" s="3"/>
      <c r="CJ23" s="58" t="s">
        <v>2023</v>
      </c>
      <c r="CK23" s="28" t="n">
        <v>50</v>
      </c>
      <c r="CM23" s="2" t="s">
        <v>1982</v>
      </c>
      <c r="CN23" s="28" t="n">
        <v>18</v>
      </c>
      <c r="CO23" s="28" t="s">
        <v>298</v>
      </c>
      <c r="CP23" s="28" t="n">
        <v>118</v>
      </c>
      <c r="CQ23" s="28" t="s">
        <v>299</v>
      </c>
      <c r="CR23" s="28" t="n">
        <f aca="false">PRODUCT(CN23+CP23)</f>
        <v>136</v>
      </c>
      <c r="CT23" s="2" t="s">
        <v>1994</v>
      </c>
      <c r="CU23" s="75" t="n">
        <v>367</v>
      </c>
      <c r="CW23" s="58"/>
      <c r="DA23" s="81"/>
    </row>
    <row r="24" s="2" customFormat="true" ht="15" hidden="false" customHeight="false" outlineLevel="0" collapsed="false">
      <c r="C24" s="58" t="s">
        <v>1969</v>
      </c>
      <c r="D24" s="25" t="s">
        <v>70</v>
      </c>
      <c r="F24" s="28" t="n">
        <v>56</v>
      </c>
      <c r="G24" s="28" t="n">
        <v>1</v>
      </c>
      <c r="H24" s="28" t="n">
        <v>97</v>
      </c>
      <c r="I24" s="28" t="n">
        <v>1</v>
      </c>
      <c r="J24" s="28" t="n">
        <v>151</v>
      </c>
      <c r="K24" s="60" t="n">
        <v>0.43768115942029</v>
      </c>
      <c r="L24" s="123" t="n">
        <v>940.3</v>
      </c>
      <c r="M24" s="66" t="s">
        <v>1920</v>
      </c>
      <c r="N24" s="149" t="s">
        <v>2057</v>
      </c>
      <c r="P24" s="62" t="n">
        <v>2007</v>
      </c>
      <c r="Q24" s="99" t="s">
        <v>778</v>
      </c>
      <c r="R24" s="99" t="s">
        <v>15</v>
      </c>
      <c r="S24" s="100" t="s">
        <v>2011</v>
      </c>
      <c r="T24" s="99" t="s">
        <v>2058</v>
      </c>
      <c r="AK24" s="2" t="s">
        <v>2059</v>
      </c>
      <c r="BI24" s="25"/>
      <c r="BL24" s="28"/>
      <c r="BM24" s="28"/>
      <c r="BN24" s="28"/>
      <c r="BQ24" s="28"/>
      <c r="BU24" s="28"/>
      <c r="BY24" s="3"/>
      <c r="BZ24" s="3"/>
      <c r="CA24" s="3"/>
      <c r="CB24" s="3"/>
      <c r="CC24" s="3"/>
      <c r="CD24" s="3"/>
      <c r="CE24" s="3"/>
      <c r="CF24" s="3"/>
      <c r="CG24" s="3"/>
      <c r="CH24" s="3"/>
      <c r="CJ24" s="58" t="s">
        <v>2036</v>
      </c>
      <c r="CK24" s="28" t="n">
        <v>45</v>
      </c>
      <c r="CM24" s="2" t="s">
        <v>1292</v>
      </c>
      <c r="CN24" s="28" t="n">
        <v>95</v>
      </c>
      <c r="CO24" s="28" t="s">
        <v>298</v>
      </c>
      <c r="CP24" s="28" t="n">
        <v>29</v>
      </c>
      <c r="CQ24" s="28" t="s">
        <v>299</v>
      </c>
      <c r="CR24" s="28" t="n">
        <f aca="false">PRODUCT(CN24+CP24)</f>
        <v>124</v>
      </c>
      <c r="CT24" s="2" t="s">
        <v>1983</v>
      </c>
      <c r="CU24" s="75" t="n">
        <v>329</v>
      </c>
      <c r="CW24" s="58"/>
      <c r="DA24" s="81"/>
    </row>
    <row r="25" s="2" customFormat="true" ht="15" hidden="false" customHeight="false" outlineLevel="0" collapsed="false">
      <c r="C25" s="58" t="s">
        <v>2031</v>
      </c>
      <c r="D25" s="25" t="s">
        <v>114</v>
      </c>
      <c r="F25" s="28" t="n">
        <v>66</v>
      </c>
      <c r="G25" s="28" t="n">
        <v>6</v>
      </c>
      <c r="H25" s="28" t="n">
        <v>23</v>
      </c>
      <c r="I25" s="28" t="n">
        <v>43</v>
      </c>
      <c r="J25" s="28" t="n">
        <v>179</v>
      </c>
      <c r="K25" s="60" t="n">
        <v>0.531157270029674</v>
      </c>
      <c r="L25" s="123" t="n">
        <v>736</v>
      </c>
      <c r="M25" s="66" t="s">
        <v>1252</v>
      </c>
      <c r="N25" s="136" t="s">
        <v>2060</v>
      </c>
      <c r="P25" s="62" t="n">
        <v>2006</v>
      </c>
      <c r="Q25" s="99" t="s">
        <v>323</v>
      </c>
      <c r="R25" s="99" t="s">
        <v>25</v>
      </c>
      <c r="S25" s="100" t="s">
        <v>2011</v>
      </c>
      <c r="T25" s="99" t="n">
        <v>22</v>
      </c>
      <c r="AK25" s="2" t="s">
        <v>1983</v>
      </c>
      <c r="BI25" s="25"/>
      <c r="BL25" s="28"/>
      <c r="BM25" s="28"/>
      <c r="BN25" s="28"/>
      <c r="BQ25" s="28"/>
      <c r="BU25" s="28"/>
      <c r="BY25" s="3"/>
      <c r="BZ25" s="3"/>
      <c r="CA25" s="3"/>
      <c r="CB25" s="3"/>
      <c r="CC25" s="3"/>
      <c r="CD25" s="3"/>
      <c r="CE25" s="3"/>
      <c r="CF25" s="3"/>
      <c r="CG25" s="3"/>
      <c r="CH25" s="3"/>
      <c r="CJ25" s="90" t="s">
        <v>1983</v>
      </c>
      <c r="CK25" s="91" t="n">
        <v>39</v>
      </c>
      <c r="CL25" s="94"/>
      <c r="CM25" s="94" t="s">
        <v>1983</v>
      </c>
      <c r="CN25" s="91" t="n">
        <v>68</v>
      </c>
      <c r="CO25" s="91" t="s">
        <v>298</v>
      </c>
      <c r="CP25" s="91" t="n">
        <v>39</v>
      </c>
      <c r="CQ25" s="91" t="s">
        <v>299</v>
      </c>
      <c r="CR25" s="91" t="n">
        <f aca="false">PRODUCT(CN25+CP25)</f>
        <v>107</v>
      </c>
      <c r="CS25" s="94"/>
      <c r="CT25" s="94" t="s">
        <v>1657</v>
      </c>
      <c r="CU25" s="106" t="n">
        <v>308</v>
      </c>
      <c r="CW25" s="90"/>
      <c r="CX25" s="94"/>
      <c r="CY25" s="94"/>
      <c r="CZ25" s="94"/>
      <c r="DA25" s="95"/>
    </row>
    <row r="26" s="2" customFormat="true" ht="15" hidden="false" customHeight="false" outlineLevel="0" collapsed="false">
      <c r="C26" s="58" t="s">
        <v>1951</v>
      </c>
      <c r="D26" s="25" t="s">
        <v>30</v>
      </c>
      <c r="F26" s="28" t="n">
        <v>31</v>
      </c>
      <c r="G26" s="28" t="n">
        <v>1</v>
      </c>
      <c r="H26" s="28" t="n">
        <v>3</v>
      </c>
      <c r="I26" s="28" t="n">
        <v>9</v>
      </c>
      <c r="J26" s="28" t="n">
        <v>64</v>
      </c>
      <c r="K26" s="60" t="n">
        <v>0.503937007874016</v>
      </c>
      <c r="L26" s="123" t="n">
        <v>528</v>
      </c>
      <c r="M26" s="66" t="s">
        <v>1920</v>
      </c>
      <c r="N26" s="149" t="s">
        <v>2061</v>
      </c>
      <c r="P26" s="62" t="n">
        <v>2005</v>
      </c>
      <c r="Q26" s="99" t="s">
        <v>323</v>
      </c>
      <c r="R26" s="99" t="s">
        <v>21</v>
      </c>
      <c r="S26" s="100" t="s">
        <v>2055</v>
      </c>
      <c r="T26" s="99" t="n">
        <v>24</v>
      </c>
      <c r="AK26" s="2" t="s">
        <v>1995</v>
      </c>
      <c r="BI26" s="25"/>
      <c r="BL26" s="28"/>
      <c r="BM26" s="28"/>
      <c r="BN26" s="28"/>
      <c r="BQ26" s="28"/>
      <c r="BU26" s="28"/>
      <c r="BY26" s="3"/>
      <c r="BZ26" s="3"/>
      <c r="CA26" s="3"/>
      <c r="CB26" s="3"/>
      <c r="CC26" s="3"/>
      <c r="CD26" s="3"/>
      <c r="CE26" s="3"/>
      <c r="CF26" s="3"/>
      <c r="CG26" s="3"/>
      <c r="CH26" s="3"/>
      <c r="CK26" s="28"/>
      <c r="CN26" s="28"/>
      <c r="CO26" s="28"/>
      <c r="CP26" s="28"/>
      <c r="CQ26" s="28"/>
      <c r="CR26" s="28"/>
      <c r="CU26" s="28"/>
    </row>
    <row r="27" s="2" customFormat="true" ht="15" hidden="false" customHeight="false" outlineLevel="0" collapsed="false">
      <c r="C27" s="79" t="s">
        <v>1995</v>
      </c>
      <c r="D27" s="25" t="s">
        <v>2062</v>
      </c>
      <c r="F27" s="28" t="n">
        <v>30</v>
      </c>
      <c r="G27" s="28" t="n">
        <v>1</v>
      </c>
      <c r="H27" s="28" t="n">
        <v>4</v>
      </c>
      <c r="I27" s="28" t="n">
        <v>34</v>
      </c>
      <c r="J27" s="28" t="n">
        <v>106</v>
      </c>
      <c r="K27" s="60" t="n">
        <v>0.53</v>
      </c>
      <c r="L27" s="123" t="n">
        <v>490.3</v>
      </c>
      <c r="M27" s="66" t="s">
        <v>1920</v>
      </c>
      <c r="N27" s="149" t="s">
        <v>2063</v>
      </c>
      <c r="P27" s="62" t="n">
        <v>2004</v>
      </c>
      <c r="Q27" s="99" t="s">
        <v>323</v>
      </c>
      <c r="R27" s="99" t="s">
        <v>21</v>
      </c>
      <c r="S27" s="100" t="s">
        <v>2055</v>
      </c>
      <c r="T27" s="99" t="n">
        <v>24</v>
      </c>
      <c r="AK27" s="2" t="s">
        <v>1952</v>
      </c>
      <c r="BI27" s="25"/>
      <c r="BL27" s="28"/>
      <c r="BM27" s="28"/>
      <c r="BN27" s="28"/>
      <c r="BQ27" s="28"/>
      <c r="BU27" s="28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26"/>
      <c r="CJ27" s="35" t="s">
        <v>220</v>
      </c>
      <c r="CK27" s="37"/>
      <c r="CL27" s="34"/>
      <c r="CM27" s="34"/>
      <c r="CN27" s="37"/>
      <c r="CO27" s="37"/>
      <c r="CP27" s="37"/>
      <c r="CQ27" s="37"/>
      <c r="CR27" s="37"/>
      <c r="CS27" s="34"/>
      <c r="CT27" s="34"/>
      <c r="CU27" s="51"/>
      <c r="CY27" s="26"/>
    </row>
    <row r="28" s="2" customFormat="true" ht="15" hidden="false" customHeight="false" outlineLevel="0" collapsed="false">
      <c r="C28" s="58" t="s">
        <v>2042</v>
      </c>
      <c r="D28" s="25" t="s">
        <v>2064</v>
      </c>
      <c r="F28" s="28" t="n">
        <v>16</v>
      </c>
      <c r="G28" s="28" t="n">
        <v>1</v>
      </c>
      <c r="H28" s="28" t="n">
        <v>5</v>
      </c>
      <c r="I28" s="28" t="n">
        <v>6</v>
      </c>
      <c r="J28" s="28" t="n">
        <v>36</v>
      </c>
      <c r="K28" s="60" t="n">
        <v>0.5</v>
      </c>
      <c r="L28" s="123" t="n">
        <v>359</v>
      </c>
      <c r="M28" s="66" t="s">
        <v>2065</v>
      </c>
      <c r="N28" s="149" t="s">
        <v>2066</v>
      </c>
      <c r="P28" s="62" t="n">
        <v>2003</v>
      </c>
      <c r="Q28" s="99" t="s">
        <v>323</v>
      </c>
      <c r="R28" s="99" t="s">
        <v>25</v>
      </c>
      <c r="S28" s="100" t="s">
        <v>2055</v>
      </c>
      <c r="T28" s="99" t="n">
        <v>21</v>
      </c>
      <c r="AK28" s="2" t="s">
        <v>1954</v>
      </c>
      <c r="BI28" s="25"/>
      <c r="BL28" s="28"/>
      <c r="BM28" s="28"/>
      <c r="BN28" s="28"/>
      <c r="BQ28" s="28"/>
      <c r="BU28" s="28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1"/>
      <c r="CJ28" s="76" t="s">
        <v>280</v>
      </c>
      <c r="CK28" s="1"/>
      <c r="CL28" s="26"/>
      <c r="CM28" s="26" t="s">
        <v>281</v>
      </c>
      <c r="CN28" s="1"/>
      <c r="CO28" s="1"/>
      <c r="CP28" s="1"/>
      <c r="CQ28" s="1"/>
      <c r="CR28" s="1"/>
      <c r="CS28" s="1"/>
      <c r="CT28" s="26" t="s">
        <v>282</v>
      </c>
      <c r="CU28" s="78"/>
      <c r="CY28" s="26"/>
    </row>
    <row r="29" s="2" customFormat="true" ht="15" hidden="false" customHeight="false" outlineLevel="0" collapsed="false">
      <c r="C29" s="58" t="s">
        <v>2024</v>
      </c>
      <c r="D29" s="25" t="s">
        <v>16</v>
      </c>
      <c r="F29" s="28" t="n">
        <v>25</v>
      </c>
      <c r="G29" s="28" t="n">
        <v>1</v>
      </c>
      <c r="H29" s="28" t="n">
        <v>4</v>
      </c>
      <c r="I29" s="28" t="n">
        <v>7</v>
      </c>
      <c r="J29" s="28" t="n">
        <v>65</v>
      </c>
      <c r="K29" s="60" t="n">
        <v>0.477941176470588</v>
      </c>
      <c r="L29" s="123" t="n">
        <v>279</v>
      </c>
      <c r="M29" s="66" t="s">
        <v>1920</v>
      </c>
      <c r="N29" s="149" t="s">
        <v>2067</v>
      </c>
      <c r="P29" s="62" t="n">
        <v>2002</v>
      </c>
      <c r="Q29" s="99" t="s">
        <v>323</v>
      </c>
      <c r="R29" s="99" t="s">
        <v>33</v>
      </c>
      <c r="S29" s="100" t="s">
        <v>2055</v>
      </c>
      <c r="T29" s="99" t="n">
        <v>24</v>
      </c>
      <c r="AK29" s="2" t="s">
        <v>1969</v>
      </c>
      <c r="BI29" s="25"/>
      <c r="BL29" s="28"/>
      <c r="BM29" s="28"/>
      <c r="BN29" s="28"/>
      <c r="BQ29" s="28"/>
      <c r="BU29" s="28"/>
      <c r="BY29" s="3"/>
      <c r="BZ29" s="3"/>
      <c r="CA29" s="3"/>
      <c r="CB29" s="3"/>
      <c r="CC29" s="3"/>
      <c r="CD29" s="3"/>
      <c r="CE29" s="3"/>
      <c r="CF29" s="3"/>
      <c r="CG29" s="3"/>
      <c r="CH29" s="3"/>
      <c r="CJ29" s="58" t="s">
        <v>1951</v>
      </c>
      <c r="CK29" s="28" t="n">
        <v>30</v>
      </c>
      <c r="CM29" s="2" t="s">
        <v>1953</v>
      </c>
      <c r="CN29" s="28" t="n">
        <v>1</v>
      </c>
      <c r="CO29" s="28" t="s">
        <v>298</v>
      </c>
      <c r="CP29" s="28" t="n">
        <v>41</v>
      </c>
      <c r="CQ29" s="28" t="s">
        <v>299</v>
      </c>
      <c r="CR29" s="28" t="n">
        <f aca="false">PRODUCT(CN29+CP29)</f>
        <v>42</v>
      </c>
      <c r="CT29" s="2" t="s">
        <v>1657</v>
      </c>
      <c r="CU29" s="75" t="n">
        <v>4</v>
      </c>
      <c r="CY29" s="26"/>
    </row>
    <row r="30" s="2" customFormat="true" ht="15" hidden="false" customHeight="false" outlineLevel="0" collapsed="false">
      <c r="C30" s="58" t="s">
        <v>1919</v>
      </c>
      <c r="D30" s="25" t="s">
        <v>34</v>
      </c>
      <c r="F30" s="28" t="n">
        <v>37</v>
      </c>
      <c r="G30" s="28" t="n">
        <v>1</v>
      </c>
      <c r="H30" s="28" t="n">
        <v>2</v>
      </c>
      <c r="I30" s="28" t="n">
        <v>1</v>
      </c>
      <c r="J30" s="28" t="n">
        <v>46</v>
      </c>
      <c r="K30" s="60" t="n">
        <v>0.422018348623853</v>
      </c>
      <c r="L30" s="123" t="n">
        <v>248</v>
      </c>
      <c r="M30" s="66" t="s">
        <v>1245</v>
      </c>
      <c r="N30" s="149" t="s">
        <v>2068</v>
      </c>
      <c r="P30" s="62" t="n">
        <v>2001</v>
      </c>
      <c r="Q30" s="99" t="s">
        <v>323</v>
      </c>
      <c r="R30" s="99" t="s">
        <v>31</v>
      </c>
      <c r="S30" s="100" t="s">
        <v>2069</v>
      </c>
      <c r="T30" s="99" t="n">
        <v>25</v>
      </c>
      <c r="AK30" s="2" t="s">
        <v>2024</v>
      </c>
      <c r="BL30" s="28"/>
      <c r="BM30" s="28"/>
      <c r="BN30" s="28"/>
      <c r="BQ30" s="28"/>
      <c r="BU30" s="28"/>
      <c r="BY30" s="3"/>
      <c r="BZ30" s="3"/>
      <c r="CA30" s="3"/>
      <c r="CB30" s="3"/>
      <c r="CC30" s="3"/>
      <c r="CD30" s="3"/>
      <c r="CE30" s="3"/>
      <c r="CF30" s="3"/>
      <c r="CG30" s="3"/>
      <c r="CH30" s="3"/>
      <c r="CJ30" s="58" t="s">
        <v>1953</v>
      </c>
      <c r="CK30" s="28" t="n">
        <v>30</v>
      </c>
      <c r="CM30" s="2" t="s">
        <v>1952</v>
      </c>
      <c r="CN30" s="28" t="n">
        <v>1</v>
      </c>
      <c r="CO30" s="28" t="s">
        <v>298</v>
      </c>
      <c r="CP30" s="28" t="n">
        <v>33</v>
      </c>
      <c r="CQ30" s="28" t="s">
        <v>299</v>
      </c>
      <c r="CR30" s="28" t="n">
        <f aca="false">PRODUCT(CN30+CP30)</f>
        <v>34</v>
      </c>
      <c r="CT30" s="2" t="s">
        <v>1983</v>
      </c>
      <c r="CU30" s="75" t="n">
        <v>2</v>
      </c>
      <c r="CY30" s="26"/>
    </row>
    <row r="31" s="2" customFormat="true" ht="15" hidden="false" customHeight="false" outlineLevel="0" collapsed="false">
      <c r="C31" s="58" t="s">
        <v>2036</v>
      </c>
      <c r="D31" s="25" t="s">
        <v>2050</v>
      </c>
      <c r="E31" s="26"/>
      <c r="F31" s="28" t="n">
        <v>35</v>
      </c>
      <c r="G31" s="28" t="n">
        <v>0</v>
      </c>
      <c r="H31" s="28" t="n">
        <v>6</v>
      </c>
      <c r="I31" s="28" t="n">
        <v>11</v>
      </c>
      <c r="J31" s="28" t="n">
        <v>86</v>
      </c>
      <c r="K31" s="60" t="n">
        <v>0.494252873563218</v>
      </c>
      <c r="L31" s="123" t="n">
        <v>222.7</v>
      </c>
      <c r="M31" s="66" t="s">
        <v>1920</v>
      </c>
      <c r="N31" s="149" t="s">
        <v>328</v>
      </c>
      <c r="P31" s="62" t="n">
        <v>2000</v>
      </c>
      <c r="Q31" s="99" t="s">
        <v>323</v>
      </c>
      <c r="R31" s="99" t="s">
        <v>29</v>
      </c>
      <c r="S31" s="100" t="s">
        <v>2044</v>
      </c>
      <c r="T31" s="99" t="n">
        <v>26</v>
      </c>
      <c r="AK31" s="2" t="s">
        <v>2039</v>
      </c>
      <c r="BL31" s="28"/>
      <c r="BM31" s="28"/>
      <c r="BN31" s="28"/>
      <c r="BQ31" s="28"/>
      <c r="BU31" s="28"/>
      <c r="BY31" s="3"/>
      <c r="BZ31" s="3"/>
      <c r="CA31" s="3"/>
      <c r="CB31" s="3"/>
      <c r="CC31" s="3"/>
      <c r="CD31" s="3"/>
      <c r="CE31" s="3"/>
      <c r="CF31" s="3"/>
      <c r="CG31" s="3"/>
      <c r="CH31" s="3"/>
      <c r="CJ31" s="58" t="s">
        <v>1995</v>
      </c>
      <c r="CK31" s="28" t="n">
        <v>30</v>
      </c>
      <c r="CM31" s="2" t="s">
        <v>1969</v>
      </c>
      <c r="CN31" s="28" t="n">
        <v>0</v>
      </c>
      <c r="CO31" s="28" t="s">
        <v>298</v>
      </c>
      <c r="CP31" s="28" t="n">
        <v>32</v>
      </c>
      <c r="CQ31" s="28" t="s">
        <v>299</v>
      </c>
      <c r="CR31" s="28" t="n">
        <f aca="false">PRODUCT(CN31+CP31)</f>
        <v>32</v>
      </c>
      <c r="CT31" s="2" t="s">
        <v>1953</v>
      </c>
      <c r="CU31" s="75" t="n">
        <v>1</v>
      </c>
      <c r="CY31" s="26"/>
    </row>
    <row r="32" s="2" customFormat="true" ht="15" hidden="false" customHeight="false" outlineLevel="0" collapsed="false">
      <c r="C32" s="58" t="s">
        <v>1971</v>
      </c>
      <c r="D32" s="25" t="s">
        <v>2062</v>
      </c>
      <c r="F32" s="28" t="n">
        <v>24</v>
      </c>
      <c r="G32" s="28" t="n">
        <v>1</v>
      </c>
      <c r="H32" s="28" t="n">
        <v>1</v>
      </c>
      <c r="I32" s="28" t="n">
        <v>34</v>
      </c>
      <c r="J32" s="28" t="n">
        <v>85</v>
      </c>
      <c r="K32" s="60" t="n">
        <v>0.6640625</v>
      </c>
      <c r="L32" s="123" t="n">
        <v>91.7</v>
      </c>
      <c r="M32" s="66" t="s">
        <v>1567</v>
      </c>
      <c r="N32" s="149" t="s">
        <v>2070</v>
      </c>
      <c r="P32" s="62" t="n">
        <v>1999</v>
      </c>
      <c r="Q32" s="99" t="s">
        <v>323</v>
      </c>
      <c r="R32" s="99" t="s">
        <v>29</v>
      </c>
      <c r="S32" s="100" t="s">
        <v>2044</v>
      </c>
      <c r="T32" s="99" t="n">
        <v>26</v>
      </c>
      <c r="AK32" s="2" t="s">
        <v>1994</v>
      </c>
      <c r="BL32" s="28"/>
      <c r="BM32" s="28"/>
      <c r="BN32" s="28"/>
      <c r="BQ32" s="28"/>
      <c r="BU32" s="28"/>
      <c r="BY32" s="3"/>
      <c r="BZ32" s="3"/>
      <c r="CA32" s="3"/>
      <c r="CB32" s="3"/>
      <c r="CC32" s="3"/>
      <c r="CD32" s="3"/>
      <c r="CE32" s="3"/>
      <c r="CF32" s="3"/>
      <c r="CG32" s="3"/>
      <c r="CH32" s="3"/>
      <c r="CJ32" s="58" t="s">
        <v>1994</v>
      </c>
      <c r="CK32" s="28" t="n">
        <v>27</v>
      </c>
      <c r="CM32" s="2" t="s">
        <v>1994</v>
      </c>
      <c r="CN32" s="28" t="n">
        <v>1</v>
      </c>
      <c r="CO32" s="28" t="s">
        <v>298</v>
      </c>
      <c r="CP32" s="28" t="n">
        <v>19</v>
      </c>
      <c r="CQ32" s="28" t="s">
        <v>299</v>
      </c>
      <c r="CR32" s="28" t="n">
        <f aca="false">PRODUCT(CN32+CP32)</f>
        <v>20</v>
      </c>
      <c r="CT32" s="2" t="s">
        <v>1995</v>
      </c>
      <c r="CU32" s="75" t="n">
        <v>1</v>
      </c>
      <c r="CY32" s="26"/>
    </row>
    <row r="33" s="2" customFormat="true" ht="15" hidden="false" customHeight="false" outlineLevel="0" collapsed="false">
      <c r="C33" s="58" t="s">
        <v>1931</v>
      </c>
      <c r="D33" s="25" t="s">
        <v>390</v>
      </c>
      <c r="F33" s="28"/>
      <c r="G33" s="28"/>
      <c r="H33" s="28"/>
      <c r="I33" s="28"/>
      <c r="J33" s="28"/>
      <c r="K33" s="60"/>
      <c r="L33" s="123" t="n">
        <v>47.7</v>
      </c>
      <c r="M33" s="66" t="s">
        <v>379</v>
      </c>
      <c r="N33" s="149"/>
      <c r="P33" s="62" t="n">
        <v>1998</v>
      </c>
      <c r="Q33" s="140" t="s">
        <v>683</v>
      </c>
      <c r="R33" s="140" t="s">
        <v>12</v>
      </c>
      <c r="S33" s="154" t="s">
        <v>2044</v>
      </c>
      <c r="T33" s="140" t="n">
        <v>26</v>
      </c>
      <c r="AK33" s="2" t="s">
        <v>2071</v>
      </c>
      <c r="BL33" s="28"/>
      <c r="BM33" s="28"/>
      <c r="BN33" s="28"/>
      <c r="BQ33" s="28"/>
      <c r="BU33" s="28"/>
      <c r="BY33" s="3"/>
      <c r="BZ33" s="3"/>
      <c r="CA33" s="3"/>
      <c r="CB33" s="3"/>
      <c r="CC33" s="3"/>
      <c r="CD33" s="3"/>
      <c r="CE33" s="3"/>
      <c r="CF33" s="3"/>
      <c r="CG33" s="3"/>
      <c r="CH33" s="3"/>
      <c r="CJ33" s="58" t="s">
        <v>1983</v>
      </c>
      <c r="CK33" s="28" t="n">
        <v>25</v>
      </c>
      <c r="CM33" s="2" t="s">
        <v>1657</v>
      </c>
      <c r="CN33" s="28" t="n">
        <v>4</v>
      </c>
      <c r="CO33" s="28" t="s">
        <v>298</v>
      </c>
      <c r="CP33" s="28" t="n">
        <v>9</v>
      </c>
      <c r="CQ33" s="28" t="s">
        <v>299</v>
      </c>
      <c r="CR33" s="28" t="n">
        <f aca="false">PRODUCT(CN33+CP33)</f>
        <v>13</v>
      </c>
      <c r="CT33" s="2" t="s">
        <v>1952</v>
      </c>
      <c r="CU33" s="75" t="n">
        <v>1</v>
      </c>
      <c r="CY33" s="26"/>
    </row>
    <row r="34" s="2" customFormat="true" ht="15" hidden="false" customHeight="false" outlineLevel="0" collapsed="false">
      <c r="C34" s="58" t="s">
        <v>2018</v>
      </c>
      <c r="D34" s="25" t="s">
        <v>70</v>
      </c>
      <c r="F34" s="28"/>
      <c r="G34" s="28"/>
      <c r="H34" s="28"/>
      <c r="I34" s="28"/>
      <c r="J34" s="28"/>
      <c r="K34" s="60"/>
      <c r="L34" s="123" t="n">
        <v>2.3</v>
      </c>
      <c r="M34" s="66" t="s">
        <v>2072</v>
      </c>
      <c r="N34" s="136"/>
      <c r="P34" s="62" t="n">
        <v>1997</v>
      </c>
      <c r="Q34" s="140" t="s">
        <v>683</v>
      </c>
      <c r="R34" s="140" t="s">
        <v>17</v>
      </c>
      <c r="S34" s="154" t="s">
        <v>2044</v>
      </c>
      <c r="T34" s="140" t="n">
        <v>24</v>
      </c>
      <c r="AK34" s="2" t="s">
        <v>1971</v>
      </c>
      <c r="BL34" s="28"/>
      <c r="BM34" s="28"/>
      <c r="BN34" s="28"/>
      <c r="BQ34" s="28"/>
      <c r="BU34" s="28"/>
      <c r="BY34" s="3"/>
      <c r="BZ34" s="3"/>
      <c r="CA34" s="3"/>
      <c r="CB34" s="3"/>
      <c r="CC34" s="3"/>
      <c r="CD34" s="3"/>
      <c r="CE34" s="3"/>
      <c r="CF34" s="3"/>
      <c r="CG34" s="3"/>
      <c r="CH34" s="3"/>
      <c r="CJ34" s="58" t="s">
        <v>2036</v>
      </c>
      <c r="CK34" s="28" t="n">
        <v>25</v>
      </c>
      <c r="CM34" s="2" t="s">
        <v>1983</v>
      </c>
      <c r="CN34" s="28" t="n">
        <v>2</v>
      </c>
      <c r="CO34" s="28" t="s">
        <v>298</v>
      </c>
      <c r="CP34" s="28" t="n">
        <v>8</v>
      </c>
      <c r="CQ34" s="28" t="s">
        <v>299</v>
      </c>
      <c r="CR34" s="28" t="n">
        <f aca="false">PRODUCT(CN34+CP34)</f>
        <v>10</v>
      </c>
      <c r="CT34" s="2" t="s">
        <v>1994</v>
      </c>
      <c r="CU34" s="75" t="n">
        <v>1</v>
      </c>
      <c r="CY34" s="26"/>
    </row>
    <row r="35" s="2" customFormat="true" ht="15" hidden="false" customHeight="false" outlineLevel="0" collapsed="false">
      <c r="C35" s="58" t="s">
        <v>2039</v>
      </c>
      <c r="D35" s="25" t="s">
        <v>70</v>
      </c>
      <c r="F35" s="28"/>
      <c r="G35" s="28"/>
      <c r="H35" s="28"/>
      <c r="I35" s="28"/>
      <c r="J35" s="28"/>
      <c r="K35" s="60"/>
      <c r="L35" s="123" t="n">
        <v>1.3</v>
      </c>
      <c r="M35" s="66" t="s">
        <v>2073</v>
      </c>
      <c r="N35" s="136"/>
      <c r="P35" s="62" t="n">
        <v>1996</v>
      </c>
      <c r="Q35" s="99" t="s">
        <v>323</v>
      </c>
      <c r="R35" s="99" t="s">
        <v>39</v>
      </c>
      <c r="S35" s="100" t="s">
        <v>2074</v>
      </c>
      <c r="T35" s="99" t="n">
        <v>16</v>
      </c>
      <c r="AK35" s="2" t="s">
        <v>2075</v>
      </c>
      <c r="BL35" s="28"/>
      <c r="BM35" s="28"/>
      <c r="BN35" s="28"/>
      <c r="BQ35" s="28"/>
      <c r="BU35" s="28"/>
      <c r="BY35" s="3"/>
      <c r="BZ35" s="3"/>
      <c r="CA35" s="3"/>
      <c r="CB35" s="3"/>
      <c r="CC35" s="3"/>
      <c r="CD35" s="3"/>
      <c r="CE35" s="3"/>
      <c r="CF35" s="3"/>
      <c r="CG35" s="3"/>
      <c r="CH35" s="3"/>
      <c r="CJ35" s="58" t="s">
        <v>2024</v>
      </c>
      <c r="CK35" s="28" t="n">
        <v>24</v>
      </c>
      <c r="CM35" s="2" t="s">
        <v>1292</v>
      </c>
      <c r="CN35" s="28" t="n">
        <v>0</v>
      </c>
      <c r="CO35" s="28" t="s">
        <v>298</v>
      </c>
      <c r="CP35" s="28" t="n">
        <v>6</v>
      </c>
      <c r="CQ35" s="28" t="s">
        <v>299</v>
      </c>
      <c r="CR35" s="28" t="n">
        <f aca="false">PRODUCT(CN35+CP35)</f>
        <v>6</v>
      </c>
      <c r="CT35" s="2" t="s">
        <v>1951</v>
      </c>
      <c r="CU35" s="75" t="n">
        <v>1</v>
      </c>
      <c r="CY35" s="26"/>
    </row>
    <row r="36" s="2" customFormat="true" ht="15" hidden="false" customHeight="false" outlineLevel="0" collapsed="false">
      <c r="C36" s="58" t="s">
        <v>1940</v>
      </c>
      <c r="D36" s="25" t="s">
        <v>70</v>
      </c>
      <c r="F36" s="28" t="n">
        <v>1</v>
      </c>
      <c r="G36" s="28" t="n">
        <v>0</v>
      </c>
      <c r="H36" s="28" t="n">
        <v>0</v>
      </c>
      <c r="I36" s="28" t="n">
        <v>0</v>
      </c>
      <c r="J36" s="28" t="n">
        <v>0</v>
      </c>
      <c r="K36" s="60" t="n">
        <v>0</v>
      </c>
      <c r="L36" s="123" t="n">
        <v>0.7</v>
      </c>
      <c r="M36" s="66" t="s">
        <v>1920</v>
      </c>
      <c r="N36" s="149" t="s">
        <v>2076</v>
      </c>
      <c r="P36" s="62"/>
      <c r="Q36" s="99"/>
      <c r="R36" s="99"/>
      <c r="S36" s="100" t="s">
        <v>2077</v>
      </c>
      <c r="T36" s="99" t="n">
        <v>10</v>
      </c>
      <c r="AK36" s="2" t="s">
        <v>1657</v>
      </c>
      <c r="BL36" s="28"/>
      <c r="BM36" s="28"/>
      <c r="BN36" s="28"/>
      <c r="BQ36" s="28"/>
      <c r="BU36" s="28"/>
      <c r="BY36" s="3"/>
      <c r="BZ36" s="3"/>
      <c r="CA36" s="3"/>
      <c r="CB36" s="3"/>
      <c r="CC36" s="3"/>
      <c r="CD36" s="3"/>
      <c r="CE36" s="3"/>
      <c r="CF36" s="3"/>
      <c r="CG36" s="3"/>
      <c r="CH36" s="3"/>
      <c r="CJ36" s="58" t="s">
        <v>1954</v>
      </c>
      <c r="CK36" s="28" t="n">
        <v>24</v>
      </c>
      <c r="CM36" s="2" t="s">
        <v>2024</v>
      </c>
      <c r="CN36" s="28" t="n">
        <v>1</v>
      </c>
      <c r="CO36" s="28" t="s">
        <v>298</v>
      </c>
      <c r="CP36" s="28" t="n">
        <v>4</v>
      </c>
      <c r="CQ36" s="28" t="s">
        <v>299</v>
      </c>
      <c r="CR36" s="28" t="n">
        <f aca="false">PRODUCT(CN36+CP36)</f>
        <v>5</v>
      </c>
      <c r="CT36" s="2" t="s">
        <v>1971</v>
      </c>
      <c r="CU36" s="75" t="n">
        <v>1</v>
      </c>
      <c r="CY36" s="26"/>
    </row>
    <row r="37" s="2" customFormat="true" ht="15" hidden="false" customHeight="false" outlineLevel="0" collapsed="false">
      <c r="C37" s="90" t="s">
        <v>2078</v>
      </c>
      <c r="D37" s="102" t="s">
        <v>390</v>
      </c>
      <c r="E37" s="94"/>
      <c r="F37" s="91"/>
      <c r="G37" s="91"/>
      <c r="H37" s="91"/>
      <c r="I37" s="91"/>
      <c r="J37" s="91"/>
      <c r="K37" s="115"/>
      <c r="L37" s="162"/>
      <c r="M37" s="103" t="s">
        <v>2079</v>
      </c>
      <c r="N37" s="152"/>
      <c r="P37" s="62" t="n">
        <v>1995</v>
      </c>
      <c r="Q37" s="99" t="s">
        <v>323</v>
      </c>
      <c r="R37" s="99" t="s">
        <v>33</v>
      </c>
      <c r="S37" s="100" t="s">
        <v>2080</v>
      </c>
      <c r="T37" s="99" t="n">
        <v>26</v>
      </c>
      <c r="BL37" s="28"/>
      <c r="BM37" s="28"/>
      <c r="BN37" s="28"/>
      <c r="BQ37" s="28"/>
      <c r="BU37" s="28"/>
      <c r="BY37" s="3"/>
      <c r="BZ37" s="3"/>
      <c r="CA37" s="3"/>
      <c r="CB37" s="3"/>
      <c r="CC37" s="3"/>
      <c r="CD37" s="3"/>
      <c r="CE37" s="3"/>
      <c r="CF37" s="3"/>
      <c r="CG37" s="3"/>
      <c r="CH37" s="3"/>
      <c r="CJ37" s="58" t="s">
        <v>1969</v>
      </c>
      <c r="CK37" s="28" t="n">
        <v>24</v>
      </c>
      <c r="CM37" s="2" t="s">
        <v>1995</v>
      </c>
      <c r="CN37" s="28" t="n">
        <v>1</v>
      </c>
      <c r="CO37" s="28" t="s">
        <v>298</v>
      </c>
      <c r="CP37" s="28" t="n">
        <v>4</v>
      </c>
      <c r="CQ37" s="28" t="s">
        <v>299</v>
      </c>
      <c r="CR37" s="28" t="n">
        <f aca="false">PRODUCT(CN37+CP37)</f>
        <v>5</v>
      </c>
      <c r="CT37" s="2" t="s">
        <v>2024</v>
      </c>
      <c r="CU37" s="75" t="n">
        <v>1</v>
      </c>
      <c r="CY37" s="26"/>
    </row>
    <row r="38" s="2" customFormat="true" ht="15" hidden="false" customHeight="false" outlineLevel="0" collapsed="false">
      <c r="D38" s="25"/>
      <c r="F38" s="28"/>
      <c r="G38" s="28"/>
      <c r="H38" s="28"/>
      <c r="I38" s="28"/>
      <c r="J38" s="28"/>
      <c r="K38" s="28"/>
      <c r="L38" s="28"/>
      <c r="M38" s="28"/>
      <c r="N38" s="53"/>
      <c r="P38" s="62" t="n">
        <v>1994</v>
      </c>
      <c r="Q38" s="140" t="s">
        <v>683</v>
      </c>
      <c r="R38" s="140" t="s">
        <v>12</v>
      </c>
      <c r="S38" s="154" t="s">
        <v>2081</v>
      </c>
      <c r="T38" s="140" t="n">
        <v>27</v>
      </c>
      <c r="BL38" s="28"/>
      <c r="BM38" s="28"/>
      <c r="BN38" s="28"/>
      <c r="BQ38" s="28"/>
      <c r="BU38" s="28"/>
      <c r="BY38" s="3"/>
      <c r="BZ38" s="3"/>
      <c r="CA38" s="3"/>
      <c r="CB38" s="3"/>
      <c r="CC38" s="3"/>
      <c r="CD38" s="3"/>
      <c r="CE38" s="3"/>
      <c r="CF38" s="3"/>
      <c r="CG38" s="3"/>
      <c r="CH38" s="3"/>
      <c r="CJ38" s="58" t="s">
        <v>1971</v>
      </c>
      <c r="CK38" s="28" t="n">
        <v>24</v>
      </c>
      <c r="CM38" s="2" t="s">
        <v>1954</v>
      </c>
      <c r="CN38" s="28" t="n">
        <v>0</v>
      </c>
      <c r="CO38" s="28" t="s">
        <v>298</v>
      </c>
      <c r="CP38" s="28" t="n">
        <v>4</v>
      </c>
      <c r="CQ38" s="28" t="s">
        <v>299</v>
      </c>
      <c r="CR38" s="28" t="n">
        <f aca="false">PRODUCT(CN38+CP38)</f>
        <v>4</v>
      </c>
      <c r="CU38" s="75"/>
      <c r="CY38" s="26"/>
    </row>
    <row r="39" s="2" customFormat="true" ht="15" hidden="false" customHeight="false" outlineLevel="0" collapsed="false">
      <c r="C39" s="35" t="s">
        <v>396</v>
      </c>
      <c r="D39" s="36" t="s">
        <v>227</v>
      </c>
      <c r="E39" s="47"/>
      <c r="F39" s="37" t="s">
        <v>230</v>
      </c>
      <c r="G39" s="37" t="s">
        <v>231</v>
      </c>
      <c r="H39" s="37" t="s">
        <v>232</v>
      </c>
      <c r="I39" s="37" t="s">
        <v>233</v>
      </c>
      <c r="J39" s="37" t="s">
        <v>234</v>
      </c>
      <c r="K39" s="37" t="s">
        <v>235</v>
      </c>
      <c r="L39" s="37" t="s">
        <v>376</v>
      </c>
      <c r="M39" s="36" t="n">
        <v>2025</v>
      </c>
      <c r="N39" s="165" t="s">
        <v>375</v>
      </c>
      <c r="P39" s="62" t="n">
        <v>1993</v>
      </c>
      <c r="Q39" s="140" t="s">
        <v>683</v>
      </c>
      <c r="R39" s="140" t="s">
        <v>23</v>
      </c>
      <c r="S39" s="154" t="s">
        <v>2081</v>
      </c>
      <c r="T39" s="140" t="n">
        <v>22</v>
      </c>
      <c r="BL39" s="28"/>
      <c r="BM39" s="28"/>
      <c r="BN39" s="28"/>
      <c r="BQ39" s="28"/>
      <c r="BU39" s="28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26"/>
      <c r="CJ39" s="76"/>
      <c r="CK39" s="1"/>
      <c r="CL39" s="26"/>
      <c r="CM39" s="26"/>
      <c r="CN39" s="1"/>
      <c r="CO39" s="1"/>
      <c r="CP39" s="1"/>
      <c r="CQ39" s="1"/>
      <c r="CR39" s="1"/>
      <c r="CS39" s="26"/>
      <c r="CT39" s="26"/>
      <c r="CU39" s="78"/>
      <c r="CY39" s="26"/>
    </row>
    <row r="40" s="2" customFormat="true" ht="15" hidden="false" customHeight="false" outlineLevel="0" collapsed="false">
      <c r="C40" s="58" t="s">
        <v>1994</v>
      </c>
      <c r="D40" s="59" t="n">
        <v>30060</v>
      </c>
      <c r="E40" s="25" t="s">
        <v>1984</v>
      </c>
      <c r="F40" s="28" t="n">
        <v>614</v>
      </c>
      <c r="G40" s="28" t="n">
        <v>73</v>
      </c>
      <c r="H40" s="28" t="n">
        <v>243</v>
      </c>
      <c r="I40" s="28" t="n">
        <v>1087</v>
      </c>
      <c r="J40" s="28" t="n">
        <v>3682</v>
      </c>
      <c r="K40" s="60" t="n">
        <v>0.717</v>
      </c>
      <c r="L40" s="123" t="n">
        <v>3454.7</v>
      </c>
      <c r="M40" s="25" t="s">
        <v>405</v>
      </c>
      <c r="N40" s="66" t="s">
        <v>2050</v>
      </c>
      <c r="P40" s="62" t="n">
        <v>1992</v>
      </c>
      <c r="Q40" s="140" t="s">
        <v>683</v>
      </c>
      <c r="R40" s="140" t="s">
        <v>19</v>
      </c>
      <c r="S40" s="154" t="s">
        <v>2082</v>
      </c>
      <c r="T40" s="140" t="n">
        <v>22</v>
      </c>
      <c r="BL40" s="28"/>
      <c r="BM40" s="28"/>
      <c r="BN40" s="28"/>
      <c r="BQ40" s="28"/>
      <c r="BU40" s="28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1"/>
      <c r="CJ40" s="76" t="s">
        <v>364</v>
      </c>
      <c r="CK40" s="1"/>
      <c r="CL40" s="26"/>
      <c r="CM40" s="26" t="s">
        <v>365</v>
      </c>
      <c r="CN40" s="1"/>
      <c r="CO40" s="1"/>
      <c r="CP40" s="1"/>
      <c r="CQ40" s="1"/>
      <c r="CR40" s="1"/>
      <c r="CS40" s="1"/>
      <c r="CT40" s="26" t="s">
        <v>366</v>
      </c>
      <c r="CU40" s="78"/>
      <c r="CY40" s="26"/>
    </row>
    <row r="41" s="2" customFormat="true" ht="15" hidden="false" customHeight="false" outlineLevel="0" collapsed="false">
      <c r="C41" s="58" t="s">
        <v>1953</v>
      </c>
      <c r="D41" s="59" t="n">
        <v>34052</v>
      </c>
      <c r="E41" s="25" t="s">
        <v>1932</v>
      </c>
      <c r="F41" s="28" t="n">
        <v>333</v>
      </c>
      <c r="G41" s="28" t="n">
        <v>25</v>
      </c>
      <c r="H41" s="28" t="n">
        <v>447</v>
      </c>
      <c r="I41" s="28" t="n">
        <v>229</v>
      </c>
      <c r="J41" s="28" t="n">
        <v>1420</v>
      </c>
      <c r="K41" s="60" t="n">
        <v>0.586</v>
      </c>
      <c r="L41" s="123" t="n">
        <v>1273</v>
      </c>
      <c r="M41" s="25" t="s">
        <v>1137</v>
      </c>
      <c r="N41" s="66" t="s">
        <v>390</v>
      </c>
      <c r="P41" s="62" t="n">
        <v>1991</v>
      </c>
      <c r="Q41" s="99" t="s">
        <v>323</v>
      </c>
      <c r="R41" s="99" t="s">
        <v>35</v>
      </c>
      <c r="S41" s="100" t="s">
        <v>2082</v>
      </c>
      <c r="T41" s="99" t="n">
        <v>22</v>
      </c>
      <c r="BL41" s="28"/>
      <c r="BM41" s="28"/>
      <c r="BN41" s="28"/>
      <c r="BQ41" s="28"/>
      <c r="BU41" s="28"/>
      <c r="BY41" s="3"/>
      <c r="BZ41" s="3"/>
      <c r="CA41" s="3"/>
      <c r="CB41" s="3"/>
      <c r="CC41" s="3"/>
      <c r="CD41" s="3"/>
      <c r="CE41" s="3"/>
      <c r="CF41" s="3"/>
      <c r="CG41" s="3"/>
      <c r="CH41" s="3"/>
      <c r="CJ41" s="58" t="s">
        <v>1995</v>
      </c>
      <c r="CK41" s="28" t="n">
        <v>34</v>
      </c>
      <c r="CM41" s="2" t="s">
        <v>1995</v>
      </c>
      <c r="CN41" s="28" t="n">
        <v>35</v>
      </c>
      <c r="CO41" s="28" t="s">
        <v>298</v>
      </c>
      <c r="CP41" s="28" t="n">
        <v>34</v>
      </c>
      <c r="CQ41" s="28" t="s">
        <v>299</v>
      </c>
      <c r="CR41" s="28" t="n">
        <f aca="false">PRODUCT(CN41+CP41)</f>
        <v>69</v>
      </c>
      <c r="CT41" s="2" t="s">
        <v>1657</v>
      </c>
      <c r="CU41" s="75" t="n">
        <v>128</v>
      </c>
      <c r="CY41" s="26"/>
    </row>
    <row r="42" s="2" customFormat="true" ht="15" hidden="false" customHeight="false" outlineLevel="0" collapsed="false">
      <c r="C42" s="58" t="s">
        <v>1954</v>
      </c>
      <c r="D42" s="59" t="n">
        <v>35017</v>
      </c>
      <c r="E42" s="25" t="s">
        <v>425</v>
      </c>
      <c r="F42" s="28" t="n">
        <v>255</v>
      </c>
      <c r="G42" s="28" t="n">
        <v>10</v>
      </c>
      <c r="H42" s="28" t="n">
        <v>30</v>
      </c>
      <c r="I42" s="28" t="n">
        <v>281</v>
      </c>
      <c r="J42" s="28" t="n">
        <v>1164</v>
      </c>
      <c r="K42" s="60" t="n">
        <v>0.635</v>
      </c>
      <c r="L42" s="123" t="n">
        <v>955.7</v>
      </c>
      <c r="M42" s="25" t="s">
        <v>2065</v>
      </c>
      <c r="N42" s="66" t="s">
        <v>754</v>
      </c>
      <c r="P42" s="62" t="n">
        <v>1990</v>
      </c>
      <c r="Q42" s="99" t="s">
        <v>323</v>
      </c>
      <c r="R42" s="99" t="s">
        <v>25</v>
      </c>
      <c r="S42" s="100" t="s">
        <v>2083</v>
      </c>
      <c r="T42" s="99" t="n">
        <v>22</v>
      </c>
      <c r="BL42" s="28"/>
      <c r="BM42" s="28"/>
      <c r="BN42" s="28"/>
      <c r="BQ42" s="28"/>
      <c r="BU42" s="28"/>
      <c r="BY42" s="3"/>
      <c r="BZ42" s="3"/>
      <c r="CA42" s="3"/>
      <c r="CB42" s="3"/>
      <c r="CC42" s="3"/>
      <c r="CD42" s="3"/>
      <c r="CE42" s="3"/>
      <c r="CF42" s="3"/>
      <c r="CG42" s="3"/>
      <c r="CH42" s="3"/>
      <c r="CJ42" s="58" t="s">
        <v>1971</v>
      </c>
      <c r="CK42" s="28" t="n">
        <v>34</v>
      </c>
      <c r="CM42" s="2" t="s">
        <v>1953</v>
      </c>
      <c r="CN42" s="28" t="n">
        <v>42</v>
      </c>
      <c r="CO42" s="28" t="s">
        <v>298</v>
      </c>
      <c r="CP42" s="28" t="n">
        <v>12</v>
      </c>
      <c r="CQ42" s="28" t="s">
        <v>299</v>
      </c>
      <c r="CR42" s="28" t="n">
        <f aca="false">PRODUCT(CN42+CP42)</f>
        <v>54</v>
      </c>
      <c r="CT42" s="2" t="s">
        <v>1994</v>
      </c>
      <c r="CU42" s="75" t="n">
        <v>113</v>
      </c>
      <c r="CY42" s="26"/>
    </row>
    <row r="43" s="2" customFormat="true" ht="15" hidden="false" customHeight="false" outlineLevel="0" collapsed="false">
      <c r="C43" s="58" t="s">
        <v>1983</v>
      </c>
      <c r="D43" s="59" t="n">
        <v>33862</v>
      </c>
      <c r="E43" s="25" t="s">
        <v>400</v>
      </c>
      <c r="F43" s="28" t="n">
        <v>221</v>
      </c>
      <c r="G43" s="28" t="n">
        <v>8</v>
      </c>
      <c r="H43" s="28" t="n">
        <v>68</v>
      </c>
      <c r="I43" s="28" t="n">
        <v>39</v>
      </c>
      <c r="J43" s="28" t="n">
        <v>356</v>
      </c>
      <c r="K43" s="60" t="n">
        <v>0.439</v>
      </c>
      <c r="L43" s="123" t="n">
        <v>297</v>
      </c>
      <c r="M43" s="25" t="s">
        <v>399</v>
      </c>
      <c r="N43" s="66" t="s">
        <v>34</v>
      </c>
      <c r="P43" s="62" t="n">
        <v>1989</v>
      </c>
      <c r="Q43" s="140" t="s">
        <v>683</v>
      </c>
      <c r="R43" s="140" t="s">
        <v>12</v>
      </c>
      <c r="S43" s="154" t="s">
        <v>2083</v>
      </c>
      <c r="T43" s="140" t="n">
        <v>18</v>
      </c>
      <c r="BL43" s="28"/>
      <c r="BM43" s="28"/>
      <c r="BN43" s="28"/>
      <c r="BQ43" s="28"/>
      <c r="BU43" s="28"/>
      <c r="BY43" s="3"/>
      <c r="BZ43" s="3"/>
      <c r="CA43" s="3"/>
      <c r="CB43" s="3"/>
      <c r="CC43" s="3"/>
      <c r="CD43" s="3"/>
      <c r="CE43" s="3"/>
      <c r="CF43" s="3"/>
      <c r="CG43" s="3"/>
      <c r="CH43" s="3"/>
      <c r="CJ43" s="58" t="s">
        <v>1657</v>
      </c>
      <c r="CK43" s="28" t="n">
        <v>29</v>
      </c>
      <c r="CM43" s="2" t="s">
        <v>1657</v>
      </c>
      <c r="CN43" s="28" t="n">
        <v>13</v>
      </c>
      <c r="CO43" s="28" t="s">
        <v>298</v>
      </c>
      <c r="CP43" s="28" t="n">
        <v>29</v>
      </c>
      <c r="CQ43" s="28" t="s">
        <v>299</v>
      </c>
      <c r="CR43" s="28" t="n">
        <f aca="false">PRODUCT(CN43+CP43)</f>
        <v>42</v>
      </c>
      <c r="CT43" s="2" t="s">
        <v>1954</v>
      </c>
      <c r="CU43" s="75" t="n">
        <v>108</v>
      </c>
      <c r="CY43" s="26"/>
    </row>
    <row r="44" s="2" customFormat="true" ht="15" hidden="false" customHeight="false" outlineLevel="0" collapsed="false">
      <c r="C44" s="90" t="s">
        <v>1473</v>
      </c>
      <c r="D44" s="114" t="n">
        <v>37449</v>
      </c>
      <c r="E44" s="102" t="s">
        <v>1474</v>
      </c>
      <c r="F44" s="91" t="n">
        <v>71</v>
      </c>
      <c r="G44" s="91" t="n">
        <v>1</v>
      </c>
      <c r="H44" s="91" t="n">
        <v>20</v>
      </c>
      <c r="I44" s="91" t="n">
        <v>15</v>
      </c>
      <c r="J44" s="91" t="n">
        <v>131</v>
      </c>
      <c r="K44" s="115" t="n">
        <v>0.466</v>
      </c>
      <c r="L44" s="162" t="n">
        <v>111.3</v>
      </c>
      <c r="M44" s="102" t="s">
        <v>1146</v>
      </c>
      <c r="N44" s="103" t="s">
        <v>2050</v>
      </c>
      <c r="P44" s="62" t="n">
        <v>1988</v>
      </c>
      <c r="Q44" s="140" t="s">
        <v>683</v>
      </c>
      <c r="R44" s="140" t="s">
        <v>15</v>
      </c>
      <c r="S44" s="154" t="s">
        <v>2083</v>
      </c>
      <c r="T44" s="140" t="n">
        <v>18</v>
      </c>
      <c r="BL44" s="28"/>
      <c r="BM44" s="28"/>
      <c r="BN44" s="28"/>
      <c r="BQ44" s="28"/>
      <c r="BU44" s="28"/>
      <c r="BY44" s="3"/>
      <c r="BZ44" s="3"/>
      <c r="CA44" s="3"/>
      <c r="CB44" s="3"/>
      <c r="CC44" s="3"/>
      <c r="CD44" s="3"/>
      <c r="CE44" s="3"/>
      <c r="CF44" s="3"/>
      <c r="CG44" s="3"/>
      <c r="CH44" s="3"/>
      <c r="CJ44" s="58" t="s">
        <v>1954</v>
      </c>
      <c r="CK44" s="28" t="n">
        <v>26</v>
      </c>
      <c r="CM44" s="2" t="s">
        <v>1994</v>
      </c>
      <c r="CN44" s="28" t="n">
        <v>20</v>
      </c>
      <c r="CO44" s="28" t="s">
        <v>298</v>
      </c>
      <c r="CP44" s="28" t="n">
        <v>18</v>
      </c>
      <c r="CQ44" s="28" t="s">
        <v>299</v>
      </c>
      <c r="CR44" s="28" t="n">
        <f aca="false">PRODUCT(CN44+CP44)</f>
        <v>38</v>
      </c>
      <c r="CT44" s="2" t="s">
        <v>1995</v>
      </c>
      <c r="CU44" s="75" t="n">
        <v>106</v>
      </c>
      <c r="CY44" s="26"/>
    </row>
    <row r="45" s="2" customFormat="true" ht="15" hidden="false" customHeight="false" outlineLevel="0" collapsed="false"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P45" s="62" t="n">
        <v>1987</v>
      </c>
      <c r="Q45" s="99" t="s">
        <v>323</v>
      </c>
      <c r="R45" s="99" t="s">
        <v>35</v>
      </c>
      <c r="S45" s="100" t="s">
        <v>2084</v>
      </c>
      <c r="T45" s="99"/>
      <c r="BL45" s="28"/>
      <c r="BM45" s="28"/>
      <c r="BN45" s="28"/>
      <c r="BQ45" s="28"/>
      <c r="BU45" s="28"/>
      <c r="BY45" s="3"/>
      <c r="BZ45" s="3"/>
      <c r="CA45" s="3"/>
      <c r="CB45" s="3"/>
      <c r="CC45" s="3"/>
      <c r="CD45" s="3"/>
      <c r="CE45" s="3"/>
      <c r="CF45" s="3"/>
      <c r="CG45" s="3"/>
      <c r="CH45" s="3"/>
      <c r="CJ45" s="58" t="s">
        <v>1994</v>
      </c>
      <c r="CK45" s="28" t="n">
        <v>18</v>
      </c>
      <c r="CM45" s="2" t="s">
        <v>1952</v>
      </c>
      <c r="CN45" s="28" t="n">
        <v>34</v>
      </c>
      <c r="CO45" s="28" t="s">
        <v>298</v>
      </c>
      <c r="CP45" s="28" t="n">
        <v>2</v>
      </c>
      <c r="CQ45" s="28" t="s">
        <v>299</v>
      </c>
      <c r="CR45" s="28" t="n">
        <f aca="false">PRODUCT(CN45+CP45)</f>
        <v>36</v>
      </c>
      <c r="CT45" s="2" t="s">
        <v>1953</v>
      </c>
      <c r="CU45" s="75" t="n">
        <v>103</v>
      </c>
      <c r="CY45" s="26"/>
    </row>
    <row r="46" s="2" customFormat="true" ht="15" hidden="false" customHeight="false" outlineLevel="0" collapsed="false"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P46" s="62" t="n">
        <v>1986</v>
      </c>
      <c r="Q46" s="140" t="s">
        <v>683</v>
      </c>
      <c r="R46" s="140" t="s">
        <v>12</v>
      </c>
      <c r="S46" s="154" t="s">
        <v>2084</v>
      </c>
      <c r="T46" s="140" t="n">
        <v>18</v>
      </c>
      <c r="BL46" s="28"/>
      <c r="BM46" s="28"/>
      <c r="BN46" s="28"/>
      <c r="BQ46" s="28"/>
      <c r="BU46" s="28"/>
      <c r="BY46" s="3"/>
      <c r="BZ46" s="3"/>
      <c r="CA46" s="3"/>
      <c r="CB46" s="3"/>
      <c r="CC46" s="3"/>
      <c r="CD46" s="3"/>
      <c r="CE46" s="3"/>
      <c r="CF46" s="3"/>
      <c r="CG46" s="3"/>
      <c r="CH46" s="3"/>
      <c r="CJ46" s="58" t="s">
        <v>1953</v>
      </c>
      <c r="CK46" s="28" t="n">
        <v>12</v>
      </c>
      <c r="CM46" s="2" t="s">
        <v>1971</v>
      </c>
      <c r="CN46" s="28" t="n">
        <v>2</v>
      </c>
      <c r="CO46" s="28" t="s">
        <v>298</v>
      </c>
      <c r="CP46" s="28" t="n">
        <v>34</v>
      </c>
      <c r="CQ46" s="28" t="s">
        <v>299</v>
      </c>
      <c r="CR46" s="28" t="n">
        <f aca="false">PRODUCT(CN46+CP46)</f>
        <v>36</v>
      </c>
      <c r="CT46" s="2" t="s">
        <v>1971</v>
      </c>
      <c r="CU46" s="75" t="n">
        <v>85</v>
      </c>
      <c r="CY46" s="26"/>
    </row>
    <row r="47" s="2" customFormat="true" ht="15" hidden="false" customHeight="false" outlineLevel="0" collapsed="false"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P47" s="62" t="n">
        <v>1985</v>
      </c>
      <c r="Q47" s="140" t="s">
        <v>683</v>
      </c>
      <c r="R47" s="140" t="s">
        <v>15</v>
      </c>
      <c r="S47" s="154" t="s">
        <v>2084</v>
      </c>
      <c r="T47" s="140" t="n">
        <v>18</v>
      </c>
      <c r="BL47" s="28"/>
      <c r="BM47" s="28"/>
      <c r="BN47" s="28"/>
      <c r="BQ47" s="28"/>
      <c r="BU47" s="28"/>
      <c r="BY47" s="3"/>
      <c r="BZ47" s="3"/>
      <c r="CA47" s="3"/>
      <c r="CB47" s="3"/>
      <c r="CC47" s="3"/>
      <c r="CD47" s="3"/>
      <c r="CE47" s="3"/>
      <c r="CF47" s="3"/>
      <c r="CG47" s="3"/>
      <c r="CH47" s="3"/>
      <c r="CJ47" s="58" t="s">
        <v>1951</v>
      </c>
      <c r="CK47" s="28" t="n">
        <v>9</v>
      </c>
      <c r="CM47" s="2" t="s">
        <v>1969</v>
      </c>
      <c r="CN47" s="28" t="n">
        <v>32</v>
      </c>
      <c r="CO47" s="28" t="s">
        <v>298</v>
      </c>
      <c r="CP47" s="28" t="n">
        <v>0</v>
      </c>
      <c r="CQ47" s="28" t="s">
        <v>299</v>
      </c>
      <c r="CR47" s="28" t="n">
        <f aca="false">PRODUCT(CN47+CP47)</f>
        <v>32</v>
      </c>
      <c r="CT47" s="2" t="s">
        <v>2036</v>
      </c>
      <c r="CU47" s="75" t="n">
        <v>71</v>
      </c>
      <c r="CY47" s="26"/>
    </row>
    <row r="48" s="2" customFormat="true" ht="15" hidden="false" customHeight="false" outlineLevel="0" collapsed="false"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P48" s="62" t="n">
        <v>1984</v>
      </c>
      <c r="Q48" s="140" t="s">
        <v>683</v>
      </c>
      <c r="R48" s="140" t="s">
        <v>15</v>
      </c>
      <c r="S48" s="154" t="s">
        <v>2084</v>
      </c>
      <c r="T48" s="140" t="n">
        <v>18</v>
      </c>
      <c r="BL48" s="28"/>
      <c r="BM48" s="28"/>
      <c r="BN48" s="28"/>
      <c r="BQ48" s="28"/>
      <c r="BU48" s="28"/>
      <c r="BY48" s="3"/>
      <c r="BZ48" s="3"/>
      <c r="CA48" s="3"/>
      <c r="CB48" s="3"/>
      <c r="CC48" s="3"/>
      <c r="CD48" s="3"/>
      <c r="CE48" s="3"/>
      <c r="CF48" s="3"/>
      <c r="CG48" s="3"/>
      <c r="CH48" s="3"/>
      <c r="CJ48" s="58" t="s">
        <v>2036</v>
      </c>
      <c r="CK48" s="28" t="n">
        <v>9</v>
      </c>
      <c r="CM48" s="2" t="s">
        <v>1954</v>
      </c>
      <c r="CN48" s="28" t="n">
        <v>4</v>
      </c>
      <c r="CO48" s="28" t="s">
        <v>298</v>
      </c>
      <c r="CP48" s="28" t="n">
        <v>26</v>
      </c>
      <c r="CQ48" s="28" t="s">
        <v>299</v>
      </c>
      <c r="CR48" s="28" t="n">
        <f aca="false">PRODUCT(CN48+CP48)</f>
        <v>30</v>
      </c>
      <c r="CT48" s="2" t="s">
        <v>1951</v>
      </c>
      <c r="CU48" s="75" t="n">
        <v>64</v>
      </c>
      <c r="CY48" s="26"/>
    </row>
    <row r="49" s="2" customFormat="true" ht="15" hidden="false" customHeight="false" outlineLevel="0" collapsed="false"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P49" s="62" t="n">
        <v>1983</v>
      </c>
      <c r="Q49" s="140" t="s">
        <v>683</v>
      </c>
      <c r="R49" s="140" t="s">
        <v>17</v>
      </c>
      <c r="S49" s="154" t="s">
        <v>2084</v>
      </c>
      <c r="T49" s="140" t="n">
        <v>18</v>
      </c>
      <c r="BL49" s="28"/>
      <c r="BM49" s="28"/>
      <c r="BN49" s="28"/>
      <c r="BQ49" s="28"/>
      <c r="BU49" s="28"/>
      <c r="BY49" s="3"/>
      <c r="BZ49" s="3"/>
      <c r="CA49" s="3"/>
      <c r="CB49" s="3"/>
      <c r="CC49" s="3"/>
      <c r="CD49" s="3"/>
      <c r="CE49" s="3"/>
      <c r="CF49" s="3"/>
      <c r="CG49" s="3"/>
      <c r="CH49" s="3"/>
      <c r="CJ49" s="58" t="s">
        <v>2024</v>
      </c>
      <c r="CK49" s="28" t="n">
        <v>7</v>
      </c>
      <c r="CM49" s="2" t="s">
        <v>1983</v>
      </c>
      <c r="CN49" s="28" t="n">
        <v>10</v>
      </c>
      <c r="CO49" s="28" t="s">
        <v>298</v>
      </c>
      <c r="CP49" s="28" t="n">
        <v>3</v>
      </c>
      <c r="CQ49" s="28" t="s">
        <v>299</v>
      </c>
      <c r="CR49" s="28" t="n">
        <f aca="false">PRODUCT(CN49+CP49)</f>
        <v>13</v>
      </c>
      <c r="CT49" s="2" t="s">
        <v>2024</v>
      </c>
      <c r="CU49" s="75" t="n">
        <v>63</v>
      </c>
      <c r="CY49" s="26"/>
    </row>
    <row r="50" s="2" customFormat="true" ht="15" hidden="false" customHeight="false" outlineLevel="0" collapsed="false"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P50" s="62" t="n">
        <v>1982</v>
      </c>
      <c r="Q50" s="140" t="s">
        <v>683</v>
      </c>
      <c r="R50" s="140" t="s">
        <v>21</v>
      </c>
      <c r="S50" s="154" t="s">
        <v>2084</v>
      </c>
      <c r="T50" s="140" t="n">
        <v>18</v>
      </c>
      <c r="BL50" s="28"/>
      <c r="BM50" s="28"/>
      <c r="BN50" s="28"/>
      <c r="BQ50" s="28"/>
      <c r="BU50" s="28"/>
      <c r="BY50" s="3"/>
      <c r="BZ50" s="3"/>
      <c r="CA50" s="3"/>
      <c r="CB50" s="3"/>
      <c r="CC50" s="3"/>
      <c r="CD50" s="3"/>
      <c r="CE50" s="3"/>
      <c r="CF50" s="3"/>
      <c r="CG50" s="3"/>
      <c r="CH50" s="3"/>
      <c r="CJ50" s="90" t="s">
        <v>1473</v>
      </c>
      <c r="CK50" s="91" t="n">
        <v>6</v>
      </c>
      <c r="CL50" s="94"/>
      <c r="CM50" s="94" t="s">
        <v>2036</v>
      </c>
      <c r="CN50" s="91" t="n">
        <v>4</v>
      </c>
      <c r="CO50" s="91" t="s">
        <v>298</v>
      </c>
      <c r="CP50" s="91" t="n">
        <v>9</v>
      </c>
      <c r="CQ50" s="91" t="s">
        <v>299</v>
      </c>
      <c r="CR50" s="91" t="n">
        <f aca="false">PRODUCT(CN50+CP50)</f>
        <v>13</v>
      </c>
      <c r="CS50" s="94"/>
      <c r="CT50" s="94" t="s">
        <v>1952</v>
      </c>
      <c r="CU50" s="106" t="n">
        <v>54</v>
      </c>
      <c r="CY50" s="26"/>
    </row>
    <row r="51" s="2" customFormat="true" ht="15" hidden="false" customHeight="false" outlineLevel="0" collapsed="false"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P51" s="62" t="n">
        <v>1981</v>
      </c>
      <c r="Q51" s="140" t="s">
        <v>683</v>
      </c>
      <c r="R51" s="140" t="s">
        <v>17</v>
      </c>
      <c r="S51" s="154" t="s">
        <v>2084</v>
      </c>
      <c r="T51" s="140" t="n">
        <v>18</v>
      </c>
      <c r="BL51" s="28"/>
      <c r="BM51" s="28"/>
      <c r="BN51" s="28"/>
      <c r="BQ51" s="28"/>
      <c r="BU51" s="28"/>
      <c r="BY51" s="3"/>
      <c r="BZ51" s="3"/>
      <c r="CA51" s="3"/>
      <c r="CB51" s="3"/>
      <c r="CC51" s="3"/>
      <c r="CD51" s="3"/>
      <c r="CE51" s="3"/>
      <c r="CF51" s="3"/>
      <c r="CG51" s="3"/>
      <c r="CH51" s="3"/>
      <c r="CK51" s="28"/>
      <c r="CN51" s="28"/>
      <c r="CO51" s="28"/>
      <c r="CP51" s="28"/>
      <c r="CQ51" s="28"/>
      <c r="CR51" s="28"/>
      <c r="CU51" s="28"/>
      <c r="CY51" s="26"/>
    </row>
    <row r="52" s="2" customFormat="true" ht="15" hidden="false" customHeight="false" outlineLevel="0" collapsed="false"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P52" s="62" t="n">
        <v>1980</v>
      </c>
      <c r="Q52" s="140" t="s">
        <v>683</v>
      </c>
      <c r="R52" s="140" t="s">
        <v>23</v>
      </c>
      <c r="S52" s="154" t="s">
        <v>2084</v>
      </c>
      <c r="T52" s="140" t="n">
        <v>18</v>
      </c>
      <c r="BL52" s="28"/>
      <c r="BM52" s="28"/>
      <c r="BN52" s="28"/>
      <c r="BQ52" s="28"/>
      <c r="BU52" s="28"/>
      <c r="BY52" s="3"/>
      <c r="BZ52" s="3"/>
      <c r="CA52" s="3"/>
      <c r="CB52" s="3"/>
      <c r="CC52" s="3"/>
      <c r="CD52" s="3"/>
      <c r="CE52" s="3"/>
      <c r="CF52" s="3"/>
      <c r="CG52" s="3"/>
      <c r="CH52" s="3"/>
      <c r="CK52" s="28"/>
      <c r="CN52" s="28"/>
      <c r="CO52" s="28"/>
      <c r="CP52" s="28"/>
      <c r="CQ52" s="28"/>
      <c r="CR52" s="28"/>
      <c r="CU52" s="28"/>
      <c r="CY52" s="26"/>
    </row>
    <row r="53" s="2" customFormat="true" ht="15" hidden="false" customHeight="false" outlineLevel="0" collapsed="false"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P53" s="62" t="n">
        <v>1979</v>
      </c>
      <c r="Q53" s="62" t="s">
        <v>1924</v>
      </c>
      <c r="R53" s="62" t="s">
        <v>12</v>
      </c>
      <c r="S53" s="156"/>
      <c r="T53" s="62"/>
      <c r="BL53" s="28"/>
      <c r="BM53" s="28"/>
      <c r="BN53" s="28"/>
      <c r="BQ53" s="28"/>
      <c r="BU53" s="28"/>
      <c r="BY53" s="3"/>
      <c r="BZ53" s="3"/>
      <c r="CA53" s="3"/>
      <c r="CB53" s="3"/>
      <c r="CC53" s="3"/>
      <c r="CD53" s="3"/>
      <c r="CE53" s="3"/>
      <c r="CF53" s="3"/>
      <c r="CG53" s="3"/>
      <c r="CH53" s="3"/>
      <c r="CK53" s="28"/>
      <c r="CN53" s="28"/>
      <c r="CO53" s="28"/>
      <c r="CP53" s="28"/>
      <c r="CQ53" s="28"/>
      <c r="CR53" s="28"/>
      <c r="CU53" s="28"/>
    </row>
    <row r="54" s="2" customFormat="true" ht="15" hidden="false" customHeight="false" outlineLevel="0" collapsed="false"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P54" s="62" t="n">
        <v>1978</v>
      </c>
      <c r="Q54" s="140" t="s">
        <v>683</v>
      </c>
      <c r="R54" s="140" t="s">
        <v>27</v>
      </c>
      <c r="S54" s="154" t="s">
        <v>2085</v>
      </c>
      <c r="T54" s="140" t="n">
        <v>18</v>
      </c>
      <c r="BL54" s="28"/>
      <c r="BM54" s="28"/>
      <c r="BN54" s="28"/>
      <c r="BQ54" s="28"/>
      <c r="BU54" s="28"/>
      <c r="BY54" s="3"/>
      <c r="BZ54" s="3"/>
      <c r="CA54" s="3"/>
      <c r="CB54" s="3"/>
      <c r="CC54" s="3"/>
      <c r="CD54" s="3"/>
      <c r="CE54" s="3"/>
      <c r="CF54" s="3"/>
      <c r="CG54" s="3"/>
      <c r="CH54" s="3"/>
      <c r="CK54" s="28"/>
      <c r="CN54" s="28"/>
      <c r="CO54" s="28"/>
      <c r="CP54" s="28"/>
      <c r="CQ54" s="28"/>
      <c r="CR54" s="28"/>
      <c r="CU54" s="28"/>
    </row>
    <row r="55" s="2" customFormat="true" ht="15" hidden="false" customHeight="false" outlineLevel="0" collapsed="false">
      <c r="A55" s="3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P55" s="62" t="n">
        <v>1977</v>
      </c>
      <c r="Q55" s="140" t="s">
        <v>683</v>
      </c>
      <c r="R55" s="140" t="s">
        <v>27</v>
      </c>
      <c r="S55" s="154" t="s">
        <v>2086</v>
      </c>
      <c r="T55" s="140" t="n">
        <v>18</v>
      </c>
      <c r="BL55" s="28"/>
      <c r="BM55" s="28"/>
      <c r="BN55" s="28"/>
      <c r="BQ55" s="28"/>
      <c r="BU55" s="28"/>
      <c r="BY55" s="3"/>
      <c r="BZ55" s="3"/>
      <c r="CA55" s="3"/>
      <c r="CB55" s="3"/>
      <c r="CC55" s="3"/>
      <c r="CD55" s="3"/>
      <c r="CE55" s="3"/>
      <c r="CF55" s="3"/>
      <c r="CG55" s="3"/>
      <c r="CH55" s="3"/>
      <c r="CK55" s="28"/>
      <c r="CN55" s="28"/>
      <c r="CO55" s="28"/>
      <c r="CP55" s="28"/>
      <c r="CQ55" s="28"/>
      <c r="CR55" s="28"/>
      <c r="CU55" s="28"/>
    </row>
    <row r="56" s="2" customFormat="true" ht="15" hidden="false" customHeight="false" outlineLevel="0" collapsed="false">
      <c r="A56" s="3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P56" s="62" t="n">
        <v>1976</v>
      </c>
      <c r="Q56" s="140" t="s">
        <v>683</v>
      </c>
      <c r="R56" s="140" t="s">
        <v>27</v>
      </c>
      <c r="S56" s="154"/>
      <c r="T56" s="140" t="n">
        <v>18</v>
      </c>
      <c r="BL56" s="28"/>
      <c r="BM56" s="28"/>
      <c r="BN56" s="28"/>
      <c r="BQ56" s="28"/>
      <c r="BU56" s="28"/>
      <c r="BY56" s="3"/>
      <c r="BZ56" s="3"/>
      <c r="CA56" s="3"/>
      <c r="CB56" s="3"/>
      <c r="CC56" s="3"/>
      <c r="CD56" s="3"/>
      <c r="CE56" s="3"/>
      <c r="CF56" s="3"/>
      <c r="CG56" s="3"/>
      <c r="CH56" s="3"/>
      <c r="CK56" s="28"/>
      <c r="CN56" s="28"/>
      <c r="CO56" s="28"/>
      <c r="CP56" s="28"/>
      <c r="CQ56" s="28"/>
      <c r="CR56" s="28"/>
      <c r="CU56" s="28"/>
    </row>
    <row r="57" s="2" customFormat="true" ht="15" hidden="false" customHeight="false" outlineLevel="0" collapsed="false">
      <c r="A57" s="3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P57" s="62" t="n">
        <v>1975</v>
      </c>
      <c r="Q57" s="62" t="s">
        <v>1924</v>
      </c>
      <c r="R57" s="62" t="s">
        <v>12</v>
      </c>
      <c r="S57" s="156"/>
      <c r="T57" s="62"/>
      <c r="BL57" s="28"/>
      <c r="BM57" s="28"/>
      <c r="BN57" s="28"/>
      <c r="BQ57" s="28"/>
      <c r="BU57" s="28"/>
      <c r="BY57" s="3"/>
      <c r="BZ57" s="3"/>
      <c r="CA57" s="3"/>
      <c r="CB57" s="3"/>
      <c r="CC57" s="3"/>
      <c r="CD57" s="3"/>
      <c r="CE57" s="3"/>
      <c r="CF57" s="3"/>
      <c r="CG57" s="3"/>
      <c r="CH57" s="3"/>
      <c r="CK57" s="28"/>
      <c r="CN57" s="28"/>
      <c r="CO57" s="28"/>
      <c r="CP57" s="28"/>
      <c r="CQ57" s="28"/>
      <c r="CR57" s="28"/>
      <c r="CU57" s="28"/>
    </row>
    <row r="58" s="2" customFormat="true" ht="15" hidden="false" customHeight="false" outlineLevel="0" collapsed="false">
      <c r="A58" s="3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P58" s="62" t="n">
        <v>1974</v>
      </c>
      <c r="Q58" s="62" t="s">
        <v>1924</v>
      </c>
      <c r="R58" s="62" t="s">
        <v>17</v>
      </c>
      <c r="S58" s="156"/>
      <c r="T58" s="62"/>
      <c r="BL58" s="28"/>
      <c r="BM58" s="28"/>
      <c r="BN58" s="28"/>
      <c r="BQ58" s="28"/>
      <c r="BU58" s="28"/>
      <c r="BY58" s="3"/>
      <c r="BZ58" s="3"/>
      <c r="CA58" s="3"/>
      <c r="CB58" s="3"/>
      <c r="CC58" s="3"/>
      <c r="CD58" s="3"/>
      <c r="CE58" s="3"/>
      <c r="CF58" s="3"/>
      <c r="CG58" s="3"/>
      <c r="CH58" s="3"/>
      <c r="CK58" s="28"/>
      <c r="CN58" s="28"/>
      <c r="CO58" s="28"/>
      <c r="CP58" s="28"/>
      <c r="CQ58" s="28"/>
      <c r="CR58" s="28"/>
      <c r="CU58" s="28"/>
    </row>
    <row r="59" s="2" customFormat="true" ht="15" hidden="false" customHeight="false" outlineLevel="0" collapsed="false">
      <c r="A59" s="10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P59" s="62" t="n">
        <v>1973</v>
      </c>
      <c r="Q59" s="62" t="s">
        <v>1924</v>
      </c>
      <c r="R59" s="62" t="s">
        <v>15</v>
      </c>
      <c r="S59" s="156"/>
      <c r="T59" s="62"/>
      <c r="BL59" s="28"/>
      <c r="BM59" s="28"/>
      <c r="BN59" s="28"/>
      <c r="BQ59" s="28"/>
      <c r="BU59" s="28"/>
      <c r="BY59" s="3"/>
      <c r="BZ59" s="3"/>
      <c r="CA59" s="3"/>
      <c r="CB59" s="3"/>
      <c r="CC59" s="3"/>
      <c r="CD59" s="3"/>
      <c r="CE59" s="3"/>
      <c r="CF59" s="3"/>
      <c r="CG59" s="3"/>
      <c r="CH59" s="3"/>
      <c r="CK59" s="28"/>
      <c r="CN59" s="28"/>
      <c r="CO59" s="28"/>
      <c r="CP59" s="28"/>
      <c r="CQ59" s="28"/>
      <c r="CR59" s="28"/>
      <c r="CU59" s="28"/>
    </row>
    <row r="60" s="2" customFormat="true" ht="15" hidden="false" customHeight="false" outlineLevel="0" collapsed="false"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P60" s="62" t="n">
        <v>1972</v>
      </c>
      <c r="Q60" s="62" t="s">
        <v>1924</v>
      </c>
      <c r="R60" s="62" t="s">
        <v>27</v>
      </c>
      <c r="S60" s="156"/>
      <c r="T60" s="62"/>
      <c r="BL60" s="28"/>
      <c r="BM60" s="28"/>
      <c r="BN60" s="28"/>
      <c r="BQ60" s="28"/>
      <c r="BU60" s="28"/>
      <c r="BY60" s="3"/>
      <c r="BZ60" s="3"/>
      <c r="CA60" s="3"/>
      <c r="CB60" s="3"/>
      <c r="CC60" s="3"/>
      <c r="CD60" s="3"/>
      <c r="CE60" s="3"/>
      <c r="CF60" s="3"/>
      <c r="CG60" s="3"/>
      <c r="CH60" s="3"/>
      <c r="CK60" s="28"/>
      <c r="CN60" s="28"/>
      <c r="CO60" s="28"/>
      <c r="CP60" s="28"/>
      <c r="CQ60" s="28"/>
      <c r="CR60" s="28"/>
      <c r="CU60" s="28"/>
    </row>
    <row r="61" s="2" customFormat="true" ht="15" hidden="false" customHeight="false" outlineLevel="0" collapsed="false"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P61" s="62" t="n">
        <v>1971</v>
      </c>
      <c r="Q61" s="62" t="s">
        <v>1924</v>
      </c>
      <c r="R61" s="62" t="s">
        <v>25</v>
      </c>
      <c r="S61" s="156"/>
      <c r="T61" s="62"/>
      <c r="AE61" s="1"/>
      <c r="AF61" s="1"/>
      <c r="AG61" s="1"/>
      <c r="AH61" s="1"/>
      <c r="BL61" s="28"/>
      <c r="BM61" s="28"/>
      <c r="BN61" s="28"/>
      <c r="BQ61" s="28"/>
      <c r="BU61" s="28"/>
      <c r="BY61" s="3"/>
      <c r="BZ61" s="3"/>
      <c r="CA61" s="3"/>
      <c r="CB61" s="3"/>
      <c r="CC61" s="3"/>
      <c r="CD61" s="3"/>
      <c r="CE61" s="3"/>
      <c r="CF61" s="3"/>
      <c r="CG61" s="3"/>
      <c r="CH61" s="3"/>
      <c r="CK61" s="28"/>
      <c r="CN61" s="28"/>
      <c r="CO61" s="28"/>
      <c r="CP61" s="28"/>
      <c r="CQ61" s="28"/>
      <c r="CR61" s="28"/>
      <c r="CU61" s="28"/>
    </row>
    <row r="62" s="2" customFormat="true" ht="15" hidden="false" customHeight="false" outlineLevel="0" collapsed="false"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P62" s="62" t="n">
        <v>1970</v>
      </c>
      <c r="Q62" s="62" t="s">
        <v>1924</v>
      </c>
      <c r="R62" s="62" t="s">
        <v>27</v>
      </c>
      <c r="S62" s="156"/>
      <c r="T62" s="62"/>
      <c r="AE62" s="1"/>
      <c r="AF62" s="1"/>
      <c r="AG62" s="1"/>
      <c r="AH62" s="1"/>
      <c r="BL62" s="28"/>
      <c r="BM62" s="28"/>
      <c r="BN62" s="28"/>
      <c r="BQ62" s="28"/>
      <c r="BU62" s="28"/>
      <c r="BY62" s="3"/>
      <c r="BZ62" s="3"/>
      <c r="CA62" s="3"/>
      <c r="CB62" s="3"/>
      <c r="CC62" s="3"/>
      <c r="CD62" s="3"/>
      <c r="CE62" s="3"/>
      <c r="CF62" s="3"/>
      <c r="CG62" s="3"/>
      <c r="CH62" s="3"/>
      <c r="CK62" s="28"/>
      <c r="CN62" s="28"/>
      <c r="CO62" s="28"/>
      <c r="CP62" s="28"/>
      <c r="CQ62" s="28"/>
      <c r="CR62" s="28"/>
      <c r="CU62" s="28"/>
    </row>
    <row r="63" customFormat="false" ht="15" hidden="false" customHeight="false" outlineLevel="0" collapsed="false">
      <c r="C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"/>
      <c r="Q63" s="26"/>
      <c r="R63" s="26"/>
      <c r="T63" s="1"/>
      <c r="U63" s="2"/>
      <c r="V63" s="2"/>
      <c r="W63" s="2"/>
      <c r="X63" s="2"/>
      <c r="Z63" s="2"/>
      <c r="AI63" s="2"/>
      <c r="AJ63" s="2"/>
      <c r="BC63" s="2"/>
      <c r="BI63" s="2"/>
      <c r="BJ63" s="2"/>
      <c r="BK63" s="2"/>
      <c r="BO63" s="2"/>
      <c r="BP63" s="2"/>
      <c r="BR63" s="2"/>
      <c r="BS63" s="2"/>
      <c r="BT63" s="2"/>
      <c r="BV63" s="2"/>
      <c r="BW63" s="2"/>
      <c r="BX63" s="2"/>
      <c r="BY63" s="3"/>
      <c r="CA63" s="3"/>
      <c r="CD63" s="3"/>
      <c r="CG63" s="3"/>
      <c r="CJ63" s="2"/>
      <c r="CK63" s="28"/>
      <c r="CL63" s="2"/>
      <c r="CM63" s="2"/>
      <c r="CT63" s="2"/>
      <c r="CU63" s="28"/>
      <c r="CV63" s="2"/>
      <c r="CY63" s="2"/>
      <c r="DB63" s="2"/>
    </row>
    <row r="64" customFormat="false" ht="15" hidden="false" customHeight="false" outlineLevel="0" collapsed="false">
      <c r="C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"/>
      <c r="Q64" s="26"/>
      <c r="R64" s="26"/>
      <c r="T64" s="1"/>
      <c r="U64" s="2"/>
      <c r="V64" s="2"/>
      <c r="W64" s="2"/>
      <c r="X64" s="2"/>
      <c r="Z64" s="2"/>
      <c r="AI64" s="2"/>
      <c r="AJ64" s="2"/>
      <c r="BC64" s="2"/>
      <c r="BI64" s="2"/>
      <c r="BJ64" s="2"/>
      <c r="BK64" s="2"/>
      <c r="BO64" s="2"/>
      <c r="BP64" s="2"/>
      <c r="BR64" s="2"/>
      <c r="BS64" s="2"/>
      <c r="BT64" s="2"/>
      <c r="BV64" s="2"/>
      <c r="BW64" s="2"/>
      <c r="BX64" s="2"/>
      <c r="BY64" s="3"/>
      <c r="CA64" s="3"/>
      <c r="CD64" s="3"/>
      <c r="CG64" s="3"/>
      <c r="CJ64" s="2"/>
      <c r="CK64" s="28"/>
      <c r="CL64" s="2"/>
      <c r="CM64" s="2"/>
      <c r="CT64" s="2"/>
      <c r="CU64" s="28"/>
      <c r="CV64" s="2"/>
      <c r="CY64" s="2"/>
      <c r="DB64" s="2"/>
    </row>
    <row r="65" customFormat="false" ht="15" hidden="false" customHeight="false" outlineLevel="0" collapsed="false">
      <c r="C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"/>
      <c r="Q65" s="26"/>
      <c r="R65" s="26"/>
      <c r="T65" s="1"/>
      <c r="U65" s="2"/>
      <c r="V65" s="2"/>
      <c r="W65" s="2"/>
      <c r="X65" s="2"/>
      <c r="Z65" s="2"/>
      <c r="AI65" s="2"/>
      <c r="AJ65" s="2"/>
      <c r="BC65" s="2"/>
      <c r="BI65" s="2"/>
      <c r="BJ65" s="2"/>
      <c r="BK65" s="2"/>
      <c r="BO65" s="2"/>
      <c r="BP65" s="2"/>
      <c r="BR65" s="2"/>
      <c r="BS65" s="2"/>
      <c r="BT65" s="2"/>
      <c r="BV65" s="2"/>
      <c r="BW65" s="2"/>
      <c r="BX65" s="2"/>
      <c r="BY65" s="3"/>
      <c r="CA65" s="3"/>
      <c r="CD65" s="3"/>
      <c r="CG65" s="3"/>
      <c r="CJ65" s="2"/>
      <c r="CK65" s="28"/>
      <c r="CL65" s="2"/>
      <c r="CM65" s="2"/>
      <c r="CT65" s="2"/>
      <c r="CU65" s="28"/>
      <c r="CV65" s="2"/>
      <c r="CY65" s="2"/>
      <c r="DB65" s="2"/>
    </row>
    <row r="66" s="2" customFormat="true" ht="15" hidden="false" customHeight="false" outlineLevel="0" collapsed="false"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P66" s="26"/>
      <c r="Q66" s="26"/>
      <c r="R66" s="26"/>
      <c r="S66" s="26"/>
      <c r="T66" s="1"/>
      <c r="Y66" s="26"/>
      <c r="AA66" s="1"/>
      <c r="AB66" s="1"/>
      <c r="AC66" s="1"/>
      <c r="AD66" s="1"/>
      <c r="AE66" s="1"/>
      <c r="AF66" s="1"/>
      <c r="AG66" s="1"/>
      <c r="AH66" s="1"/>
      <c r="BL66" s="28"/>
      <c r="BM66" s="28"/>
      <c r="BN66" s="28"/>
      <c r="BQ66" s="28"/>
      <c r="BU66" s="28"/>
      <c r="BY66" s="3"/>
      <c r="BZ66" s="3"/>
      <c r="CA66" s="3"/>
      <c r="CB66" s="3"/>
      <c r="CC66" s="3"/>
      <c r="CD66" s="3"/>
      <c r="CE66" s="3"/>
      <c r="CF66" s="3"/>
      <c r="CG66" s="3"/>
      <c r="CH66" s="3"/>
      <c r="CK66" s="28"/>
      <c r="CN66" s="28"/>
      <c r="CO66" s="28"/>
      <c r="CP66" s="28"/>
      <c r="CQ66" s="28"/>
      <c r="CR66" s="28"/>
      <c r="CU66" s="28"/>
    </row>
    <row r="67" customFormat="false" ht="15" hidden="false" customHeight="false" outlineLevel="0" collapsed="false">
      <c r="C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"/>
      <c r="Q67" s="26"/>
      <c r="R67" s="26"/>
      <c r="T67" s="1"/>
      <c r="U67" s="2"/>
      <c r="V67" s="2"/>
      <c r="W67" s="2"/>
      <c r="X67" s="2"/>
      <c r="Z67" s="2"/>
      <c r="AI67" s="2"/>
      <c r="AJ67" s="2"/>
      <c r="BC67" s="2"/>
      <c r="BI67" s="2"/>
      <c r="BJ67" s="2"/>
      <c r="BK67" s="2"/>
      <c r="BO67" s="2"/>
      <c r="BP67" s="2"/>
      <c r="BR67" s="2"/>
      <c r="BS67" s="2"/>
      <c r="BT67" s="2"/>
      <c r="BV67" s="2"/>
      <c r="BW67" s="2"/>
      <c r="BX67" s="2"/>
      <c r="BY67" s="3"/>
      <c r="CA67" s="3"/>
      <c r="CD67" s="3"/>
      <c r="CG67" s="3"/>
      <c r="CJ67" s="2"/>
      <c r="CK67" s="28"/>
      <c r="CL67" s="2"/>
      <c r="CM67" s="2"/>
      <c r="CT67" s="2"/>
      <c r="CU67" s="28"/>
      <c r="CV67" s="2"/>
      <c r="CY67" s="2"/>
      <c r="DB67" s="2"/>
    </row>
    <row r="68" customFormat="false" ht="15" hidden="false" customHeight="false" outlineLevel="0" collapsed="false">
      <c r="C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"/>
      <c r="Q68" s="26"/>
      <c r="R68" s="26"/>
      <c r="T68" s="1"/>
      <c r="U68" s="2"/>
      <c r="V68" s="2"/>
      <c r="W68" s="2"/>
      <c r="X68" s="2"/>
      <c r="AI68" s="2"/>
      <c r="AJ68" s="2"/>
      <c r="BC68" s="2"/>
      <c r="BI68" s="2"/>
      <c r="BJ68" s="2"/>
      <c r="BK68" s="2"/>
      <c r="BO68" s="2"/>
      <c r="BP68" s="2"/>
      <c r="BR68" s="2"/>
      <c r="BS68" s="2"/>
      <c r="BT68" s="2"/>
      <c r="BV68" s="2"/>
      <c r="BW68" s="2"/>
      <c r="BX68" s="2"/>
      <c r="BY68" s="3"/>
      <c r="CA68" s="3"/>
      <c r="CD68" s="3"/>
      <c r="CG68" s="3"/>
      <c r="CJ68" s="2"/>
      <c r="CK68" s="28"/>
      <c r="CL68" s="2"/>
      <c r="CM68" s="2"/>
      <c r="CT68" s="2"/>
      <c r="CU68" s="28"/>
      <c r="CV68" s="2"/>
      <c r="CY68" s="2"/>
      <c r="DB68" s="2"/>
    </row>
    <row r="69" customFormat="false" ht="15" hidden="false" customHeight="false" outlineLevel="0" collapsed="false">
      <c r="C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"/>
      <c r="Q69" s="26"/>
      <c r="R69" s="26"/>
      <c r="T69" s="1"/>
      <c r="U69" s="2"/>
      <c r="V69" s="2"/>
      <c r="W69" s="2"/>
      <c r="X69" s="2"/>
      <c r="AI69" s="2"/>
      <c r="AJ69" s="2"/>
      <c r="BC69" s="2"/>
      <c r="BI69" s="2"/>
      <c r="BJ69" s="2"/>
      <c r="BK69" s="2"/>
      <c r="BO69" s="2"/>
      <c r="BP69" s="2"/>
      <c r="BR69" s="2"/>
      <c r="BS69" s="2"/>
      <c r="BT69" s="2"/>
      <c r="BV69" s="2"/>
      <c r="BW69" s="2"/>
      <c r="BX69" s="2"/>
      <c r="BY69" s="3"/>
      <c r="CA69" s="3"/>
      <c r="CD69" s="3"/>
      <c r="CG69" s="3"/>
      <c r="CJ69" s="2"/>
      <c r="CK69" s="28"/>
      <c r="CL69" s="2"/>
      <c r="CM69" s="2"/>
      <c r="CT69" s="2"/>
      <c r="CU69" s="28"/>
      <c r="CV69" s="2"/>
      <c r="CY69" s="2"/>
      <c r="DB69" s="2"/>
    </row>
    <row r="70" customFormat="false" ht="15" hidden="false" customHeight="false" outlineLevel="0" collapsed="false">
      <c r="C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"/>
      <c r="Q70" s="26"/>
      <c r="R70" s="26"/>
      <c r="T70" s="1"/>
      <c r="U70" s="2"/>
      <c r="V70" s="2"/>
      <c r="W70" s="2"/>
      <c r="X70" s="2"/>
      <c r="AI70" s="2"/>
      <c r="AJ70" s="2"/>
      <c r="BC70" s="2"/>
      <c r="BI70" s="2"/>
      <c r="BJ70" s="2"/>
      <c r="BK70" s="2"/>
      <c r="BO70" s="2"/>
      <c r="BP70" s="2"/>
      <c r="BR70" s="2"/>
      <c r="BS70" s="2"/>
      <c r="BT70" s="2"/>
      <c r="BV70" s="2"/>
      <c r="BW70" s="2"/>
      <c r="BX70" s="2"/>
      <c r="BY70" s="3"/>
      <c r="CA70" s="3"/>
      <c r="CD70" s="3"/>
      <c r="CG70" s="3"/>
      <c r="CH70" s="2"/>
      <c r="CJ70" s="2"/>
      <c r="CK70" s="28"/>
      <c r="CL70" s="2"/>
      <c r="CM70" s="2"/>
      <c r="CT70" s="2"/>
      <c r="CU70" s="28"/>
      <c r="CV70" s="2"/>
      <c r="CY70" s="2"/>
      <c r="DB70" s="2"/>
    </row>
    <row r="71" customFormat="false" ht="15" hidden="false" customHeight="false" outlineLevel="0" collapsed="false">
      <c r="C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"/>
      <c r="Q71" s="26"/>
      <c r="R71" s="26"/>
      <c r="T71" s="1"/>
      <c r="U71" s="2"/>
      <c r="V71" s="2"/>
      <c r="W71" s="2"/>
      <c r="X71" s="2"/>
      <c r="AI71" s="2"/>
      <c r="AJ71" s="2"/>
      <c r="BC71" s="2"/>
      <c r="BI71" s="2"/>
      <c r="BJ71" s="2"/>
      <c r="BK71" s="2"/>
      <c r="BO71" s="2"/>
      <c r="BP71" s="2"/>
      <c r="BR71" s="2"/>
      <c r="BS71" s="2"/>
      <c r="BT71" s="2"/>
      <c r="BV71" s="2"/>
      <c r="BW71" s="2"/>
      <c r="BX71" s="2"/>
      <c r="BY71" s="3"/>
      <c r="CA71" s="3"/>
      <c r="CD71" s="3"/>
      <c r="CG71" s="3"/>
      <c r="CH71" s="2"/>
      <c r="CJ71" s="2"/>
      <c r="CK71" s="28"/>
      <c r="CL71" s="2"/>
      <c r="CM71" s="2"/>
      <c r="CT71" s="2"/>
      <c r="CU71" s="28"/>
      <c r="CV71" s="2"/>
      <c r="CY71" s="2"/>
      <c r="DB71" s="2"/>
    </row>
    <row r="72" customFormat="false" ht="15" hidden="false" customHeight="false" outlineLevel="0" collapsed="false">
      <c r="C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"/>
      <c r="Q72" s="26"/>
      <c r="R72" s="26"/>
      <c r="T72" s="1"/>
      <c r="U72" s="2"/>
      <c r="V72" s="2"/>
      <c r="W72" s="2"/>
      <c r="X72" s="2"/>
      <c r="AI72" s="2"/>
      <c r="AJ72" s="2"/>
      <c r="BC72" s="2"/>
      <c r="BI72" s="2"/>
      <c r="BJ72" s="2"/>
      <c r="BK72" s="2"/>
      <c r="BO72" s="2"/>
      <c r="BP72" s="2"/>
      <c r="BR72" s="2"/>
      <c r="BS72" s="2"/>
      <c r="BT72" s="2"/>
      <c r="BV72" s="2"/>
      <c r="BW72" s="2"/>
      <c r="BX72" s="2"/>
      <c r="BY72" s="3"/>
      <c r="CA72" s="3"/>
      <c r="CD72" s="3"/>
      <c r="CG72" s="3"/>
      <c r="CH72" s="2"/>
      <c r="CJ72" s="2"/>
      <c r="CK72" s="28"/>
      <c r="CL72" s="2"/>
      <c r="CM72" s="2"/>
      <c r="CT72" s="2"/>
      <c r="CU72" s="28"/>
      <c r="CV72" s="2"/>
      <c r="CY72" s="2"/>
      <c r="DB72" s="2"/>
    </row>
    <row r="73" customFormat="false" ht="15" hidden="false" customHeight="false" outlineLevel="0" collapsed="false">
      <c r="C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"/>
      <c r="Q73" s="26"/>
      <c r="R73" s="26"/>
      <c r="T73" s="1"/>
      <c r="U73" s="2"/>
      <c r="V73" s="2"/>
      <c r="W73" s="2"/>
      <c r="X73" s="2"/>
      <c r="AI73" s="2"/>
      <c r="AJ73" s="2"/>
      <c r="BC73" s="2"/>
      <c r="BJ73" s="2"/>
      <c r="BR73" s="25"/>
      <c r="BS73" s="25"/>
      <c r="BT73" s="25"/>
      <c r="BV73" s="25"/>
      <c r="BW73" s="25"/>
      <c r="BX73" s="2"/>
      <c r="BY73" s="3"/>
      <c r="CA73" s="3"/>
      <c r="CD73" s="3"/>
      <c r="CG73" s="3"/>
      <c r="CH73" s="2"/>
      <c r="CI73" s="2"/>
      <c r="CJ73" s="2"/>
      <c r="CK73" s="28"/>
      <c r="CL73" s="2"/>
      <c r="CM73" s="2"/>
      <c r="CN73" s="28"/>
      <c r="CO73" s="28"/>
      <c r="CP73" s="28"/>
      <c r="CQ73" s="28"/>
      <c r="CR73" s="28"/>
      <c r="CS73" s="2"/>
      <c r="CT73" s="2"/>
      <c r="CU73" s="28"/>
      <c r="CV73" s="2"/>
      <c r="CY73" s="2"/>
      <c r="DB73" s="2"/>
    </row>
    <row r="74" customFormat="false" ht="15" hidden="false" customHeight="false" outlineLevel="0" collapsed="false">
      <c r="C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"/>
      <c r="P74" s="2"/>
      <c r="Q74" s="2"/>
      <c r="R74" s="2"/>
      <c r="S74" s="2"/>
      <c r="T74" s="3"/>
      <c r="U74" s="2"/>
      <c r="V74" s="2"/>
      <c r="W74" s="2"/>
      <c r="X74" s="2"/>
      <c r="AI74" s="2"/>
      <c r="AJ74" s="2"/>
      <c r="BC74" s="2"/>
      <c r="BJ74" s="2"/>
      <c r="BR74" s="25"/>
      <c r="BS74" s="25"/>
      <c r="BT74" s="25"/>
      <c r="BV74" s="25"/>
      <c r="BW74" s="25"/>
      <c r="BX74" s="2"/>
      <c r="BY74" s="3"/>
      <c r="CA74" s="3"/>
      <c r="CD74" s="3"/>
      <c r="CG74" s="3"/>
      <c r="CH74" s="2"/>
      <c r="CJ74" s="2"/>
      <c r="CK74" s="28"/>
      <c r="CL74" s="2"/>
      <c r="CM74" s="2"/>
      <c r="CT74" s="2"/>
      <c r="CU74" s="28"/>
      <c r="CV74" s="2"/>
      <c r="CY74" s="2"/>
      <c r="DB74" s="2"/>
    </row>
    <row r="75" customFormat="false" ht="15" hidden="false" customHeight="false" outlineLevel="0" collapsed="false">
      <c r="C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"/>
      <c r="P75" s="2"/>
      <c r="Q75" s="2"/>
      <c r="R75" s="2"/>
      <c r="S75" s="2"/>
      <c r="T75" s="3"/>
      <c r="U75" s="2"/>
      <c r="V75" s="2"/>
      <c r="W75" s="2"/>
      <c r="X75" s="2"/>
      <c r="AI75" s="2"/>
      <c r="AJ75" s="2"/>
      <c r="BC75" s="2"/>
      <c r="BJ75" s="2"/>
      <c r="BR75" s="25"/>
      <c r="BS75" s="25"/>
      <c r="BT75" s="25"/>
      <c r="BV75" s="25"/>
      <c r="BW75" s="25"/>
      <c r="BX75" s="2"/>
      <c r="BY75" s="3"/>
      <c r="CA75" s="3"/>
      <c r="CD75" s="3"/>
      <c r="CG75" s="3"/>
      <c r="CH75" s="2"/>
      <c r="CJ75" s="2"/>
      <c r="CK75" s="28"/>
      <c r="CL75" s="2"/>
      <c r="CM75" s="2"/>
      <c r="CT75" s="2"/>
      <c r="CU75" s="28"/>
      <c r="CV75" s="2"/>
      <c r="CY75" s="2"/>
      <c r="DB75" s="2"/>
    </row>
    <row r="76" customFormat="false" ht="15" hidden="false" customHeight="false" outlineLevel="0" collapsed="false">
      <c r="C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"/>
      <c r="P76" s="2"/>
      <c r="Q76" s="2"/>
      <c r="R76" s="2"/>
      <c r="S76" s="2"/>
      <c r="T76" s="3"/>
      <c r="U76" s="2"/>
      <c r="V76" s="2"/>
      <c r="W76" s="2"/>
      <c r="X76" s="2"/>
      <c r="AI76" s="2"/>
      <c r="AJ76" s="2"/>
      <c r="BC76" s="2"/>
      <c r="BJ76" s="2"/>
      <c r="BR76" s="25"/>
      <c r="BS76" s="25"/>
      <c r="BT76" s="25"/>
      <c r="BV76" s="25"/>
      <c r="BW76" s="25"/>
      <c r="BX76" s="2"/>
      <c r="BY76" s="3"/>
      <c r="CA76" s="3"/>
      <c r="CD76" s="3"/>
      <c r="CG76" s="3"/>
      <c r="CH76" s="2"/>
      <c r="CJ76" s="2"/>
      <c r="CK76" s="28"/>
      <c r="CL76" s="2"/>
      <c r="CM76" s="2"/>
      <c r="CT76" s="2"/>
      <c r="CU76" s="28"/>
      <c r="CV76" s="2"/>
      <c r="CY76" s="2"/>
      <c r="DB76" s="2"/>
    </row>
    <row r="77" customFormat="false" ht="15" hidden="false" customHeight="false" outlineLevel="0" collapsed="false">
      <c r="C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"/>
      <c r="Q77" s="26"/>
      <c r="R77" s="26"/>
      <c r="T77" s="1"/>
      <c r="U77" s="2"/>
      <c r="V77" s="2"/>
      <c r="W77" s="2"/>
      <c r="X77" s="2"/>
      <c r="AI77" s="2"/>
      <c r="AJ77" s="2"/>
      <c r="BC77" s="2"/>
      <c r="BJ77" s="2"/>
      <c r="BR77" s="25"/>
      <c r="BS77" s="25"/>
      <c r="BT77" s="25"/>
      <c r="BV77" s="25"/>
      <c r="BW77" s="25"/>
      <c r="BX77" s="2"/>
      <c r="BY77" s="3"/>
      <c r="CA77" s="3"/>
      <c r="CD77" s="3"/>
      <c r="CG77" s="3"/>
      <c r="CH77" s="2"/>
      <c r="CJ77" s="2"/>
      <c r="CK77" s="28"/>
      <c r="CL77" s="2"/>
      <c r="CM77" s="2"/>
      <c r="CT77" s="2"/>
      <c r="CU77" s="28"/>
      <c r="CV77" s="2"/>
      <c r="CY77" s="2"/>
      <c r="DB77" s="2"/>
    </row>
    <row r="78" customFormat="false" ht="15" hidden="false" customHeight="false" outlineLevel="0" collapsed="false">
      <c r="C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"/>
      <c r="Q78" s="26"/>
      <c r="R78" s="26"/>
      <c r="T78" s="1"/>
      <c r="U78" s="2"/>
      <c r="V78" s="2"/>
      <c r="W78" s="2"/>
      <c r="X78" s="2"/>
      <c r="AI78" s="2"/>
      <c r="AJ78" s="2"/>
      <c r="BC78" s="2"/>
      <c r="BJ78" s="2"/>
      <c r="BR78" s="25"/>
      <c r="BS78" s="25"/>
      <c r="BT78" s="25"/>
      <c r="BV78" s="25"/>
      <c r="BW78" s="25"/>
      <c r="BX78" s="2"/>
      <c r="BY78" s="3"/>
      <c r="CA78" s="3"/>
      <c r="CD78" s="3"/>
      <c r="CG78" s="3"/>
      <c r="CH78" s="2"/>
      <c r="CJ78" s="2"/>
      <c r="CK78" s="28"/>
      <c r="CL78" s="2"/>
      <c r="CM78" s="2"/>
      <c r="CT78" s="2"/>
      <c r="CU78" s="28"/>
      <c r="CV78" s="2"/>
      <c r="CY78" s="2"/>
      <c r="DB78" s="2"/>
    </row>
    <row r="79" customFormat="false" ht="15" hidden="false" customHeight="false" outlineLevel="0" collapsed="false">
      <c r="C79" s="1"/>
      <c r="D79" s="24"/>
      <c r="E79" s="1"/>
      <c r="J79" s="28"/>
      <c r="K79" s="28"/>
      <c r="L79" s="28"/>
      <c r="N79" s="28"/>
      <c r="O79" s="2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BC79" s="2"/>
      <c r="BJ79" s="2"/>
      <c r="BR79" s="25"/>
      <c r="BS79" s="25"/>
      <c r="BT79" s="25"/>
      <c r="BV79" s="25"/>
      <c r="BW79" s="25"/>
      <c r="BX79" s="2"/>
      <c r="BY79" s="3"/>
      <c r="CA79" s="3"/>
      <c r="CD79" s="3"/>
      <c r="CG79" s="3"/>
      <c r="CH79" s="2"/>
      <c r="CJ79" s="2"/>
      <c r="CK79" s="28"/>
      <c r="CL79" s="2"/>
      <c r="CM79" s="2"/>
      <c r="CT79" s="2"/>
      <c r="CU79" s="28"/>
      <c r="CV79" s="2"/>
      <c r="CY79" s="2"/>
      <c r="DB79" s="2"/>
    </row>
    <row r="80" customFormat="false" ht="15" hidden="false" customHeight="false" outlineLevel="0" collapsed="false">
      <c r="C80" s="1"/>
      <c r="D80" s="24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C80" s="2"/>
      <c r="BJ80" s="2"/>
      <c r="BR80" s="25"/>
      <c r="BS80" s="25"/>
      <c r="BT80" s="25"/>
      <c r="BV80" s="25"/>
      <c r="BW80" s="25"/>
      <c r="BX80" s="2"/>
      <c r="BY80" s="3"/>
      <c r="CA80" s="3"/>
      <c r="CD80" s="3"/>
      <c r="CG80" s="3"/>
      <c r="CH80" s="2"/>
      <c r="CJ80" s="2"/>
      <c r="CK80" s="28"/>
      <c r="CL80" s="2"/>
      <c r="CM80" s="2"/>
      <c r="CT80" s="2"/>
      <c r="CU80" s="28"/>
      <c r="CV80" s="2"/>
      <c r="CY80" s="2"/>
      <c r="DB80" s="2"/>
    </row>
    <row r="81" customFormat="false" ht="15" hidden="false" customHeight="false" outlineLevel="0" collapsed="false">
      <c r="C81" s="1"/>
      <c r="D81" s="24"/>
      <c r="E81" s="1"/>
      <c r="J81" s="28"/>
      <c r="K81" s="28"/>
      <c r="L81" s="28"/>
      <c r="N81" s="28"/>
      <c r="O81" s="2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BC81" s="2"/>
      <c r="BJ81" s="2"/>
      <c r="BR81" s="25"/>
      <c r="BS81" s="25"/>
      <c r="BT81" s="25"/>
      <c r="BV81" s="25"/>
      <c r="BW81" s="25"/>
      <c r="BX81" s="2"/>
      <c r="BY81" s="3"/>
      <c r="CA81" s="3"/>
      <c r="CD81" s="3"/>
      <c r="CG81" s="3"/>
      <c r="CH81" s="2"/>
      <c r="CJ81" s="2"/>
      <c r="CK81" s="28"/>
      <c r="CL81" s="2"/>
      <c r="CM81" s="2"/>
      <c r="CT81" s="2"/>
      <c r="CU81" s="28"/>
      <c r="CV81" s="2"/>
      <c r="CY81" s="2"/>
      <c r="DB81" s="2"/>
    </row>
    <row r="82" customFormat="false" ht="15" hidden="false" customHeight="false" outlineLevel="0" collapsed="false">
      <c r="C82" s="1"/>
      <c r="D82" s="24"/>
      <c r="E82" s="1"/>
      <c r="J82" s="28"/>
      <c r="K82" s="28"/>
      <c r="L82" s="28"/>
      <c r="N82" s="28"/>
      <c r="O82" s="2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BC82" s="2"/>
      <c r="BJ82" s="2"/>
      <c r="BR82" s="25"/>
      <c r="BS82" s="25"/>
      <c r="BT82" s="25"/>
      <c r="BV82" s="25"/>
      <c r="BW82" s="25"/>
      <c r="BX82" s="2"/>
      <c r="BY82" s="3"/>
      <c r="CA82" s="3"/>
      <c r="CD82" s="3"/>
      <c r="CG82" s="3"/>
      <c r="CH82" s="2"/>
      <c r="CJ82" s="2"/>
      <c r="CK82" s="28"/>
      <c r="CL82" s="2"/>
      <c r="CM82" s="2"/>
      <c r="CT82" s="2"/>
      <c r="CU82" s="28"/>
      <c r="CV82" s="2"/>
      <c r="CY82" s="2"/>
      <c r="DB82" s="2"/>
    </row>
    <row r="83" customFormat="false" ht="15" hidden="false" customHeight="false" outlineLevel="0" collapsed="false">
      <c r="A83" s="3"/>
      <c r="B83" s="3"/>
      <c r="C83" s="1"/>
      <c r="D83" s="24"/>
      <c r="E83" s="1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C83" s="2"/>
      <c r="BJ83" s="2"/>
      <c r="BR83" s="25"/>
      <c r="BS83" s="25"/>
      <c r="BT83" s="25"/>
      <c r="BV83" s="25"/>
      <c r="BW83" s="25"/>
      <c r="BX83" s="2"/>
      <c r="BY83" s="3"/>
      <c r="CA83" s="3"/>
      <c r="CD83" s="3"/>
      <c r="CG83" s="3"/>
      <c r="CH83" s="2"/>
      <c r="CJ83" s="2"/>
      <c r="CK83" s="28"/>
      <c r="CL83" s="2"/>
      <c r="CM83" s="2"/>
      <c r="CT83" s="2"/>
      <c r="CU83" s="28"/>
      <c r="CV83" s="2"/>
      <c r="CY83" s="2"/>
      <c r="DB83" s="2"/>
    </row>
    <row r="84" customFormat="false" ht="15" hidden="false" customHeight="false" outlineLevel="0" collapsed="false">
      <c r="A84" s="3"/>
      <c r="B84" s="3"/>
      <c r="C84" s="1"/>
      <c r="D84" s="24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C84" s="2"/>
      <c r="BJ84" s="2"/>
      <c r="BR84" s="25"/>
      <c r="BS84" s="25"/>
      <c r="BT84" s="25"/>
      <c r="BV84" s="25"/>
      <c r="BW84" s="25"/>
      <c r="BX84" s="2"/>
      <c r="BY84" s="3"/>
      <c r="CA84" s="3"/>
      <c r="CD84" s="3"/>
      <c r="CG84" s="3"/>
      <c r="CH84" s="2"/>
      <c r="CJ84" s="2"/>
      <c r="CK84" s="28"/>
      <c r="CL84" s="2"/>
      <c r="CM84" s="2"/>
      <c r="CT84" s="2"/>
      <c r="CU84" s="28"/>
      <c r="CV84" s="2"/>
      <c r="CY84" s="2"/>
      <c r="DB84" s="2"/>
    </row>
    <row r="85" customFormat="false" ht="15" hidden="false" customHeight="false" outlineLevel="0" collapsed="false">
      <c r="A85" s="3"/>
      <c r="B85" s="3"/>
      <c r="C85" s="1"/>
      <c r="D85" s="24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C85" s="2"/>
      <c r="BJ85" s="2"/>
      <c r="BR85" s="25"/>
      <c r="BS85" s="25"/>
      <c r="BT85" s="25"/>
      <c r="BV85" s="25"/>
      <c r="BW85" s="25"/>
      <c r="BX85" s="2"/>
      <c r="BY85" s="3"/>
      <c r="CA85" s="3"/>
      <c r="CD85" s="3"/>
      <c r="CG85" s="3"/>
      <c r="CH85" s="2"/>
      <c r="CJ85" s="2"/>
      <c r="CK85" s="28"/>
      <c r="CL85" s="2"/>
      <c r="CM85" s="2"/>
      <c r="CT85" s="2"/>
      <c r="CU85" s="28"/>
      <c r="CV85" s="2"/>
      <c r="CY85" s="2"/>
      <c r="DB85" s="2"/>
    </row>
    <row r="86" customFormat="false" ht="15" hidden="false" customHeight="false" outlineLevel="0" collapsed="false">
      <c r="A86" s="3"/>
      <c r="B86" s="3"/>
      <c r="C86" s="1"/>
      <c r="D86" s="24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C86" s="2"/>
      <c r="BJ86" s="2"/>
      <c r="BR86" s="25"/>
      <c r="BS86" s="25"/>
      <c r="BT86" s="25"/>
      <c r="BV86" s="25"/>
      <c r="BW86" s="25"/>
      <c r="BX86" s="2"/>
      <c r="BY86" s="3"/>
      <c r="CA86" s="3"/>
      <c r="CD86" s="3"/>
      <c r="CG86" s="3"/>
      <c r="CH86" s="2"/>
      <c r="CJ86" s="2"/>
      <c r="CK86" s="28"/>
      <c r="CL86" s="2"/>
      <c r="CM86" s="2"/>
      <c r="CT86" s="2"/>
      <c r="CU86" s="28"/>
      <c r="CV86" s="2"/>
      <c r="CY86" s="2"/>
      <c r="DB86" s="2"/>
    </row>
    <row r="87" customFormat="false" ht="15" hidden="false" customHeight="false" outlineLevel="0" collapsed="false">
      <c r="A87" s="3"/>
      <c r="B87" s="3"/>
      <c r="C87" s="1"/>
      <c r="D87" s="24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C87" s="2"/>
      <c r="BJ87" s="2"/>
      <c r="BR87" s="25"/>
      <c r="BS87" s="25"/>
      <c r="BT87" s="25"/>
      <c r="BV87" s="25"/>
      <c r="BW87" s="25"/>
      <c r="BX87" s="2"/>
      <c r="BY87" s="3"/>
      <c r="CA87" s="3"/>
      <c r="CD87" s="3"/>
      <c r="CG87" s="3"/>
      <c r="CH87" s="2"/>
      <c r="CJ87" s="2"/>
      <c r="CK87" s="28"/>
      <c r="CL87" s="2"/>
      <c r="CM87" s="2"/>
      <c r="CT87" s="2"/>
      <c r="CU87" s="28"/>
      <c r="CV87" s="2"/>
      <c r="CY87" s="2"/>
      <c r="DB87" s="2"/>
    </row>
    <row r="88" customFormat="false" ht="15" hidden="false" customHeight="false" outlineLevel="0" collapsed="false">
      <c r="A88" s="3"/>
      <c r="B88" s="3"/>
      <c r="C88" s="1"/>
      <c r="D88" s="24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C88" s="2"/>
      <c r="BJ88" s="2"/>
      <c r="BR88" s="25"/>
      <c r="BS88" s="25"/>
      <c r="BT88" s="25"/>
      <c r="BV88" s="25"/>
      <c r="BW88" s="25"/>
      <c r="BX88" s="2"/>
      <c r="BY88" s="3"/>
      <c r="CA88" s="3"/>
      <c r="CD88" s="3"/>
      <c r="CG88" s="3"/>
      <c r="CH88" s="2"/>
      <c r="CJ88" s="2"/>
      <c r="CK88" s="28"/>
      <c r="CL88" s="2"/>
      <c r="CM88" s="2"/>
      <c r="CT88" s="2"/>
      <c r="CU88" s="28"/>
      <c r="CV88" s="2"/>
      <c r="CY88" s="2"/>
      <c r="DB88" s="2"/>
    </row>
    <row r="89" customFormat="false" ht="15" hidden="false" customHeight="false" outlineLevel="0" collapsed="false">
      <c r="A89" s="3"/>
      <c r="B89" s="3"/>
      <c r="C89" s="1"/>
      <c r="D89" s="24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C89" s="2"/>
      <c r="BJ89" s="2"/>
      <c r="BR89" s="25"/>
      <c r="BS89" s="25"/>
      <c r="BT89" s="25"/>
      <c r="BV89" s="25"/>
      <c r="BW89" s="25"/>
      <c r="BX89" s="2"/>
      <c r="BY89" s="3"/>
      <c r="CA89" s="3"/>
      <c r="CD89" s="3"/>
      <c r="CG89" s="3"/>
      <c r="CH89" s="2"/>
      <c r="CJ89" s="2"/>
      <c r="CK89" s="28"/>
      <c r="CL89" s="2"/>
      <c r="CM89" s="2"/>
      <c r="CT89" s="2"/>
      <c r="CU89" s="28"/>
      <c r="CV89" s="2"/>
      <c r="CY89" s="2"/>
      <c r="DB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BC90" s="2"/>
      <c r="BJ90" s="2"/>
      <c r="BR90" s="25"/>
      <c r="BS90" s="25"/>
      <c r="BT90" s="25"/>
      <c r="BV90" s="25"/>
      <c r="BW90" s="25"/>
      <c r="BX90" s="2"/>
      <c r="BY90" s="3"/>
      <c r="CA90" s="3"/>
      <c r="CD90" s="3"/>
      <c r="CG90" s="3"/>
      <c r="CH90" s="2"/>
      <c r="CJ90" s="2"/>
      <c r="CK90" s="28"/>
      <c r="CL90" s="2"/>
      <c r="CM90" s="2"/>
      <c r="CT90" s="2"/>
      <c r="CU90" s="28"/>
      <c r="CV90" s="2"/>
      <c r="CY90" s="2"/>
      <c r="DB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BC91" s="2"/>
      <c r="BJ91" s="2"/>
      <c r="BR91" s="25"/>
      <c r="BS91" s="25"/>
      <c r="BT91" s="25"/>
      <c r="BV91" s="25"/>
      <c r="BW91" s="25"/>
      <c r="BX91" s="2"/>
      <c r="BY91" s="3"/>
      <c r="CA91" s="3"/>
      <c r="CD91" s="3"/>
      <c r="CG91" s="3"/>
      <c r="CH91" s="2"/>
      <c r="CJ91" s="2"/>
      <c r="CK91" s="28"/>
      <c r="CL91" s="2"/>
      <c r="CM91" s="2"/>
      <c r="CT91" s="2"/>
      <c r="CU91" s="28"/>
      <c r="CV91" s="2"/>
      <c r="CY91" s="2"/>
      <c r="DB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BC92" s="2"/>
      <c r="BJ92" s="2"/>
      <c r="BR92" s="25"/>
      <c r="BS92" s="25"/>
      <c r="BT92" s="25"/>
      <c r="BV92" s="25"/>
      <c r="BW92" s="25"/>
      <c r="BX92" s="2"/>
      <c r="BY92" s="3"/>
      <c r="CA92" s="3"/>
      <c r="CD92" s="3"/>
      <c r="CG92" s="3"/>
      <c r="CH92" s="2"/>
      <c r="CJ92" s="2"/>
      <c r="CK92" s="28"/>
      <c r="CL92" s="2"/>
      <c r="CM92" s="2"/>
      <c r="CT92" s="2"/>
      <c r="CU92" s="28"/>
      <c r="CV92" s="2"/>
      <c r="CY92" s="2"/>
      <c r="DB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BC93" s="2"/>
      <c r="BJ93" s="2"/>
      <c r="BR93" s="25"/>
      <c r="BS93" s="25"/>
      <c r="BT93" s="25"/>
      <c r="BV93" s="25"/>
      <c r="BW93" s="25"/>
      <c r="BX93" s="2"/>
      <c r="BY93" s="3"/>
      <c r="CA93" s="3"/>
      <c r="CD93" s="3"/>
      <c r="CG93" s="3"/>
      <c r="CH93" s="2"/>
      <c r="CJ93" s="2"/>
      <c r="CK93" s="28"/>
      <c r="CL93" s="2"/>
      <c r="CM93" s="2"/>
      <c r="CT93" s="2"/>
      <c r="CU93" s="28"/>
      <c r="CV93" s="2"/>
      <c r="CY93" s="2"/>
      <c r="DB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BC94" s="2"/>
      <c r="BJ94" s="2"/>
      <c r="BR94" s="25"/>
      <c r="BS94" s="25"/>
      <c r="BT94" s="25"/>
      <c r="BV94" s="25"/>
      <c r="BW94" s="25"/>
      <c r="BX94" s="2"/>
      <c r="BY94" s="3"/>
      <c r="CA94" s="3"/>
      <c r="CD94" s="3"/>
      <c r="CG94" s="3"/>
      <c r="CH94" s="2"/>
      <c r="CJ94" s="2"/>
      <c r="CK94" s="28"/>
      <c r="CL94" s="2"/>
      <c r="CM94" s="2"/>
      <c r="CT94" s="2"/>
      <c r="CU94" s="28"/>
      <c r="CV94" s="2"/>
      <c r="CY94" s="2"/>
      <c r="DB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BC95" s="2"/>
      <c r="BJ95" s="2"/>
      <c r="BR95" s="25"/>
      <c r="BS95" s="25"/>
      <c r="BT95" s="25"/>
      <c r="BV95" s="25"/>
      <c r="BW95" s="25"/>
      <c r="BX95" s="2"/>
      <c r="BY95" s="3"/>
      <c r="CA95" s="3"/>
      <c r="CD95" s="3"/>
      <c r="CG95" s="3"/>
      <c r="CH95" s="2"/>
      <c r="CJ95" s="2"/>
      <c r="CK95" s="28"/>
      <c r="CL95" s="2"/>
      <c r="CM95" s="2"/>
      <c r="CT95" s="2"/>
      <c r="CU95" s="28"/>
      <c r="CV95" s="2"/>
      <c r="CY95" s="2"/>
      <c r="DB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BC96" s="2"/>
      <c r="BJ96" s="2"/>
      <c r="BR96" s="25"/>
      <c r="BS96" s="25"/>
      <c r="BT96" s="25"/>
      <c r="BV96" s="25"/>
      <c r="BW96" s="25"/>
      <c r="BX96" s="2"/>
      <c r="BY96" s="3"/>
      <c r="CA96" s="3"/>
      <c r="CD96" s="3"/>
      <c r="CG96" s="3"/>
      <c r="CH96" s="2"/>
      <c r="CJ96" s="2"/>
      <c r="CK96" s="28"/>
      <c r="CL96" s="2"/>
      <c r="CM96" s="2"/>
      <c r="CT96" s="2"/>
      <c r="CU96" s="28"/>
      <c r="CV96" s="2"/>
      <c r="CY96" s="2"/>
      <c r="DB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BC97" s="2"/>
      <c r="BJ97" s="2"/>
      <c r="BR97" s="25"/>
      <c r="BS97" s="25"/>
      <c r="BT97" s="25"/>
      <c r="BV97" s="25"/>
      <c r="BW97" s="25"/>
      <c r="BX97" s="2"/>
      <c r="BY97" s="3"/>
      <c r="CA97" s="3"/>
      <c r="CD97" s="3"/>
      <c r="CG97" s="3"/>
      <c r="CH97" s="2"/>
      <c r="CJ97" s="2"/>
      <c r="CK97" s="28"/>
      <c r="CL97" s="2"/>
      <c r="CM97" s="2"/>
      <c r="CT97" s="2"/>
      <c r="CU97" s="28"/>
      <c r="CV97" s="2"/>
      <c r="CY97" s="2"/>
      <c r="DB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BC98" s="2"/>
      <c r="BJ98" s="2"/>
      <c r="BR98" s="25"/>
      <c r="BS98" s="25"/>
      <c r="BT98" s="25"/>
      <c r="BV98" s="25"/>
      <c r="BW98" s="25"/>
      <c r="BX98" s="2"/>
      <c r="BY98" s="3"/>
      <c r="CA98" s="3"/>
      <c r="CD98" s="3"/>
      <c r="CG98" s="3"/>
      <c r="CH98" s="2"/>
      <c r="CJ98" s="2"/>
      <c r="CK98" s="28"/>
      <c r="CL98" s="2"/>
      <c r="CM98" s="2"/>
      <c r="CT98" s="2"/>
      <c r="CU98" s="28"/>
      <c r="CV98" s="2"/>
      <c r="CY98" s="2"/>
      <c r="DB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BC99" s="2"/>
      <c r="BJ99" s="2"/>
      <c r="BR99" s="25"/>
      <c r="BS99" s="25"/>
      <c r="BT99" s="25"/>
      <c r="BV99" s="25"/>
      <c r="BW99" s="25"/>
      <c r="BX99" s="2"/>
      <c r="BY99" s="3"/>
      <c r="CA99" s="3"/>
      <c r="CD99" s="3"/>
      <c r="CG99" s="3"/>
      <c r="CH99" s="2"/>
      <c r="CJ99" s="2"/>
      <c r="CK99" s="28"/>
      <c r="CL99" s="2"/>
      <c r="CM99" s="2"/>
      <c r="CT99" s="2"/>
      <c r="CU99" s="28"/>
      <c r="CV99" s="2"/>
      <c r="CY99" s="2"/>
      <c r="DB99" s="2"/>
    </row>
    <row r="100" customFormat="false" ht="15" hidden="false" customHeight="false" outlineLevel="0" collapsed="false">
      <c r="N100" s="28"/>
      <c r="P100" s="2"/>
      <c r="Q100" s="2"/>
      <c r="R100" s="2"/>
      <c r="S100" s="2"/>
      <c r="T100" s="3"/>
      <c r="U100" s="2"/>
      <c r="V100" s="2"/>
      <c r="W100" s="2"/>
      <c r="X100" s="2"/>
      <c r="AJ100" s="2"/>
      <c r="BC100" s="2"/>
      <c r="BJ100" s="2"/>
      <c r="BK100" s="2"/>
      <c r="BO100" s="2"/>
      <c r="BP100" s="2"/>
      <c r="BR100" s="2"/>
      <c r="BT100" s="2"/>
      <c r="BX100" s="2"/>
      <c r="BY100" s="3"/>
      <c r="CA100" s="3"/>
      <c r="CD100" s="3"/>
      <c r="CG100" s="3"/>
      <c r="CH100" s="2"/>
      <c r="CJ100" s="2"/>
      <c r="CK100" s="28"/>
      <c r="CL100" s="2"/>
      <c r="CM100" s="2"/>
      <c r="CT100" s="2"/>
      <c r="CU100" s="28"/>
      <c r="CV100" s="2"/>
      <c r="CY100" s="2"/>
      <c r="DB100" s="2"/>
    </row>
    <row r="101" customFormat="false" ht="15" hidden="false" customHeight="false" outlineLevel="0" collapsed="false">
      <c r="N101" s="28"/>
      <c r="P101" s="2"/>
      <c r="Q101" s="2"/>
      <c r="R101" s="2"/>
      <c r="S101" s="2"/>
      <c r="T101" s="3"/>
      <c r="U101" s="2"/>
      <c r="V101" s="2"/>
      <c r="W101" s="2"/>
      <c r="X101" s="2"/>
      <c r="AJ101" s="2"/>
      <c r="BC101" s="2"/>
      <c r="BJ101" s="2"/>
      <c r="BK101" s="2"/>
      <c r="BO101" s="2"/>
      <c r="BP101" s="2"/>
      <c r="BR101" s="2"/>
      <c r="BT101" s="2"/>
      <c r="BX101" s="2"/>
      <c r="BY101" s="3"/>
      <c r="CA101" s="3"/>
      <c r="CD101" s="3"/>
      <c r="CG101" s="3"/>
      <c r="CH101" s="2"/>
      <c r="CJ101" s="2"/>
      <c r="CK101" s="28"/>
      <c r="CL101" s="2"/>
      <c r="CM101" s="2"/>
      <c r="CT101" s="2"/>
      <c r="CU101" s="28"/>
      <c r="CV101" s="2"/>
      <c r="CY101" s="2"/>
      <c r="DB101" s="2"/>
    </row>
    <row r="102" customFormat="false" ht="15" hidden="false" customHeight="false" outlineLevel="0" collapsed="false">
      <c r="F102" s="28"/>
      <c r="G102" s="28"/>
      <c r="H102" s="28"/>
      <c r="I102" s="28"/>
      <c r="J102" s="28"/>
      <c r="K102" s="28"/>
      <c r="L102" s="28"/>
      <c r="M102" s="28"/>
      <c r="N102" s="28"/>
      <c r="P102" s="2"/>
      <c r="Q102" s="2"/>
      <c r="R102" s="2"/>
      <c r="S102" s="2"/>
      <c r="T102" s="3"/>
      <c r="U102" s="2"/>
      <c r="V102" s="2"/>
      <c r="W102" s="2"/>
      <c r="X102" s="2"/>
      <c r="AJ102" s="2"/>
      <c r="BC102" s="2"/>
      <c r="BJ102" s="2"/>
      <c r="BK102" s="2"/>
      <c r="BO102" s="2"/>
      <c r="BP102" s="2"/>
      <c r="BR102" s="2"/>
      <c r="BT102" s="2"/>
      <c r="BX102" s="2"/>
      <c r="BY102" s="3"/>
      <c r="CA102" s="3"/>
      <c r="CD102" s="3"/>
      <c r="CG102" s="3"/>
      <c r="CH102" s="2"/>
      <c r="CJ102" s="2"/>
      <c r="CK102" s="28"/>
      <c r="CL102" s="2"/>
      <c r="CM102" s="2"/>
      <c r="CT102" s="2"/>
      <c r="CU102" s="28"/>
      <c r="CY102" s="2"/>
    </row>
    <row r="103" customFormat="false" ht="15" hidden="false" customHeight="false" outlineLevel="0" collapsed="false">
      <c r="F103" s="28"/>
      <c r="G103" s="28"/>
      <c r="H103" s="28"/>
      <c r="I103" s="28"/>
      <c r="J103" s="28"/>
      <c r="K103" s="28"/>
      <c r="L103" s="28"/>
      <c r="M103" s="28"/>
      <c r="N103" s="28"/>
      <c r="P103" s="2"/>
      <c r="Q103" s="2"/>
      <c r="R103" s="2"/>
      <c r="S103" s="2"/>
      <c r="T103" s="2"/>
      <c r="U103" s="2"/>
      <c r="V103" s="2"/>
      <c r="W103" s="2"/>
      <c r="BK103" s="2"/>
      <c r="BO103" s="2"/>
      <c r="BP103" s="2"/>
      <c r="BR103" s="2"/>
      <c r="BT103" s="2"/>
      <c r="BY103" s="2"/>
      <c r="BZ103" s="2"/>
      <c r="CB103" s="2"/>
      <c r="CC103" s="2"/>
      <c r="CE103" s="2"/>
      <c r="CF103" s="2"/>
      <c r="CH103" s="2"/>
    </row>
    <row r="104" customFormat="false" ht="15" hidden="false" customHeight="false" outlineLevel="0" collapsed="false">
      <c r="F104" s="28"/>
      <c r="G104" s="28"/>
      <c r="H104" s="28"/>
      <c r="I104" s="28"/>
      <c r="J104" s="28"/>
      <c r="K104" s="28"/>
      <c r="L104" s="28"/>
      <c r="M104" s="28"/>
      <c r="N104" s="28"/>
      <c r="P104" s="2"/>
      <c r="Q104" s="2"/>
      <c r="R104" s="2"/>
      <c r="S104" s="2"/>
      <c r="T104" s="2"/>
      <c r="U104" s="2"/>
      <c r="V104" s="2"/>
      <c r="W104" s="2"/>
      <c r="BK104" s="2"/>
      <c r="BO104" s="2"/>
      <c r="BP104" s="2"/>
      <c r="BR104" s="2"/>
      <c r="BT104" s="2"/>
      <c r="BY104" s="2"/>
      <c r="BZ104" s="2"/>
      <c r="CB104" s="2"/>
      <c r="CC104" s="2"/>
      <c r="CE104" s="2"/>
      <c r="CF104" s="2"/>
      <c r="CH104" s="2"/>
    </row>
    <row r="105" customFormat="false" ht="15" hidden="false" customHeight="false" outlineLevel="0" collapsed="false">
      <c r="F105" s="28"/>
      <c r="G105" s="28"/>
      <c r="H105" s="28"/>
      <c r="I105" s="28"/>
      <c r="J105" s="28"/>
      <c r="K105" s="28"/>
      <c r="L105" s="28"/>
      <c r="M105" s="28"/>
      <c r="N105" s="28"/>
      <c r="P105" s="2"/>
      <c r="Q105" s="2"/>
      <c r="R105" s="2"/>
      <c r="S105" s="2"/>
      <c r="T105" s="2"/>
      <c r="U105" s="2"/>
      <c r="V105" s="2"/>
      <c r="W105" s="2"/>
      <c r="BK105" s="2"/>
      <c r="BO105" s="2"/>
      <c r="BP105" s="2"/>
      <c r="BR105" s="2"/>
      <c r="BT105" s="2"/>
      <c r="BY105" s="2"/>
      <c r="BZ105" s="2"/>
      <c r="CB105" s="2"/>
      <c r="CC105" s="2"/>
      <c r="CE105" s="2"/>
      <c r="CF105" s="2"/>
      <c r="CH105" s="2"/>
    </row>
    <row r="106" customFormat="false" ht="15" hidden="false" customHeight="false" outlineLevel="0" collapsed="false">
      <c r="F106" s="28"/>
      <c r="G106" s="28"/>
      <c r="H106" s="28"/>
      <c r="I106" s="28"/>
      <c r="J106" s="28"/>
      <c r="K106" s="28"/>
      <c r="L106" s="28"/>
      <c r="M106" s="28"/>
      <c r="N106" s="28"/>
      <c r="P106" s="2"/>
      <c r="Q106" s="2"/>
      <c r="R106" s="2"/>
      <c r="S106" s="2"/>
      <c r="T106" s="2"/>
      <c r="U106" s="2"/>
      <c r="V106" s="2"/>
      <c r="W106" s="2"/>
      <c r="BK106" s="2"/>
      <c r="BO106" s="2"/>
      <c r="BP106" s="2"/>
      <c r="BR106" s="2"/>
      <c r="BT106" s="2"/>
      <c r="BY106" s="2"/>
      <c r="BZ106" s="2"/>
      <c r="CB106" s="2"/>
      <c r="CC106" s="2"/>
      <c r="CE106" s="2"/>
      <c r="CF106" s="2"/>
      <c r="CH106" s="2"/>
    </row>
    <row r="107" customFormat="false" ht="15" hidden="false" customHeight="false" outlineLevel="0" collapsed="false">
      <c r="F107" s="28"/>
      <c r="G107" s="28"/>
      <c r="H107" s="28"/>
      <c r="I107" s="28"/>
      <c r="J107" s="28"/>
      <c r="K107" s="28"/>
      <c r="L107" s="28"/>
      <c r="M107" s="28"/>
      <c r="N107" s="28"/>
      <c r="P107" s="2"/>
      <c r="Q107" s="2"/>
      <c r="R107" s="2"/>
      <c r="S107" s="2"/>
      <c r="T107" s="2"/>
      <c r="U107" s="2"/>
      <c r="V107" s="2"/>
      <c r="W107" s="2"/>
      <c r="BK107" s="2"/>
      <c r="BO107" s="2"/>
      <c r="BP107" s="2"/>
      <c r="BR107" s="2"/>
      <c r="BT107" s="2"/>
      <c r="BY107" s="2"/>
      <c r="BZ107" s="2"/>
      <c r="CB107" s="2"/>
      <c r="CC107" s="2"/>
      <c r="CE107" s="2"/>
      <c r="CF107" s="2"/>
      <c r="CH107" s="2"/>
    </row>
    <row r="108" s="2" customFormat="true" ht="15" hidden="false" customHeight="false" outlineLevel="0" collapsed="false">
      <c r="D108" s="25"/>
      <c r="F108" s="28"/>
      <c r="G108" s="28"/>
      <c r="H108" s="28"/>
      <c r="I108" s="28"/>
      <c r="J108" s="28"/>
      <c r="K108" s="28"/>
      <c r="L108" s="28"/>
      <c r="M108" s="28"/>
      <c r="N108" s="28"/>
      <c r="O108" s="26"/>
      <c r="BL108" s="28"/>
      <c r="BM108" s="28"/>
      <c r="BN108" s="28"/>
      <c r="BQ108" s="28"/>
      <c r="BS108" s="28"/>
      <c r="BU108" s="28"/>
      <c r="BV108" s="28"/>
      <c r="BW108" s="28"/>
      <c r="CK108" s="28"/>
      <c r="CN108" s="28"/>
      <c r="CO108" s="28"/>
      <c r="CP108" s="28"/>
      <c r="CQ108" s="28"/>
      <c r="CR108" s="28"/>
      <c r="CU108" s="28"/>
      <c r="CV108" s="26"/>
      <c r="CY108" s="26"/>
      <c r="DB108" s="26"/>
    </row>
    <row r="109" s="2" customFormat="true" ht="15" hidden="false" customHeight="false" outlineLevel="0" collapsed="false">
      <c r="D109" s="25"/>
      <c r="F109" s="28"/>
      <c r="G109" s="28"/>
      <c r="H109" s="28"/>
      <c r="I109" s="28"/>
      <c r="J109" s="28"/>
      <c r="K109" s="28"/>
      <c r="L109" s="28"/>
      <c r="M109" s="28"/>
      <c r="N109" s="28"/>
      <c r="O109" s="26"/>
      <c r="BL109" s="28"/>
      <c r="BM109" s="28"/>
      <c r="BN109" s="28"/>
      <c r="BQ109" s="28"/>
      <c r="BS109" s="28"/>
      <c r="BU109" s="28"/>
      <c r="BV109" s="28"/>
      <c r="BW109" s="28"/>
      <c r="CK109" s="28"/>
      <c r="CN109" s="28"/>
      <c r="CO109" s="28"/>
      <c r="CP109" s="28"/>
      <c r="CQ109" s="28"/>
      <c r="CR109" s="28"/>
      <c r="CU109" s="28"/>
      <c r="CV109" s="26"/>
      <c r="CY109" s="26"/>
      <c r="DB109" s="26"/>
    </row>
    <row r="110" s="2" customFormat="true" ht="15" hidden="false" customHeight="false" outlineLevel="0" collapsed="false">
      <c r="D110" s="25"/>
      <c r="F110" s="28"/>
      <c r="G110" s="28"/>
      <c r="H110" s="28"/>
      <c r="I110" s="28"/>
      <c r="J110" s="28"/>
      <c r="K110" s="28"/>
      <c r="L110" s="28"/>
      <c r="M110" s="28"/>
      <c r="N110" s="28"/>
      <c r="O110" s="26"/>
      <c r="BL110" s="28"/>
      <c r="BM110" s="28"/>
      <c r="BN110" s="28"/>
      <c r="BQ110" s="28"/>
      <c r="BS110" s="28"/>
      <c r="BU110" s="28"/>
      <c r="BV110" s="28"/>
      <c r="BW110" s="28"/>
      <c r="CK110" s="28"/>
      <c r="CN110" s="28"/>
      <c r="CO110" s="28"/>
      <c r="CP110" s="28"/>
      <c r="CQ110" s="28"/>
      <c r="CR110" s="28"/>
      <c r="CU110" s="28"/>
      <c r="CV110" s="26"/>
      <c r="CY110" s="26"/>
      <c r="DB110" s="26"/>
    </row>
    <row r="111" s="2" customFormat="true" ht="15" hidden="false" customHeight="false" outlineLevel="0" collapsed="false">
      <c r="D111" s="25"/>
      <c r="F111" s="28"/>
      <c r="G111" s="28"/>
      <c r="H111" s="28"/>
      <c r="I111" s="28"/>
      <c r="J111" s="28"/>
      <c r="K111" s="28"/>
      <c r="L111" s="28"/>
      <c r="M111" s="28"/>
      <c r="N111" s="28"/>
      <c r="O111" s="26"/>
      <c r="BL111" s="28"/>
      <c r="BM111" s="28"/>
      <c r="BN111" s="28"/>
      <c r="BQ111" s="28"/>
      <c r="BS111" s="28"/>
      <c r="BU111" s="28"/>
      <c r="BV111" s="28"/>
      <c r="BW111" s="28"/>
      <c r="CK111" s="28"/>
      <c r="CN111" s="28"/>
      <c r="CO111" s="28"/>
      <c r="CP111" s="28"/>
      <c r="CQ111" s="28"/>
      <c r="CR111" s="28"/>
      <c r="CU111" s="28"/>
      <c r="CV111" s="26"/>
      <c r="CY111" s="26"/>
      <c r="DB111" s="26"/>
    </row>
    <row r="112" s="2" customFormat="true" ht="15" hidden="false" customHeight="false" outlineLevel="0" collapsed="false">
      <c r="D112" s="25"/>
      <c r="F112" s="28"/>
      <c r="G112" s="28"/>
      <c r="H112" s="28"/>
      <c r="I112" s="28"/>
      <c r="J112" s="28"/>
      <c r="K112" s="28"/>
      <c r="L112" s="28"/>
      <c r="M112" s="28"/>
      <c r="N112" s="28"/>
      <c r="O112" s="26"/>
      <c r="BL112" s="28"/>
      <c r="BM112" s="28"/>
      <c r="BN112" s="28"/>
      <c r="BQ112" s="28"/>
      <c r="BS112" s="28"/>
      <c r="BU112" s="28"/>
      <c r="BV112" s="28"/>
      <c r="BW112" s="28"/>
      <c r="CK112" s="28"/>
      <c r="CN112" s="28"/>
      <c r="CO112" s="28"/>
      <c r="CP112" s="28"/>
      <c r="CQ112" s="28"/>
      <c r="CR112" s="28"/>
      <c r="CU112" s="28"/>
      <c r="CV112" s="26"/>
      <c r="CY112" s="26"/>
      <c r="DB112" s="26"/>
    </row>
    <row r="113" s="2" customFormat="true" ht="15" hidden="false" customHeight="false" outlineLevel="0" collapsed="false">
      <c r="D113" s="25"/>
      <c r="F113" s="28"/>
      <c r="G113" s="28"/>
      <c r="H113" s="28"/>
      <c r="I113" s="28"/>
      <c r="J113" s="28"/>
      <c r="K113" s="28"/>
      <c r="L113" s="28"/>
      <c r="M113" s="28"/>
      <c r="N113" s="28"/>
      <c r="O113" s="26"/>
      <c r="BL113" s="28"/>
      <c r="BM113" s="28"/>
      <c r="BN113" s="28"/>
      <c r="BQ113" s="28"/>
      <c r="BS113" s="28"/>
      <c r="BU113" s="28"/>
      <c r="BV113" s="28"/>
      <c r="BW113" s="28"/>
      <c r="CK113" s="28"/>
      <c r="CN113" s="28"/>
      <c r="CO113" s="28"/>
      <c r="CP113" s="28"/>
      <c r="CQ113" s="28"/>
      <c r="CR113" s="28"/>
      <c r="CU113" s="28"/>
      <c r="CV113" s="26"/>
      <c r="CY113" s="26"/>
      <c r="DB113" s="26"/>
    </row>
    <row r="114" s="2" customFormat="true" ht="15" hidden="false" customHeight="false" outlineLevel="0" collapsed="false">
      <c r="D114" s="25"/>
      <c r="F114" s="28"/>
      <c r="G114" s="28"/>
      <c r="H114" s="28"/>
      <c r="I114" s="28"/>
      <c r="J114" s="28"/>
      <c r="K114" s="28"/>
      <c r="L114" s="28"/>
      <c r="M114" s="28"/>
      <c r="N114" s="28"/>
      <c r="O114" s="26"/>
      <c r="BL114" s="28"/>
      <c r="BM114" s="28"/>
      <c r="BN114" s="28"/>
      <c r="BQ114" s="28"/>
      <c r="BS114" s="28"/>
      <c r="BU114" s="28"/>
      <c r="BV114" s="28"/>
      <c r="BW114" s="28"/>
      <c r="CK114" s="28"/>
      <c r="CN114" s="28"/>
      <c r="CO114" s="28"/>
      <c r="CP114" s="28"/>
      <c r="CQ114" s="28"/>
      <c r="CR114" s="28"/>
      <c r="CU114" s="28"/>
      <c r="CV114" s="26"/>
      <c r="CY114" s="26"/>
      <c r="DB114" s="26"/>
    </row>
    <row r="115" s="2" customFormat="true" ht="15" hidden="false" customHeight="false" outlineLevel="0" collapsed="false">
      <c r="D115" s="25"/>
      <c r="F115" s="28"/>
      <c r="G115" s="28"/>
      <c r="H115" s="28"/>
      <c r="I115" s="28"/>
      <c r="J115" s="28"/>
      <c r="K115" s="28"/>
      <c r="L115" s="28"/>
      <c r="M115" s="28"/>
      <c r="N115" s="28"/>
      <c r="O115" s="26"/>
      <c r="BL115" s="28"/>
      <c r="BM115" s="28"/>
      <c r="BN115" s="28"/>
      <c r="BQ115" s="28"/>
      <c r="BS115" s="28"/>
      <c r="BU115" s="28"/>
      <c r="BV115" s="28"/>
      <c r="BW115" s="28"/>
      <c r="CK115" s="28"/>
      <c r="CN115" s="28"/>
      <c r="CO115" s="28"/>
      <c r="CP115" s="28"/>
      <c r="CQ115" s="28"/>
      <c r="CR115" s="28"/>
      <c r="CU115" s="28"/>
      <c r="CV115" s="26"/>
      <c r="CY115" s="26"/>
      <c r="DB115" s="26"/>
    </row>
    <row r="116" s="2" customFormat="true" ht="15" hidden="false" customHeight="false" outlineLevel="0" collapsed="false">
      <c r="D116" s="25"/>
      <c r="F116" s="28"/>
      <c r="G116" s="28"/>
      <c r="H116" s="28"/>
      <c r="I116" s="28"/>
      <c r="J116" s="28"/>
      <c r="K116" s="28"/>
      <c r="L116" s="28"/>
      <c r="M116" s="28"/>
      <c r="N116" s="28"/>
      <c r="O116" s="26"/>
      <c r="BL116" s="28"/>
      <c r="BM116" s="28"/>
      <c r="BN116" s="28"/>
      <c r="BQ116" s="28"/>
      <c r="BS116" s="28"/>
      <c r="BU116" s="28"/>
      <c r="BV116" s="28"/>
      <c r="BW116" s="28"/>
      <c r="CK116" s="28"/>
      <c r="CN116" s="28"/>
      <c r="CO116" s="28"/>
      <c r="CP116" s="28"/>
      <c r="CQ116" s="28"/>
      <c r="CR116" s="28"/>
      <c r="CU116" s="28"/>
      <c r="CV116" s="26"/>
      <c r="CY116" s="26"/>
      <c r="DB116" s="26"/>
    </row>
    <row r="117" s="2" customFormat="true" ht="15" hidden="false" customHeight="false" outlineLevel="0" collapsed="false">
      <c r="D117" s="25"/>
      <c r="F117" s="28"/>
      <c r="G117" s="28"/>
      <c r="H117" s="28"/>
      <c r="I117" s="28"/>
      <c r="J117" s="28"/>
      <c r="K117" s="28"/>
      <c r="L117" s="28"/>
      <c r="M117" s="28"/>
      <c r="N117" s="28"/>
      <c r="O117" s="26"/>
      <c r="BL117" s="28"/>
      <c r="BM117" s="28"/>
      <c r="BN117" s="28"/>
      <c r="BQ117" s="28"/>
      <c r="BS117" s="28"/>
      <c r="BU117" s="28"/>
      <c r="BV117" s="28"/>
      <c r="BW117" s="28"/>
      <c r="CK117" s="28"/>
      <c r="CN117" s="28"/>
      <c r="CO117" s="28"/>
      <c r="CP117" s="28"/>
      <c r="CQ117" s="28"/>
      <c r="CR117" s="28"/>
      <c r="CU117" s="28"/>
      <c r="CV117" s="26"/>
      <c r="CY117" s="26"/>
      <c r="DB117" s="26"/>
    </row>
    <row r="118" s="2" customFormat="true" ht="15" hidden="false" customHeight="false" outlineLevel="0" collapsed="false">
      <c r="D118" s="25"/>
      <c r="F118" s="28"/>
      <c r="G118" s="28"/>
      <c r="H118" s="28"/>
      <c r="I118" s="28"/>
      <c r="J118" s="28"/>
      <c r="K118" s="28"/>
      <c r="L118" s="28"/>
      <c r="M118" s="28"/>
      <c r="N118" s="28"/>
      <c r="O118" s="26"/>
      <c r="BL118" s="28"/>
      <c r="BM118" s="28"/>
      <c r="BN118" s="28"/>
      <c r="BQ118" s="28"/>
      <c r="BS118" s="28"/>
      <c r="BU118" s="28"/>
      <c r="BV118" s="28"/>
      <c r="BW118" s="28"/>
      <c r="CK118" s="28"/>
      <c r="CN118" s="28"/>
      <c r="CO118" s="28"/>
      <c r="CP118" s="28"/>
      <c r="CQ118" s="28"/>
      <c r="CR118" s="28"/>
      <c r="CU118" s="28"/>
      <c r="CV118" s="26"/>
      <c r="CY118" s="26"/>
      <c r="DB118" s="26"/>
    </row>
    <row r="119" s="2" customFormat="true" ht="15" hidden="false" customHeight="false" outlineLevel="0" collapsed="false">
      <c r="D119" s="25"/>
      <c r="F119" s="28"/>
      <c r="G119" s="28"/>
      <c r="H119" s="28"/>
      <c r="I119" s="28"/>
      <c r="J119" s="28"/>
      <c r="K119" s="28"/>
      <c r="L119" s="28"/>
      <c r="M119" s="28"/>
      <c r="N119" s="28"/>
      <c r="O119" s="26"/>
      <c r="BL119" s="28"/>
      <c r="BM119" s="28"/>
      <c r="BN119" s="28"/>
      <c r="BQ119" s="28"/>
      <c r="BS119" s="28"/>
      <c r="BU119" s="28"/>
      <c r="BV119" s="28"/>
      <c r="BW119" s="28"/>
      <c r="CK119" s="28"/>
      <c r="CN119" s="28"/>
      <c r="CO119" s="28"/>
      <c r="CP119" s="28"/>
      <c r="CQ119" s="28"/>
      <c r="CR119" s="28"/>
      <c r="CU119" s="28"/>
      <c r="CV119" s="26"/>
      <c r="CY119" s="26"/>
      <c r="DB119" s="26"/>
    </row>
    <row r="120" s="2" customFormat="true" ht="15" hidden="false" customHeight="false" outlineLevel="0" collapsed="false">
      <c r="D120" s="25"/>
      <c r="F120" s="28"/>
      <c r="G120" s="28"/>
      <c r="H120" s="28"/>
      <c r="I120" s="28"/>
      <c r="J120" s="28"/>
      <c r="K120" s="28"/>
      <c r="L120" s="28"/>
      <c r="M120" s="28"/>
      <c r="N120" s="28"/>
      <c r="O120" s="26"/>
      <c r="BL120" s="28"/>
      <c r="BM120" s="28"/>
      <c r="BN120" s="28"/>
      <c r="BQ120" s="28"/>
      <c r="BS120" s="28"/>
      <c r="BU120" s="28"/>
      <c r="BV120" s="28"/>
      <c r="BW120" s="28"/>
      <c r="CK120" s="28"/>
      <c r="CN120" s="28"/>
      <c r="CO120" s="28"/>
      <c r="CP120" s="28"/>
      <c r="CQ120" s="28"/>
      <c r="CR120" s="28"/>
      <c r="CU120" s="28"/>
      <c r="CV120" s="26"/>
      <c r="CY120" s="26"/>
      <c r="DB120" s="26"/>
    </row>
    <row r="121" s="2" customFormat="true" ht="15" hidden="false" customHeight="false" outlineLevel="0" collapsed="false">
      <c r="D121" s="25"/>
      <c r="F121" s="28"/>
      <c r="G121" s="28"/>
      <c r="H121" s="28"/>
      <c r="I121" s="28"/>
      <c r="J121" s="28"/>
      <c r="K121" s="28"/>
      <c r="L121" s="28"/>
      <c r="M121" s="28"/>
      <c r="N121" s="28"/>
      <c r="O121" s="26"/>
      <c r="BL121" s="28"/>
      <c r="BM121" s="28"/>
      <c r="BN121" s="28"/>
      <c r="BQ121" s="28"/>
      <c r="BS121" s="28"/>
      <c r="BU121" s="28"/>
      <c r="BV121" s="28"/>
      <c r="BW121" s="28"/>
      <c r="CK121" s="28"/>
      <c r="CN121" s="28"/>
      <c r="CO121" s="28"/>
      <c r="CP121" s="28"/>
      <c r="CQ121" s="28"/>
      <c r="CR121" s="28"/>
      <c r="CU121" s="28"/>
      <c r="CV121" s="26"/>
      <c r="CY121" s="26"/>
      <c r="DB121" s="26"/>
    </row>
    <row r="122" s="2" customFormat="true" ht="15" hidden="false" customHeight="false" outlineLevel="0" collapsed="false">
      <c r="D122" s="25"/>
      <c r="F122" s="28"/>
      <c r="G122" s="28"/>
      <c r="H122" s="28"/>
      <c r="I122" s="28"/>
      <c r="J122" s="28"/>
      <c r="K122" s="28"/>
      <c r="L122" s="28"/>
      <c r="M122" s="28"/>
      <c r="N122" s="28"/>
      <c r="O122" s="26"/>
      <c r="BL122" s="28"/>
      <c r="BM122" s="28"/>
      <c r="BN122" s="28"/>
      <c r="BQ122" s="28"/>
      <c r="BS122" s="28"/>
      <c r="BU122" s="28"/>
      <c r="BV122" s="28"/>
      <c r="BW122" s="28"/>
      <c r="CK122" s="28"/>
      <c r="CN122" s="28"/>
      <c r="CO122" s="28"/>
      <c r="CP122" s="28"/>
      <c r="CQ122" s="28"/>
      <c r="CR122" s="28"/>
      <c r="CU122" s="28"/>
      <c r="CV122" s="26"/>
      <c r="CY122" s="26"/>
      <c r="DB122" s="26"/>
    </row>
    <row r="123" s="2" customFormat="true" ht="15" hidden="false" customHeight="false" outlineLevel="0" collapsed="false">
      <c r="D123" s="25"/>
      <c r="F123" s="28"/>
      <c r="G123" s="28"/>
      <c r="H123" s="28"/>
      <c r="I123" s="28"/>
      <c r="J123" s="28"/>
      <c r="K123" s="28"/>
      <c r="L123" s="28"/>
      <c r="M123" s="28"/>
      <c r="N123" s="28"/>
      <c r="O123" s="26"/>
      <c r="BL123" s="28"/>
      <c r="BM123" s="28"/>
      <c r="BN123" s="28"/>
      <c r="BQ123" s="28"/>
      <c r="BS123" s="28"/>
      <c r="BU123" s="28"/>
      <c r="BV123" s="28"/>
      <c r="BW123" s="28"/>
      <c r="CK123" s="28"/>
      <c r="CN123" s="28"/>
      <c r="CO123" s="28"/>
      <c r="CP123" s="28"/>
      <c r="CQ123" s="28"/>
      <c r="CR123" s="28"/>
      <c r="CU123" s="28"/>
      <c r="CV123" s="26"/>
      <c r="CY123" s="26"/>
      <c r="DB123" s="26"/>
    </row>
    <row r="124" s="2" customFormat="true" ht="15" hidden="false" customHeight="false" outlineLevel="0" collapsed="false">
      <c r="D124" s="25"/>
      <c r="F124" s="28"/>
      <c r="G124" s="28"/>
      <c r="H124" s="28"/>
      <c r="I124" s="28"/>
      <c r="J124" s="28"/>
      <c r="K124" s="28"/>
      <c r="L124" s="28"/>
      <c r="M124" s="28"/>
      <c r="N124" s="28"/>
      <c r="O124" s="26"/>
      <c r="BL124" s="28"/>
      <c r="BM124" s="28"/>
      <c r="BN124" s="28"/>
      <c r="BQ124" s="28"/>
      <c r="BS124" s="28"/>
      <c r="BU124" s="28"/>
      <c r="BV124" s="28"/>
      <c r="BW124" s="28"/>
      <c r="CK124" s="28"/>
      <c r="CN124" s="28"/>
      <c r="CO124" s="28"/>
      <c r="CP124" s="28"/>
      <c r="CQ124" s="28"/>
      <c r="CR124" s="28"/>
      <c r="CU124" s="28"/>
      <c r="CV124" s="26"/>
      <c r="CY124" s="26"/>
      <c r="DB124" s="26"/>
    </row>
    <row r="125" s="2" customFormat="true" ht="15" hidden="false" customHeight="false" outlineLevel="0" collapsed="false">
      <c r="D125" s="25"/>
      <c r="F125" s="28"/>
      <c r="G125" s="28"/>
      <c r="H125" s="28"/>
      <c r="I125" s="28"/>
      <c r="J125" s="28"/>
      <c r="K125" s="28"/>
      <c r="L125" s="28"/>
      <c r="M125" s="28"/>
      <c r="N125" s="28"/>
      <c r="O125" s="26"/>
      <c r="BL125" s="28"/>
      <c r="BM125" s="28"/>
      <c r="BN125" s="28"/>
      <c r="BQ125" s="28"/>
      <c r="BS125" s="28"/>
      <c r="BU125" s="28"/>
      <c r="BV125" s="28"/>
      <c r="BW125" s="28"/>
      <c r="CK125" s="28"/>
      <c r="CN125" s="28"/>
      <c r="CO125" s="28"/>
      <c r="CP125" s="28"/>
      <c r="CQ125" s="28"/>
      <c r="CR125" s="28"/>
      <c r="CU125" s="28"/>
      <c r="CV125" s="26"/>
      <c r="CY125" s="26"/>
      <c r="DB125" s="26"/>
    </row>
    <row r="126" s="2" customFormat="true" ht="15" hidden="false" customHeight="false" outlineLevel="0" collapsed="false">
      <c r="D126" s="25"/>
      <c r="F126" s="28"/>
      <c r="G126" s="28"/>
      <c r="H126" s="28"/>
      <c r="I126" s="28"/>
      <c r="J126" s="28"/>
      <c r="K126" s="28"/>
      <c r="L126" s="28"/>
      <c r="M126" s="28"/>
      <c r="N126" s="28"/>
      <c r="O126" s="26"/>
      <c r="BL126" s="28"/>
      <c r="BM126" s="28"/>
      <c r="BN126" s="28"/>
      <c r="BQ126" s="28"/>
      <c r="BS126" s="28"/>
      <c r="BU126" s="28"/>
      <c r="BV126" s="28"/>
      <c r="BW126" s="28"/>
      <c r="CK126" s="28"/>
      <c r="CN126" s="28"/>
      <c r="CO126" s="28"/>
      <c r="CP126" s="28"/>
      <c r="CQ126" s="28"/>
      <c r="CR126" s="28"/>
      <c r="CU126" s="28"/>
      <c r="CV126" s="26"/>
      <c r="CY126" s="26"/>
      <c r="DB126" s="26"/>
    </row>
    <row r="127" s="2" customFormat="true" ht="15" hidden="false" customHeight="false" outlineLevel="0" collapsed="false">
      <c r="D127" s="25"/>
      <c r="F127" s="28"/>
      <c r="G127" s="28"/>
      <c r="H127" s="28"/>
      <c r="I127" s="28"/>
      <c r="J127" s="28"/>
      <c r="K127" s="28"/>
      <c r="L127" s="28"/>
      <c r="M127" s="28"/>
      <c r="N127" s="28"/>
      <c r="O127" s="26"/>
      <c r="BL127" s="28"/>
      <c r="BM127" s="28"/>
      <c r="BN127" s="28"/>
      <c r="BQ127" s="28"/>
      <c r="BS127" s="28"/>
      <c r="BU127" s="28"/>
      <c r="BV127" s="28"/>
      <c r="BW127" s="28"/>
      <c r="CK127" s="28"/>
      <c r="CN127" s="28"/>
      <c r="CO127" s="28"/>
      <c r="CP127" s="28"/>
      <c r="CQ127" s="28"/>
      <c r="CR127" s="28"/>
      <c r="CU127" s="28"/>
      <c r="CV127" s="26"/>
      <c r="CY127" s="26"/>
      <c r="DB127" s="26"/>
    </row>
    <row r="128" s="2" customFormat="true" ht="15" hidden="false" customHeight="false" outlineLevel="0" collapsed="false">
      <c r="D128" s="25"/>
      <c r="F128" s="28"/>
      <c r="G128" s="28"/>
      <c r="H128" s="28"/>
      <c r="I128" s="28"/>
      <c r="J128" s="28"/>
      <c r="K128" s="28"/>
      <c r="L128" s="28"/>
      <c r="M128" s="28"/>
      <c r="N128" s="28"/>
      <c r="O128" s="26"/>
      <c r="BL128" s="28"/>
      <c r="BM128" s="28"/>
      <c r="BN128" s="28"/>
      <c r="BQ128" s="28"/>
      <c r="BS128" s="28"/>
      <c r="BU128" s="28"/>
      <c r="BV128" s="28"/>
      <c r="BW128" s="28"/>
      <c r="CK128" s="28"/>
      <c r="CN128" s="28"/>
      <c r="CO128" s="28"/>
      <c r="CP128" s="28"/>
      <c r="CQ128" s="28"/>
      <c r="CR128" s="28"/>
      <c r="CU128" s="28"/>
      <c r="CV128" s="26"/>
      <c r="CY128" s="26"/>
      <c r="DB128" s="26"/>
    </row>
    <row r="129" s="2" customFormat="true" ht="15" hidden="false" customHeight="false" outlineLevel="0" collapsed="false">
      <c r="D129" s="25"/>
      <c r="F129" s="28"/>
      <c r="G129" s="28"/>
      <c r="H129" s="28"/>
      <c r="I129" s="28"/>
      <c r="J129" s="28"/>
      <c r="K129" s="28"/>
      <c r="L129" s="28"/>
      <c r="M129" s="28"/>
      <c r="N129" s="28"/>
      <c r="O129" s="26"/>
      <c r="BL129" s="28"/>
      <c r="BM129" s="28"/>
      <c r="BN129" s="28"/>
      <c r="BQ129" s="28"/>
      <c r="BS129" s="28"/>
      <c r="BU129" s="28"/>
      <c r="BV129" s="28"/>
      <c r="BW129" s="28"/>
      <c r="CK129" s="28"/>
      <c r="CN129" s="28"/>
      <c r="CO129" s="28"/>
      <c r="CP129" s="28"/>
      <c r="CQ129" s="28"/>
      <c r="CR129" s="28"/>
      <c r="CU129" s="28"/>
      <c r="CV129" s="26"/>
      <c r="CY129" s="26"/>
      <c r="DB129" s="26"/>
    </row>
    <row r="130" s="2" customFormat="true" ht="15" hidden="false" customHeight="false" outlineLevel="0" collapsed="false">
      <c r="D130" s="25"/>
      <c r="F130" s="28"/>
      <c r="G130" s="28"/>
      <c r="H130" s="28"/>
      <c r="I130" s="28"/>
      <c r="J130" s="28"/>
      <c r="K130" s="28"/>
      <c r="L130" s="28"/>
      <c r="M130" s="28"/>
      <c r="N130" s="28"/>
      <c r="O130" s="26"/>
      <c r="BL130" s="28"/>
      <c r="BM130" s="28"/>
      <c r="BN130" s="28"/>
      <c r="BQ130" s="28"/>
      <c r="BS130" s="28"/>
      <c r="BU130" s="28"/>
      <c r="BV130" s="28"/>
      <c r="BW130" s="28"/>
      <c r="CK130" s="28"/>
      <c r="CN130" s="28"/>
      <c r="CO130" s="28"/>
      <c r="CP130" s="28"/>
      <c r="CQ130" s="28"/>
      <c r="CR130" s="28"/>
      <c r="CU130" s="28"/>
      <c r="CV130" s="26"/>
      <c r="CY130" s="26"/>
      <c r="DB130" s="26"/>
    </row>
    <row r="131" s="2" customFormat="true" ht="15" hidden="false" customHeight="false" outlineLevel="0" collapsed="false">
      <c r="D131" s="25"/>
      <c r="F131" s="28"/>
      <c r="G131" s="28"/>
      <c r="H131" s="28"/>
      <c r="I131" s="28"/>
      <c r="J131" s="28"/>
      <c r="K131" s="28"/>
      <c r="L131" s="28"/>
      <c r="M131" s="28"/>
      <c r="N131" s="28"/>
      <c r="O131" s="26"/>
      <c r="BL131" s="28"/>
      <c r="BM131" s="28"/>
      <c r="BN131" s="28"/>
      <c r="BQ131" s="28"/>
      <c r="BS131" s="28"/>
      <c r="BU131" s="28"/>
      <c r="BV131" s="28"/>
      <c r="BW131" s="28"/>
      <c r="CK131" s="28"/>
      <c r="CN131" s="28"/>
      <c r="CO131" s="28"/>
      <c r="CP131" s="28"/>
      <c r="CQ131" s="28"/>
      <c r="CR131" s="28"/>
      <c r="CU131" s="28"/>
      <c r="CV131" s="26"/>
      <c r="CY131" s="26"/>
      <c r="DB131" s="26"/>
    </row>
    <row r="132" s="2" customFormat="true" ht="15" hidden="false" customHeight="false" outlineLevel="0" collapsed="false">
      <c r="D132" s="25"/>
      <c r="F132" s="28"/>
      <c r="G132" s="28"/>
      <c r="H132" s="28"/>
      <c r="I132" s="28"/>
      <c r="J132" s="28"/>
      <c r="K132" s="28"/>
      <c r="L132" s="28"/>
      <c r="M132" s="28"/>
      <c r="N132" s="28"/>
      <c r="O132" s="26"/>
      <c r="BL132" s="28"/>
      <c r="BM132" s="28"/>
      <c r="BN132" s="28"/>
      <c r="BQ132" s="28"/>
      <c r="BS132" s="28"/>
      <c r="BU132" s="28"/>
      <c r="BV132" s="28"/>
      <c r="BW132" s="28"/>
      <c r="CK132" s="28"/>
      <c r="CN132" s="28"/>
      <c r="CO132" s="28"/>
      <c r="CP132" s="28"/>
      <c r="CQ132" s="28"/>
      <c r="CR132" s="28"/>
      <c r="CU132" s="28"/>
      <c r="CV132" s="26"/>
      <c r="CY132" s="26"/>
      <c r="DB132" s="26"/>
    </row>
    <row r="133" s="2" customFormat="true" ht="15" hidden="false" customHeight="false" outlineLevel="0" collapsed="false">
      <c r="D133" s="25"/>
      <c r="F133" s="28"/>
      <c r="G133" s="28"/>
      <c r="H133" s="28"/>
      <c r="I133" s="28"/>
      <c r="J133" s="28"/>
      <c r="K133" s="28"/>
      <c r="L133" s="28"/>
      <c r="M133" s="28"/>
      <c r="N133" s="28"/>
      <c r="O133" s="26"/>
      <c r="BL133" s="28"/>
      <c r="BM133" s="28"/>
      <c r="BN133" s="28"/>
      <c r="BQ133" s="28"/>
      <c r="BS133" s="28"/>
      <c r="BU133" s="28"/>
      <c r="BV133" s="28"/>
      <c r="BW133" s="28"/>
      <c r="CK133" s="28"/>
      <c r="CN133" s="28"/>
      <c r="CO133" s="28"/>
      <c r="CP133" s="28"/>
      <c r="CQ133" s="28"/>
      <c r="CR133" s="28"/>
      <c r="CU133" s="28"/>
      <c r="CV133" s="26"/>
      <c r="CY133" s="26"/>
      <c r="DB133" s="26"/>
    </row>
    <row r="134" s="2" customFormat="true" ht="15" hidden="false" customHeight="false" outlineLevel="0" collapsed="false">
      <c r="D134" s="25"/>
      <c r="F134" s="28"/>
      <c r="G134" s="28"/>
      <c r="H134" s="28"/>
      <c r="I134" s="28"/>
      <c r="J134" s="28"/>
      <c r="K134" s="28"/>
      <c r="L134" s="28"/>
      <c r="M134" s="28"/>
      <c r="N134" s="28"/>
      <c r="O134" s="26"/>
      <c r="BL134" s="28"/>
      <c r="BM134" s="28"/>
      <c r="BN134" s="28"/>
      <c r="BQ134" s="28"/>
      <c r="BS134" s="28"/>
      <c r="BU134" s="28"/>
      <c r="BV134" s="28"/>
      <c r="BW134" s="28"/>
      <c r="CK134" s="28"/>
      <c r="CN134" s="28"/>
      <c r="CO134" s="28"/>
      <c r="CP134" s="28"/>
      <c r="CQ134" s="28"/>
      <c r="CR134" s="28"/>
      <c r="CU134" s="28"/>
      <c r="CV134" s="26"/>
      <c r="CY134" s="26"/>
      <c r="DB134" s="26"/>
    </row>
    <row r="135" s="2" customFormat="true" ht="15" hidden="false" customHeight="false" outlineLevel="0" collapsed="false">
      <c r="D135" s="25"/>
      <c r="F135" s="28"/>
      <c r="G135" s="28"/>
      <c r="H135" s="28"/>
      <c r="I135" s="28"/>
      <c r="J135" s="28"/>
      <c r="K135" s="28"/>
      <c r="L135" s="28"/>
      <c r="M135" s="28"/>
      <c r="N135" s="28"/>
      <c r="O135" s="26"/>
      <c r="BL135" s="28"/>
      <c r="BM135" s="28"/>
      <c r="BN135" s="28"/>
      <c r="BQ135" s="28"/>
      <c r="BS135" s="28"/>
      <c r="BU135" s="28"/>
      <c r="BV135" s="28"/>
      <c r="BW135" s="28"/>
      <c r="CK135" s="28"/>
      <c r="CN135" s="28"/>
      <c r="CO135" s="28"/>
      <c r="CP135" s="28"/>
      <c r="CQ135" s="28"/>
      <c r="CR135" s="28"/>
      <c r="CU135" s="28"/>
      <c r="CV135" s="26"/>
      <c r="CY135" s="26"/>
      <c r="DB135" s="26"/>
    </row>
    <row r="136" s="2" customFormat="true" ht="15" hidden="false" customHeight="false" outlineLevel="0" collapsed="false">
      <c r="D136" s="25"/>
      <c r="F136" s="28"/>
      <c r="G136" s="28"/>
      <c r="H136" s="28"/>
      <c r="I136" s="28"/>
      <c r="J136" s="28"/>
      <c r="K136" s="28"/>
      <c r="L136" s="28"/>
      <c r="M136" s="28"/>
      <c r="N136" s="28"/>
      <c r="O136" s="26"/>
      <c r="BL136" s="28"/>
      <c r="BM136" s="28"/>
      <c r="BN136" s="28"/>
      <c r="BQ136" s="28"/>
      <c r="BS136" s="28"/>
      <c r="BU136" s="28"/>
      <c r="BV136" s="28"/>
      <c r="BW136" s="28"/>
      <c r="CK136" s="28"/>
      <c r="CN136" s="28"/>
      <c r="CO136" s="28"/>
      <c r="CP136" s="28"/>
      <c r="CQ136" s="28"/>
      <c r="CR136" s="28"/>
      <c r="CU136" s="28"/>
      <c r="CV136" s="26"/>
      <c r="CY136" s="26"/>
      <c r="DB136" s="26"/>
    </row>
    <row r="137" s="2" customFormat="true" ht="15" hidden="false" customHeight="false" outlineLevel="0" collapsed="false">
      <c r="D137" s="25"/>
      <c r="F137" s="28"/>
      <c r="G137" s="28"/>
      <c r="H137" s="28"/>
      <c r="I137" s="28"/>
      <c r="J137" s="28"/>
      <c r="K137" s="28"/>
      <c r="L137" s="28"/>
      <c r="M137" s="28"/>
      <c r="N137" s="28"/>
      <c r="O137" s="26"/>
      <c r="BL137" s="28"/>
      <c r="BM137" s="28"/>
      <c r="BN137" s="28"/>
      <c r="BQ137" s="28"/>
      <c r="BS137" s="28"/>
      <c r="BU137" s="28"/>
      <c r="BV137" s="28"/>
      <c r="BW137" s="28"/>
      <c r="CK137" s="28"/>
      <c r="CN137" s="28"/>
      <c r="CO137" s="28"/>
      <c r="CP137" s="28"/>
      <c r="CQ137" s="28"/>
      <c r="CR137" s="28"/>
      <c r="CU137" s="28"/>
      <c r="CV137" s="26"/>
      <c r="CY137" s="26"/>
      <c r="DB137" s="26"/>
    </row>
    <row r="138" s="2" customFormat="true" ht="15" hidden="false" customHeight="false" outlineLevel="0" collapsed="false">
      <c r="D138" s="25"/>
      <c r="F138" s="28"/>
      <c r="G138" s="28"/>
      <c r="H138" s="28"/>
      <c r="I138" s="28"/>
      <c r="J138" s="28"/>
      <c r="K138" s="28"/>
      <c r="L138" s="28"/>
      <c r="M138" s="28"/>
      <c r="N138" s="28"/>
      <c r="O138" s="26"/>
      <c r="BL138" s="28"/>
      <c r="BM138" s="28"/>
      <c r="BN138" s="28"/>
      <c r="BQ138" s="28"/>
      <c r="BS138" s="28"/>
      <c r="BU138" s="28"/>
      <c r="BV138" s="28"/>
      <c r="BW138" s="28"/>
      <c r="CK138" s="28"/>
      <c r="CN138" s="28"/>
      <c r="CO138" s="28"/>
      <c r="CP138" s="28"/>
      <c r="CQ138" s="28"/>
      <c r="CR138" s="28"/>
      <c r="CU138" s="28"/>
      <c r="CV138" s="26"/>
      <c r="CY138" s="26"/>
      <c r="DB138" s="26"/>
    </row>
    <row r="139" s="2" customFormat="true" ht="15" hidden="false" customHeight="false" outlineLevel="0" collapsed="false">
      <c r="D139" s="25"/>
      <c r="F139" s="28"/>
      <c r="G139" s="28"/>
      <c r="H139" s="28"/>
      <c r="I139" s="28"/>
      <c r="J139" s="28"/>
      <c r="K139" s="28"/>
      <c r="L139" s="28"/>
      <c r="M139" s="28"/>
      <c r="N139" s="28"/>
      <c r="O139" s="26"/>
      <c r="BL139" s="28"/>
      <c r="BM139" s="28"/>
      <c r="BN139" s="28"/>
      <c r="BQ139" s="28"/>
      <c r="BS139" s="28"/>
      <c r="BU139" s="28"/>
      <c r="BV139" s="28"/>
      <c r="BW139" s="28"/>
      <c r="CK139" s="28"/>
      <c r="CN139" s="28"/>
      <c r="CO139" s="28"/>
      <c r="CP139" s="28"/>
      <c r="CQ139" s="28"/>
      <c r="CR139" s="28"/>
      <c r="CU139" s="28"/>
      <c r="CV139" s="26"/>
      <c r="CY139" s="26"/>
      <c r="DB139" s="26"/>
    </row>
    <row r="140" s="2" customFormat="true" ht="15" hidden="false" customHeight="false" outlineLevel="0" collapsed="false">
      <c r="D140" s="25"/>
      <c r="F140" s="28"/>
      <c r="G140" s="28"/>
      <c r="H140" s="28"/>
      <c r="I140" s="28"/>
      <c r="J140" s="28"/>
      <c r="K140" s="28"/>
      <c r="L140" s="28"/>
      <c r="M140" s="28"/>
      <c r="N140" s="28"/>
      <c r="O140" s="26"/>
      <c r="BL140" s="28"/>
      <c r="BM140" s="28"/>
      <c r="BN140" s="28"/>
      <c r="BQ140" s="28"/>
      <c r="BS140" s="28"/>
      <c r="BU140" s="28"/>
      <c r="BV140" s="28"/>
      <c r="BW140" s="28"/>
      <c r="CK140" s="28"/>
      <c r="CN140" s="28"/>
      <c r="CO140" s="28"/>
      <c r="CP140" s="28"/>
      <c r="CQ140" s="28"/>
      <c r="CR140" s="28"/>
      <c r="CU140" s="28"/>
      <c r="CV140" s="26"/>
      <c r="CY140" s="26"/>
      <c r="DB140" s="26"/>
    </row>
    <row r="141" s="2" customFormat="true" ht="15" hidden="false" customHeight="false" outlineLevel="0" collapsed="false">
      <c r="D141" s="25"/>
      <c r="F141" s="28"/>
      <c r="G141" s="28"/>
      <c r="H141" s="28"/>
      <c r="I141" s="28"/>
      <c r="J141" s="28"/>
      <c r="K141" s="28"/>
      <c r="L141" s="28"/>
      <c r="M141" s="28"/>
      <c r="N141" s="28"/>
      <c r="O141" s="26"/>
      <c r="BL141" s="28"/>
      <c r="BM141" s="28"/>
      <c r="BN141" s="28"/>
      <c r="BQ141" s="28"/>
      <c r="BS141" s="28"/>
      <c r="BU141" s="28"/>
      <c r="BV141" s="28"/>
      <c r="BW141" s="28"/>
      <c r="CK141" s="28"/>
      <c r="CN141" s="28"/>
      <c r="CO141" s="28"/>
      <c r="CP141" s="28"/>
      <c r="CQ141" s="28"/>
      <c r="CR141" s="28"/>
      <c r="CU141" s="28"/>
      <c r="CV141" s="26"/>
      <c r="CY141" s="26"/>
      <c r="DB141" s="26"/>
    </row>
    <row r="142" s="2" customFormat="true" ht="15" hidden="false" customHeight="false" outlineLevel="0" collapsed="false">
      <c r="D142" s="25"/>
      <c r="F142" s="28"/>
      <c r="G142" s="28"/>
      <c r="H142" s="28"/>
      <c r="I142" s="28"/>
      <c r="J142" s="28"/>
      <c r="K142" s="28"/>
      <c r="L142" s="28"/>
      <c r="M142" s="28"/>
      <c r="N142" s="28"/>
      <c r="O142" s="26"/>
      <c r="BL142" s="28"/>
      <c r="BM142" s="28"/>
      <c r="BN142" s="28"/>
      <c r="BQ142" s="28"/>
      <c r="BS142" s="28"/>
      <c r="BU142" s="28"/>
      <c r="BV142" s="28"/>
      <c r="BW142" s="28"/>
      <c r="CK142" s="28"/>
      <c r="CN142" s="28"/>
      <c r="CO142" s="28"/>
      <c r="CP142" s="28"/>
      <c r="CQ142" s="28"/>
      <c r="CR142" s="28"/>
      <c r="CU142" s="28"/>
      <c r="CV142" s="26"/>
      <c r="CY142" s="26"/>
      <c r="DB142" s="26"/>
    </row>
    <row r="143" s="2" customFormat="true" ht="15" hidden="false" customHeight="false" outlineLevel="0" collapsed="false">
      <c r="D143" s="25"/>
      <c r="F143" s="28"/>
      <c r="G143" s="28"/>
      <c r="H143" s="28"/>
      <c r="I143" s="28"/>
      <c r="J143" s="28"/>
      <c r="K143" s="28"/>
      <c r="L143" s="28"/>
      <c r="M143" s="28"/>
      <c r="N143" s="28"/>
      <c r="O143" s="26"/>
      <c r="BL143" s="28"/>
      <c r="BM143" s="28"/>
      <c r="BN143" s="28"/>
      <c r="BQ143" s="28"/>
      <c r="BS143" s="28"/>
      <c r="BU143" s="28"/>
      <c r="BV143" s="28"/>
      <c r="BW143" s="28"/>
      <c r="CK143" s="28"/>
      <c r="CN143" s="28"/>
      <c r="CO143" s="28"/>
      <c r="CP143" s="28"/>
      <c r="CQ143" s="28"/>
      <c r="CR143" s="28"/>
      <c r="CU143" s="28"/>
      <c r="CV143" s="26"/>
      <c r="CY143" s="26"/>
      <c r="DB143" s="26"/>
    </row>
    <row r="144" s="2" customFormat="true" ht="15" hidden="false" customHeight="false" outlineLevel="0" collapsed="false">
      <c r="D144" s="25"/>
      <c r="F144" s="28"/>
      <c r="G144" s="28"/>
      <c r="H144" s="28"/>
      <c r="I144" s="28"/>
      <c r="J144" s="28"/>
      <c r="K144" s="28"/>
      <c r="L144" s="28"/>
      <c r="M144" s="28"/>
      <c r="N144" s="28"/>
      <c r="O144" s="26"/>
      <c r="BL144" s="28"/>
      <c r="BM144" s="28"/>
      <c r="BN144" s="28"/>
      <c r="BQ144" s="28"/>
      <c r="BS144" s="28"/>
      <c r="BU144" s="28"/>
      <c r="BV144" s="28"/>
      <c r="BW144" s="28"/>
      <c r="CK144" s="28"/>
      <c r="CN144" s="28"/>
      <c r="CO144" s="28"/>
      <c r="CP144" s="28"/>
      <c r="CQ144" s="28"/>
      <c r="CR144" s="28"/>
      <c r="CU144" s="28"/>
      <c r="CV144" s="26"/>
      <c r="CY144" s="26"/>
      <c r="DB144" s="26"/>
    </row>
    <row r="145" s="2" customFormat="true" ht="15" hidden="false" customHeight="false" outlineLevel="0" collapsed="false">
      <c r="D145" s="25"/>
      <c r="F145" s="28"/>
      <c r="G145" s="28"/>
      <c r="H145" s="28"/>
      <c r="I145" s="28"/>
      <c r="J145" s="28"/>
      <c r="K145" s="28"/>
      <c r="L145" s="28"/>
      <c r="M145" s="28"/>
      <c r="N145" s="28"/>
      <c r="O145" s="26"/>
      <c r="BL145" s="28"/>
      <c r="BM145" s="28"/>
      <c r="BN145" s="28"/>
      <c r="BQ145" s="28"/>
      <c r="BS145" s="28"/>
      <c r="BU145" s="28"/>
      <c r="BV145" s="28"/>
      <c r="BW145" s="28"/>
      <c r="CK145" s="28"/>
      <c r="CN145" s="28"/>
      <c r="CO145" s="28"/>
      <c r="CP145" s="28"/>
      <c r="CQ145" s="28"/>
      <c r="CR145" s="28"/>
      <c r="CU145" s="28"/>
      <c r="CV145" s="26"/>
      <c r="CY145" s="26"/>
      <c r="DB145" s="26"/>
    </row>
    <row r="146" s="2" customFormat="true" ht="15" hidden="false" customHeight="false" outlineLevel="0" collapsed="false">
      <c r="D146" s="25"/>
      <c r="F146" s="28"/>
      <c r="G146" s="28"/>
      <c r="H146" s="28"/>
      <c r="I146" s="28"/>
      <c r="J146" s="28"/>
      <c r="K146" s="28"/>
      <c r="L146" s="28"/>
      <c r="M146" s="28"/>
      <c r="N146" s="28"/>
      <c r="O146" s="26"/>
      <c r="BL146" s="28"/>
      <c r="BM146" s="28"/>
      <c r="BN146" s="28"/>
      <c r="BQ146" s="28"/>
      <c r="BS146" s="28"/>
      <c r="BU146" s="28"/>
      <c r="BV146" s="28"/>
      <c r="BW146" s="28"/>
      <c r="CK146" s="28"/>
      <c r="CN146" s="28"/>
      <c r="CO146" s="28"/>
      <c r="CP146" s="28"/>
      <c r="CQ146" s="28"/>
      <c r="CR146" s="28"/>
      <c r="CU146" s="28"/>
      <c r="CV146" s="26"/>
      <c r="CY146" s="26"/>
      <c r="DB146" s="26"/>
    </row>
    <row r="147" s="2" customFormat="true" ht="15" hidden="false" customHeight="false" outlineLevel="0" collapsed="false">
      <c r="D147" s="25"/>
      <c r="F147" s="28"/>
      <c r="G147" s="28"/>
      <c r="H147" s="28"/>
      <c r="I147" s="28"/>
      <c r="J147" s="28"/>
      <c r="K147" s="28"/>
      <c r="L147" s="28"/>
      <c r="M147" s="28"/>
      <c r="N147" s="28"/>
      <c r="O147" s="26"/>
      <c r="BL147" s="28"/>
      <c r="BM147" s="28"/>
      <c r="BN147" s="28"/>
      <c r="BQ147" s="28"/>
      <c r="BS147" s="28"/>
      <c r="BU147" s="28"/>
      <c r="BV147" s="28"/>
      <c r="BW147" s="28"/>
      <c r="CK147" s="28"/>
      <c r="CN147" s="28"/>
      <c r="CO147" s="28"/>
      <c r="CP147" s="28"/>
      <c r="CQ147" s="28"/>
      <c r="CR147" s="28"/>
      <c r="CU147" s="28"/>
      <c r="CV147" s="26"/>
      <c r="CY147" s="26"/>
      <c r="DB147" s="26"/>
    </row>
    <row r="148" s="2" customFormat="true" ht="15" hidden="false" customHeight="false" outlineLevel="0" collapsed="false">
      <c r="D148" s="25"/>
      <c r="F148" s="28"/>
      <c r="G148" s="28"/>
      <c r="H148" s="28"/>
      <c r="I148" s="28"/>
      <c r="J148" s="28"/>
      <c r="K148" s="28"/>
      <c r="L148" s="28"/>
      <c r="M148" s="28"/>
      <c r="N148" s="28"/>
      <c r="O148" s="26"/>
      <c r="BL148" s="28"/>
      <c r="BM148" s="28"/>
      <c r="BN148" s="28"/>
      <c r="BQ148" s="28"/>
      <c r="BS148" s="28"/>
      <c r="BU148" s="28"/>
      <c r="BV148" s="28"/>
      <c r="BW148" s="28"/>
      <c r="CK148" s="28"/>
      <c r="CN148" s="28"/>
      <c r="CO148" s="28"/>
      <c r="CP148" s="28"/>
      <c r="CQ148" s="28"/>
      <c r="CR148" s="28"/>
      <c r="CU148" s="28"/>
      <c r="CV148" s="26"/>
      <c r="CY148" s="26"/>
      <c r="DB148" s="26"/>
    </row>
    <row r="149" s="2" customFormat="true" ht="15" hidden="false" customHeight="false" outlineLevel="0" collapsed="false">
      <c r="D149" s="25"/>
      <c r="F149" s="28"/>
      <c r="G149" s="28"/>
      <c r="H149" s="28"/>
      <c r="I149" s="28"/>
      <c r="J149" s="28"/>
      <c r="K149" s="28"/>
      <c r="L149" s="28"/>
      <c r="M149" s="28"/>
      <c r="N149" s="28"/>
      <c r="O149" s="26"/>
      <c r="BL149" s="28"/>
      <c r="BM149" s="28"/>
      <c r="BN149" s="28"/>
      <c r="BQ149" s="28"/>
      <c r="BS149" s="28"/>
      <c r="BU149" s="28"/>
      <c r="BV149" s="28"/>
      <c r="BW149" s="28"/>
      <c r="CK149" s="28"/>
      <c r="CN149" s="28"/>
      <c r="CO149" s="28"/>
      <c r="CP149" s="28"/>
      <c r="CQ149" s="28"/>
      <c r="CR149" s="28"/>
      <c r="CU149" s="28"/>
      <c r="CV149" s="26"/>
      <c r="CY149" s="26"/>
      <c r="DB149" s="26"/>
    </row>
    <row r="150" s="2" customFormat="true" ht="15" hidden="false" customHeight="false" outlineLevel="0" collapsed="false">
      <c r="D150" s="25"/>
      <c r="F150" s="28"/>
      <c r="G150" s="28"/>
      <c r="H150" s="28"/>
      <c r="I150" s="28"/>
      <c r="J150" s="28"/>
      <c r="K150" s="28"/>
      <c r="L150" s="28"/>
      <c r="M150" s="28"/>
      <c r="N150" s="28"/>
      <c r="O150" s="26"/>
      <c r="BL150" s="28"/>
      <c r="BM150" s="28"/>
      <c r="BN150" s="28"/>
      <c r="BQ150" s="28"/>
      <c r="BS150" s="28"/>
      <c r="BU150" s="28"/>
      <c r="BV150" s="28"/>
      <c r="BW150" s="28"/>
      <c r="CK150" s="28"/>
      <c r="CN150" s="28"/>
      <c r="CO150" s="28"/>
      <c r="CP150" s="28"/>
      <c r="CQ150" s="28"/>
      <c r="CR150" s="28"/>
      <c r="CU150" s="28"/>
      <c r="CV150" s="26"/>
      <c r="CY150" s="26"/>
      <c r="DB150" s="26"/>
    </row>
    <row r="151" s="2" customFormat="true" ht="15" hidden="false" customHeight="false" outlineLevel="0" collapsed="false">
      <c r="D151" s="25"/>
      <c r="F151" s="28"/>
      <c r="G151" s="28"/>
      <c r="H151" s="28"/>
      <c r="I151" s="28"/>
      <c r="J151" s="28"/>
      <c r="K151" s="28"/>
      <c r="L151" s="28"/>
      <c r="M151" s="28"/>
      <c r="N151" s="28"/>
      <c r="O151" s="26"/>
      <c r="BL151" s="28"/>
      <c r="BM151" s="28"/>
      <c r="BN151" s="28"/>
      <c r="BQ151" s="28"/>
      <c r="BS151" s="28"/>
      <c r="BU151" s="28"/>
      <c r="BV151" s="28"/>
      <c r="BW151" s="28"/>
      <c r="CK151" s="28"/>
      <c r="CN151" s="28"/>
      <c r="CO151" s="28"/>
      <c r="CP151" s="28"/>
      <c r="CQ151" s="28"/>
      <c r="CR151" s="28"/>
      <c r="CU151" s="28"/>
      <c r="CV151" s="26"/>
      <c r="CY151" s="26"/>
      <c r="DB151" s="26"/>
    </row>
    <row r="152" s="2" customFormat="true" ht="15" hidden="false" customHeight="false" outlineLevel="0" collapsed="false">
      <c r="D152" s="25"/>
      <c r="F152" s="28"/>
      <c r="G152" s="28"/>
      <c r="H152" s="28"/>
      <c r="I152" s="28"/>
      <c r="J152" s="28"/>
      <c r="K152" s="28"/>
      <c r="L152" s="28"/>
      <c r="M152" s="28"/>
      <c r="N152" s="28"/>
      <c r="O152" s="26"/>
      <c r="BL152" s="28"/>
      <c r="BM152" s="28"/>
      <c r="BN152" s="28"/>
      <c r="BQ152" s="28"/>
      <c r="BS152" s="28"/>
      <c r="BU152" s="28"/>
      <c r="BV152" s="28"/>
      <c r="BW152" s="28"/>
      <c r="CK152" s="28"/>
      <c r="CN152" s="28"/>
      <c r="CO152" s="28"/>
      <c r="CP152" s="28"/>
      <c r="CQ152" s="28"/>
      <c r="CR152" s="28"/>
      <c r="CU152" s="28"/>
      <c r="CV152" s="26"/>
      <c r="CY152" s="26"/>
      <c r="DB152" s="26"/>
    </row>
    <row r="153" s="2" customFormat="true" ht="15" hidden="false" customHeight="false" outlineLevel="0" collapsed="false">
      <c r="D153" s="25"/>
      <c r="F153" s="28"/>
      <c r="G153" s="28"/>
      <c r="H153" s="28"/>
      <c r="I153" s="28"/>
      <c r="J153" s="28"/>
      <c r="K153" s="28"/>
      <c r="L153" s="28"/>
      <c r="M153" s="28"/>
      <c r="N153" s="28"/>
      <c r="O153" s="26"/>
      <c r="BL153" s="28"/>
      <c r="BM153" s="28"/>
      <c r="BN153" s="28"/>
      <c r="BQ153" s="28"/>
      <c r="BS153" s="28"/>
      <c r="BU153" s="28"/>
      <c r="BV153" s="28"/>
      <c r="BW153" s="28"/>
      <c r="CK153" s="28"/>
      <c r="CN153" s="28"/>
      <c r="CO153" s="28"/>
      <c r="CP153" s="28"/>
      <c r="CQ153" s="28"/>
      <c r="CR153" s="28"/>
      <c r="CU153" s="28"/>
      <c r="CV153" s="26"/>
      <c r="CY153" s="26"/>
      <c r="DB153" s="26"/>
    </row>
    <row r="154" s="2" customFormat="true" ht="15" hidden="false" customHeight="false" outlineLevel="0" collapsed="false">
      <c r="D154" s="25"/>
      <c r="F154" s="28"/>
      <c r="G154" s="28"/>
      <c r="H154" s="28"/>
      <c r="I154" s="28"/>
      <c r="J154" s="28"/>
      <c r="K154" s="28"/>
      <c r="L154" s="28"/>
      <c r="M154" s="28"/>
      <c r="N154" s="28"/>
      <c r="O154" s="26"/>
      <c r="BL154" s="28"/>
      <c r="BM154" s="28"/>
      <c r="BN154" s="28"/>
      <c r="BQ154" s="28"/>
      <c r="BS154" s="28"/>
      <c r="BU154" s="28"/>
      <c r="BV154" s="28"/>
      <c r="BW154" s="28"/>
      <c r="CK154" s="28"/>
      <c r="CN154" s="28"/>
      <c r="CO154" s="28"/>
      <c r="CP154" s="28"/>
      <c r="CQ154" s="28"/>
      <c r="CR154" s="28"/>
      <c r="CU154" s="28"/>
      <c r="CV154" s="26"/>
      <c r="CY154" s="26"/>
      <c r="DB154" s="26"/>
    </row>
    <row r="155" s="2" customFormat="true" ht="15" hidden="false" customHeight="false" outlineLevel="0" collapsed="false">
      <c r="D155" s="25"/>
      <c r="F155" s="28"/>
      <c r="G155" s="28"/>
      <c r="H155" s="28"/>
      <c r="I155" s="28"/>
      <c r="J155" s="28"/>
      <c r="K155" s="28"/>
      <c r="L155" s="28"/>
      <c r="M155" s="28"/>
      <c r="N155" s="28"/>
      <c r="O155" s="26"/>
      <c r="BL155" s="28"/>
      <c r="BM155" s="28"/>
      <c r="BN155" s="28"/>
      <c r="BQ155" s="28"/>
      <c r="BS155" s="28"/>
      <c r="BU155" s="28"/>
      <c r="BV155" s="28"/>
      <c r="BW155" s="28"/>
      <c r="CK155" s="28"/>
      <c r="CN155" s="28"/>
      <c r="CO155" s="28"/>
      <c r="CP155" s="28"/>
      <c r="CQ155" s="28"/>
      <c r="CR155" s="28"/>
      <c r="CU155" s="28"/>
      <c r="CV155" s="26"/>
      <c r="CY155" s="26"/>
      <c r="DB155" s="26"/>
    </row>
    <row r="156" s="2" customFormat="true" ht="15" hidden="false" customHeight="false" outlineLevel="0" collapsed="false">
      <c r="D156" s="25"/>
      <c r="F156" s="28"/>
      <c r="G156" s="28"/>
      <c r="H156" s="28"/>
      <c r="I156" s="28"/>
      <c r="J156" s="28"/>
      <c r="K156" s="28"/>
      <c r="L156" s="28"/>
      <c r="M156" s="28"/>
      <c r="N156" s="28"/>
      <c r="O156" s="26"/>
      <c r="BL156" s="28"/>
      <c r="BM156" s="28"/>
      <c r="BN156" s="28"/>
      <c r="BQ156" s="28"/>
      <c r="BS156" s="28"/>
      <c r="BU156" s="28"/>
      <c r="BV156" s="28"/>
      <c r="BW156" s="28"/>
      <c r="CK156" s="28"/>
      <c r="CN156" s="28"/>
      <c r="CO156" s="28"/>
      <c r="CP156" s="28"/>
      <c r="CQ156" s="28"/>
      <c r="CR156" s="28"/>
      <c r="CU156" s="28"/>
      <c r="CV156" s="26"/>
      <c r="CY156" s="26"/>
      <c r="DB156" s="26"/>
    </row>
    <row r="157" s="2" customFormat="true" ht="15" hidden="false" customHeight="false" outlineLevel="0" collapsed="false">
      <c r="D157" s="25"/>
      <c r="F157" s="28"/>
      <c r="G157" s="28"/>
      <c r="H157" s="28"/>
      <c r="I157" s="28"/>
      <c r="J157" s="28"/>
      <c r="K157" s="28"/>
      <c r="L157" s="28"/>
      <c r="M157" s="28"/>
      <c r="N157" s="28"/>
      <c r="O157" s="26"/>
      <c r="BL157" s="28"/>
      <c r="BM157" s="28"/>
      <c r="BN157" s="28"/>
      <c r="BQ157" s="28"/>
      <c r="BS157" s="28"/>
      <c r="BU157" s="28"/>
      <c r="BV157" s="28"/>
      <c r="BW157" s="28"/>
      <c r="CK157" s="28"/>
      <c r="CN157" s="28"/>
      <c r="CO157" s="28"/>
      <c r="CP157" s="28"/>
      <c r="CQ157" s="28"/>
      <c r="CR157" s="28"/>
      <c r="CU157" s="28"/>
      <c r="CV157" s="26"/>
      <c r="CY157" s="26"/>
      <c r="DB157" s="26"/>
    </row>
    <row r="158" s="2" customFormat="true" ht="15" hidden="false" customHeight="false" outlineLevel="0" collapsed="false">
      <c r="D158" s="25"/>
      <c r="F158" s="28"/>
      <c r="G158" s="28"/>
      <c r="H158" s="28"/>
      <c r="I158" s="28"/>
      <c r="J158" s="28"/>
      <c r="K158" s="28"/>
      <c r="L158" s="28"/>
      <c r="M158" s="28"/>
      <c r="N158" s="28"/>
      <c r="O158" s="26"/>
      <c r="BL158" s="28"/>
      <c r="BM158" s="28"/>
      <c r="BN158" s="28"/>
      <c r="BQ158" s="28"/>
      <c r="BS158" s="28"/>
      <c r="BU158" s="28"/>
      <c r="BV158" s="28"/>
      <c r="BW158" s="28"/>
      <c r="CK158" s="28"/>
      <c r="CN158" s="28"/>
      <c r="CO158" s="28"/>
      <c r="CP158" s="28"/>
      <c r="CQ158" s="28"/>
      <c r="CR158" s="28"/>
      <c r="CU158" s="28"/>
      <c r="CV158" s="26"/>
      <c r="CY158" s="26"/>
      <c r="DB158" s="26"/>
    </row>
    <row r="159" s="2" customFormat="true" ht="15" hidden="false" customHeight="false" outlineLevel="0" collapsed="false">
      <c r="D159" s="25"/>
      <c r="F159" s="28"/>
      <c r="G159" s="28"/>
      <c r="H159" s="28"/>
      <c r="I159" s="28"/>
      <c r="J159" s="28"/>
      <c r="K159" s="28"/>
      <c r="L159" s="28"/>
      <c r="M159" s="28"/>
      <c r="N159" s="28"/>
      <c r="O159" s="26"/>
      <c r="BL159" s="28"/>
      <c r="BM159" s="28"/>
      <c r="BN159" s="28"/>
      <c r="BQ159" s="28"/>
      <c r="BS159" s="28"/>
      <c r="BU159" s="28"/>
      <c r="BV159" s="28"/>
      <c r="BW159" s="28"/>
      <c r="CK159" s="28"/>
      <c r="CN159" s="28"/>
      <c r="CO159" s="28"/>
      <c r="CP159" s="28"/>
      <c r="CQ159" s="28"/>
      <c r="CR159" s="28"/>
      <c r="CU159" s="28"/>
      <c r="CV159" s="26"/>
      <c r="CY159" s="26"/>
      <c r="DB159" s="26"/>
    </row>
    <row r="160" s="2" customFormat="true" ht="15" hidden="false" customHeight="false" outlineLevel="0" collapsed="false">
      <c r="D160" s="25"/>
      <c r="F160" s="28"/>
      <c r="G160" s="28"/>
      <c r="H160" s="28"/>
      <c r="I160" s="28"/>
      <c r="J160" s="28"/>
      <c r="K160" s="28"/>
      <c r="L160" s="28"/>
      <c r="M160" s="28"/>
      <c r="N160" s="28"/>
      <c r="O160" s="26"/>
      <c r="BL160" s="28"/>
      <c r="BM160" s="28"/>
      <c r="BN160" s="28"/>
      <c r="BQ160" s="28"/>
      <c r="BS160" s="28"/>
      <c r="BU160" s="28"/>
      <c r="BV160" s="28"/>
      <c r="BW160" s="28"/>
      <c r="CK160" s="28"/>
      <c r="CN160" s="28"/>
      <c r="CO160" s="28"/>
      <c r="CP160" s="28"/>
      <c r="CQ160" s="28"/>
      <c r="CR160" s="28"/>
      <c r="CU160" s="28"/>
      <c r="CV160" s="26"/>
      <c r="CY160" s="26"/>
      <c r="DB160" s="26"/>
    </row>
    <row r="161" s="2" customFormat="true" ht="15" hidden="false" customHeight="false" outlineLevel="0" collapsed="false">
      <c r="D161" s="25"/>
      <c r="F161" s="28"/>
      <c r="G161" s="28"/>
      <c r="H161" s="28"/>
      <c r="I161" s="28"/>
      <c r="J161" s="28"/>
      <c r="K161" s="28"/>
      <c r="L161" s="28"/>
      <c r="M161" s="28"/>
      <c r="N161" s="28"/>
      <c r="O161" s="26"/>
      <c r="BL161" s="28"/>
      <c r="BM161" s="28"/>
      <c r="BN161" s="28"/>
      <c r="BQ161" s="28"/>
      <c r="BS161" s="28"/>
      <c r="BU161" s="28"/>
      <c r="BV161" s="28"/>
      <c r="BW161" s="28"/>
      <c r="CK161" s="28"/>
      <c r="CN161" s="28"/>
      <c r="CO161" s="28"/>
      <c r="CP161" s="28"/>
      <c r="CQ161" s="28"/>
      <c r="CR161" s="28"/>
      <c r="CU161" s="28"/>
      <c r="CV161" s="26"/>
      <c r="CY161" s="26"/>
      <c r="DB161" s="26"/>
    </row>
    <row r="162" s="2" customFormat="true" ht="15" hidden="false" customHeight="false" outlineLevel="0" collapsed="false">
      <c r="D162" s="25"/>
      <c r="F162" s="28"/>
      <c r="G162" s="28"/>
      <c r="H162" s="28"/>
      <c r="I162" s="28"/>
      <c r="J162" s="28"/>
      <c r="K162" s="28"/>
      <c r="L162" s="28"/>
      <c r="M162" s="28"/>
      <c r="N162" s="28"/>
      <c r="O162" s="26"/>
      <c r="BL162" s="28"/>
      <c r="BM162" s="28"/>
      <c r="BN162" s="28"/>
      <c r="BQ162" s="28"/>
      <c r="BS162" s="28"/>
      <c r="BU162" s="28"/>
      <c r="BV162" s="28"/>
      <c r="BW162" s="28"/>
      <c r="CK162" s="28"/>
      <c r="CN162" s="28"/>
      <c r="CO162" s="28"/>
      <c r="CP162" s="28"/>
      <c r="CQ162" s="28"/>
      <c r="CR162" s="28"/>
      <c r="CU162" s="28"/>
      <c r="CV162" s="26"/>
      <c r="CY162" s="26"/>
      <c r="DB162" s="26"/>
    </row>
    <row r="163" s="2" customFormat="true" ht="15" hidden="false" customHeight="false" outlineLevel="0" collapsed="false">
      <c r="D163" s="25"/>
      <c r="F163" s="28"/>
      <c r="G163" s="28"/>
      <c r="H163" s="28"/>
      <c r="I163" s="28"/>
      <c r="J163" s="28"/>
      <c r="K163" s="28"/>
      <c r="L163" s="28"/>
      <c r="M163" s="28"/>
      <c r="N163" s="28"/>
      <c r="O163" s="26"/>
      <c r="BL163" s="28"/>
      <c r="BM163" s="28"/>
      <c r="BN163" s="28"/>
      <c r="BQ163" s="28"/>
      <c r="BS163" s="28"/>
      <c r="BU163" s="28"/>
      <c r="BV163" s="28"/>
      <c r="BW163" s="28"/>
      <c r="CK163" s="28"/>
      <c r="CN163" s="28"/>
      <c r="CO163" s="28"/>
      <c r="CP163" s="28"/>
      <c r="CQ163" s="28"/>
      <c r="CR163" s="28"/>
      <c r="CU163" s="28"/>
      <c r="CV163" s="26"/>
      <c r="CY163" s="26"/>
      <c r="DB163" s="26"/>
    </row>
    <row r="164" s="2" customFormat="true" ht="15" hidden="false" customHeight="false" outlineLevel="0" collapsed="false">
      <c r="D164" s="25"/>
      <c r="F164" s="28"/>
      <c r="G164" s="28"/>
      <c r="H164" s="28"/>
      <c r="I164" s="28"/>
      <c r="J164" s="28"/>
      <c r="K164" s="28"/>
      <c r="L164" s="28"/>
      <c r="M164" s="28"/>
      <c r="N164" s="28"/>
      <c r="O164" s="26"/>
      <c r="BL164" s="28"/>
      <c r="BM164" s="28"/>
      <c r="BN164" s="28"/>
      <c r="BQ164" s="28"/>
      <c r="BS164" s="28"/>
      <c r="BU164" s="28"/>
      <c r="BV164" s="28"/>
      <c r="BW164" s="28"/>
      <c r="CK164" s="28"/>
      <c r="CN164" s="28"/>
      <c r="CO164" s="28"/>
      <c r="CP164" s="28"/>
      <c r="CQ164" s="28"/>
      <c r="CR164" s="28"/>
      <c r="CU164" s="28"/>
      <c r="CV164" s="26"/>
      <c r="CY164" s="26"/>
      <c r="DB164" s="26"/>
    </row>
    <row r="165" s="2" customFormat="true" ht="15" hidden="false" customHeight="false" outlineLevel="0" collapsed="false">
      <c r="D165" s="25"/>
      <c r="F165" s="28"/>
      <c r="G165" s="28"/>
      <c r="H165" s="28"/>
      <c r="I165" s="28"/>
      <c r="J165" s="28"/>
      <c r="K165" s="28"/>
      <c r="L165" s="28"/>
      <c r="M165" s="28"/>
      <c r="N165" s="28"/>
      <c r="O165" s="26"/>
      <c r="BL165" s="28"/>
      <c r="BM165" s="28"/>
      <c r="BN165" s="28"/>
      <c r="BQ165" s="28"/>
      <c r="BS165" s="28"/>
      <c r="BU165" s="28"/>
      <c r="BV165" s="28"/>
      <c r="BW165" s="28"/>
      <c r="CK165" s="28"/>
      <c r="CN165" s="28"/>
      <c r="CO165" s="28"/>
      <c r="CP165" s="28"/>
      <c r="CQ165" s="28"/>
      <c r="CR165" s="28"/>
      <c r="CU165" s="28"/>
      <c r="CV165" s="26"/>
      <c r="CY165" s="26"/>
      <c r="DB165" s="26"/>
    </row>
    <row r="166" s="2" customFormat="true" ht="15" hidden="false" customHeight="false" outlineLevel="0" collapsed="false">
      <c r="D166" s="25"/>
      <c r="F166" s="28"/>
      <c r="G166" s="28"/>
      <c r="H166" s="28"/>
      <c r="I166" s="28"/>
      <c r="J166" s="28"/>
      <c r="K166" s="28"/>
      <c r="L166" s="28"/>
      <c r="M166" s="28"/>
      <c r="N166" s="28"/>
      <c r="O166" s="26"/>
      <c r="BL166" s="28"/>
      <c r="BM166" s="28"/>
      <c r="BN166" s="28"/>
      <c r="BQ166" s="28"/>
      <c r="BS166" s="28"/>
      <c r="BU166" s="28"/>
      <c r="BV166" s="28"/>
      <c r="BW166" s="28"/>
      <c r="CK166" s="28"/>
      <c r="CN166" s="28"/>
      <c r="CO166" s="28"/>
      <c r="CP166" s="28"/>
      <c r="CQ166" s="28"/>
      <c r="CR166" s="28"/>
      <c r="CU166" s="28"/>
      <c r="CV166" s="26"/>
      <c r="CY166" s="26"/>
      <c r="DB166" s="26"/>
    </row>
    <row r="167" s="2" customFormat="true" ht="15" hidden="false" customHeight="false" outlineLevel="0" collapsed="false">
      <c r="D167" s="25"/>
      <c r="F167" s="28"/>
      <c r="G167" s="28"/>
      <c r="H167" s="28"/>
      <c r="I167" s="28"/>
      <c r="J167" s="28"/>
      <c r="K167" s="28"/>
      <c r="L167" s="28"/>
      <c r="M167" s="28"/>
      <c r="N167" s="28"/>
      <c r="O167" s="26"/>
      <c r="BL167" s="28"/>
      <c r="BM167" s="28"/>
      <c r="BN167" s="28"/>
      <c r="BQ167" s="28"/>
      <c r="BS167" s="28"/>
      <c r="BU167" s="28"/>
      <c r="BV167" s="28"/>
      <c r="BW167" s="28"/>
      <c r="CK167" s="28"/>
      <c r="CN167" s="28"/>
      <c r="CO167" s="28"/>
      <c r="CP167" s="28"/>
      <c r="CQ167" s="28"/>
      <c r="CR167" s="28"/>
      <c r="CU167" s="28"/>
      <c r="CV167" s="26"/>
      <c r="CY167" s="26"/>
      <c r="DB167" s="26"/>
    </row>
    <row r="168" s="2" customFormat="true" ht="15" hidden="false" customHeight="false" outlineLevel="0" collapsed="false">
      <c r="D168" s="25"/>
      <c r="F168" s="28"/>
      <c r="G168" s="28"/>
      <c r="H168" s="28"/>
      <c r="I168" s="28"/>
      <c r="J168" s="28"/>
      <c r="K168" s="28"/>
      <c r="L168" s="28"/>
      <c r="M168" s="28"/>
      <c r="N168" s="28"/>
      <c r="O168" s="26"/>
      <c r="BL168" s="28"/>
      <c r="BM168" s="28"/>
      <c r="BN168" s="28"/>
      <c r="BQ168" s="28"/>
      <c r="BS168" s="28"/>
      <c r="BU168" s="28"/>
      <c r="BV168" s="28"/>
      <c r="BW168" s="28"/>
      <c r="CK168" s="28"/>
      <c r="CN168" s="28"/>
      <c r="CO168" s="28"/>
      <c r="CP168" s="28"/>
      <c r="CQ168" s="28"/>
      <c r="CR168" s="28"/>
      <c r="CU168" s="28"/>
      <c r="CV168" s="26"/>
      <c r="CY168" s="26"/>
      <c r="DB168" s="26"/>
    </row>
    <row r="169" s="2" customFormat="true" ht="15" hidden="false" customHeight="false" outlineLevel="0" collapsed="false">
      <c r="D169" s="25"/>
      <c r="F169" s="28"/>
      <c r="G169" s="28"/>
      <c r="H169" s="28"/>
      <c r="I169" s="28"/>
      <c r="J169" s="28"/>
      <c r="K169" s="28"/>
      <c r="L169" s="28"/>
      <c r="M169" s="28"/>
      <c r="N169" s="28"/>
      <c r="O169" s="26"/>
      <c r="BL169" s="28"/>
      <c r="BM169" s="28"/>
      <c r="BN169" s="28"/>
      <c r="BQ169" s="28"/>
      <c r="BS169" s="28"/>
      <c r="BU169" s="28"/>
      <c r="BV169" s="28"/>
      <c r="BW169" s="28"/>
      <c r="CK169" s="28"/>
      <c r="CN169" s="28"/>
      <c r="CO169" s="28"/>
      <c r="CP169" s="28"/>
      <c r="CQ169" s="28"/>
      <c r="CR169" s="28"/>
      <c r="CU169" s="28"/>
      <c r="CV169" s="26"/>
      <c r="CY169" s="26"/>
      <c r="DB169" s="26"/>
    </row>
    <row r="170" s="2" customFormat="true" ht="15" hidden="false" customHeight="false" outlineLevel="0" collapsed="false">
      <c r="D170" s="25"/>
      <c r="F170" s="28"/>
      <c r="G170" s="28"/>
      <c r="H170" s="28"/>
      <c r="I170" s="28"/>
      <c r="J170" s="28"/>
      <c r="K170" s="28"/>
      <c r="L170" s="28"/>
      <c r="M170" s="28"/>
      <c r="N170" s="28"/>
      <c r="O170" s="26"/>
      <c r="BL170" s="28"/>
      <c r="BM170" s="28"/>
      <c r="BN170" s="28"/>
      <c r="BQ170" s="28"/>
      <c r="BS170" s="28"/>
      <c r="BU170" s="28"/>
      <c r="BV170" s="28"/>
      <c r="BW170" s="28"/>
      <c r="CK170" s="28"/>
      <c r="CN170" s="28"/>
      <c r="CO170" s="28"/>
      <c r="CP170" s="28"/>
      <c r="CQ170" s="28"/>
      <c r="CR170" s="28"/>
      <c r="CU170" s="28"/>
      <c r="CV170" s="26"/>
      <c r="CY170" s="26"/>
      <c r="DB170" s="26"/>
    </row>
    <row r="171" s="2" customFormat="true" ht="15" hidden="false" customHeight="false" outlineLevel="0" collapsed="false">
      <c r="D171" s="25"/>
      <c r="F171" s="28"/>
      <c r="G171" s="28"/>
      <c r="H171" s="28"/>
      <c r="I171" s="28"/>
      <c r="J171" s="28"/>
      <c r="K171" s="28"/>
      <c r="L171" s="28"/>
      <c r="M171" s="28"/>
      <c r="N171" s="28"/>
      <c r="O171" s="26"/>
      <c r="BL171" s="28"/>
      <c r="BM171" s="28"/>
      <c r="BN171" s="28"/>
      <c r="BQ171" s="28"/>
      <c r="BS171" s="28"/>
      <c r="BU171" s="28"/>
      <c r="BV171" s="28"/>
      <c r="BW171" s="28"/>
      <c r="CK171" s="28"/>
      <c r="CN171" s="28"/>
      <c r="CO171" s="28"/>
      <c r="CP171" s="28"/>
      <c r="CQ171" s="28"/>
      <c r="CR171" s="28"/>
      <c r="CU171" s="28"/>
      <c r="CV171" s="26"/>
      <c r="CY171" s="26"/>
      <c r="DB171" s="26"/>
    </row>
    <row r="172" s="2" customFormat="true" ht="15" hidden="false" customHeight="false" outlineLevel="0" collapsed="false">
      <c r="D172" s="25"/>
      <c r="F172" s="28"/>
      <c r="G172" s="28"/>
      <c r="H172" s="28"/>
      <c r="I172" s="28"/>
      <c r="J172" s="28"/>
      <c r="K172" s="28"/>
      <c r="L172" s="28"/>
      <c r="M172" s="28"/>
      <c r="N172" s="28"/>
      <c r="O172" s="26"/>
      <c r="BL172" s="28"/>
      <c r="BM172" s="28"/>
      <c r="BN172" s="28"/>
      <c r="BQ172" s="28"/>
      <c r="BS172" s="28"/>
      <c r="BU172" s="28"/>
      <c r="BV172" s="28"/>
      <c r="BW172" s="28"/>
      <c r="CK172" s="28"/>
      <c r="CN172" s="28"/>
      <c r="CO172" s="28"/>
      <c r="CP172" s="28"/>
      <c r="CQ172" s="28"/>
      <c r="CR172" s="28"/>
      <c r="CU172" s="28"/>
      <c r="CV172" s="26"/>
      <c r="CY172" s="26"/>
      <c r="DB172" s="26"/>
    </row>
    <row r="173" s="2" customFormat="true" ht="15" hidden="false" customHeight="false" outlineLevel="0" collapsed="false">
      <c r="D173" s="25"/>
      <c r="F173" s="28"/>
      <c r="G173" s="28"/>
      <c r="H173" s="28"/>
      <c r="I173" s="28"/>
      <c r="J173" s="28"/>
      <c r="K173" s="28"/>
      <c r="L173" s="28"/>
      <c r="M173" s="28"/>
      <c r="N173" s="28"/>
      <c r="O173" s="26"/>
      <c r="BL173" s="28"/>
      <c r="BM173" s="28"/>
      <c r="BN173" s="28"/>
      <c r="BQ173" s="28"/>
      <c r="BS173" s="28"/>
      <c r="BU173" s="28"/>
      <c r="BV173" s="28"/>
      <c r="BW173" s="28"/>
      <c r="CK173" s="28"/>
      <c r="CN173" s="28"/>
      <c r="CO173" s="28"/>
      <c r="CP173" s="28"/>
      <c r="CQ173" s="28"/>
      <c r="CR173" s="28"/>
      <c r="CU173" s="28"/>
      <c r="CV173" s="26"/>
      <c r="CY173" s="26"/>
      <c r="DB173" s="26"/>
    </row>
    <row r="174" s="2" customFormat="true" ht="15" hidden="false" customHeight="false" outlineLevel="0" collapsed="false">
      <c r="D174" s="25"/>
      <c r="F174" s="28"/>
      <c r="G174" s="28"/>
      <c r="H174" s="28"/>
      <c r="I174" s="28"/>
      <c r="J174" s="28"/>
      <c r="K174" s="28"/>
      <c r="L174" s="28"/>
      <c r="M174" s="28"/>
      <c r="N174" s="28"/>
      <c r="O174" s="26"/>
      <c r="BL174" s="28"/>
      <c r="BM174" s="28"/>
      <c r="BN174" s="28"/>
      <c r="BQ174" s="28"/>
      <c r="BS174" s="28"/>
      <c r="BU174" s="28"/>
      <c r="BV174" s="28"/>
      <c r="BW174" s="28"/>
      <c r="CK174" s="28"/>
      <c r="CN174" s="28"/>
      <c r="CO174" s="28"/>
      <c r="CP174" s="28"/>
      <c r="CQ174" s="28"/>
      <c r="CR174" s="28"/>
      <c r="CU174" s="28"/>
      <c r="CV174" s="26"/>
      <c r="CY174" s="26"/>
      <c r="DB174" s="26"/>
    </row>
    <row r="175" s="2" customFormat="true" ht="15" hidden="false" customHeight="false" outlineLevel="0" collapsed="false">
      <c r="D175" s="25"/>
      <c r="F175" s="28"/>
      <c r="G175" s="28"/>
      <c r="H175" s="28"/>
      <c r="I175" s="28"/>
      <c r="J175" s="28"/>
      <c r="K175" s="28"/>
      <c r="L175" s="28"/>
      <c r="M175" s="28"/>
      <c r="N175" s="28"/>
      <c r="O175" s="26"/>
      <c r="BL175" s="28"/>
      <c r="BM175" s="28"/>
      <c r="BN175" s="28"/>
      <c r="BQ175" s="28"/>
      <c r="BS175" s="28"/>
      <c r="BU175" s="28"/>
      <c r="BV175" s="28"/>
      <c r="BW175" s="28"/>
      <c r="CK175" s="28"/>
      <c r="CN175" s="28"/>
      <c r="CO175" s="28"/>
      <c r="CP175" s="28"/>
      <c r="CQ175" s="28"/>
      <c r="CR175" s="28"/>
      <c r="CU175" s="28"/>
      <c r="CV175" s="26"/>
      <c r="CY175" s="26"/>
      <c r="DB175" s="26"/>
    </row>
    <row r="176" s="2" customFormat="true" ht="15" hidden="false" customHeight="false" outlineLevel="0" collapsed="false">
      <c r="D176" s="25"/>
      <c r="F176" s="28"/>
      <c r="G176" s="28"/>
      <c r="H176" s="28"/>
      <c r="I176" s="28"/>
      <c r="J176" s="28"/>
      <c r="K176" s="28"/>
      <c r="L176" s="28"/>
      <c r="M176" s="28"/>
      <c r="N176" s="28"/>
      <c r="O176" s="26"/>
      <c r="BL176" s="28"/>
      <c r="BM176" s="28"/>
      <c r="BN176" s="28"/>
      <c r="BQ176" s="28"/>
      <c r="BS176" s="28"/>
      <c r="BU176" s="28"/>
      <c r="BV176" s="28"/>
      <c r="BW176" s="28"/>
      <c r="CK176" s="28"/>
      <c r="CN176" s="28"/>
      <c r="CO176" s="28"/>
      <c r="CP176" s="28"/>
      <c r="CQ176" s="28"/>
      <c r="CR176" s="28"/>
      <c r="CU176" s="28"/>
      <c r="CV176" s="26"/>
      <c r="CY176" s="26"/>
      <c r="DB176" s="26"/>
    </row>
    <row r="177" s="2" customFormat="true" ht="15" hidden="false" customHeight="false" outlineLevel="0" collapsed="false">
      <c r="D177" s="25"/>
      <c r="F177" s="28"/>
      <c r="G177" s="28"/>
      <c r="H177" s="28"/>
      <c r="I177" s="28"/>
      <c r="J177" s="28"/>
      <c r="K177" s="28"/>
      <c r="L177" s="28"/>
      <c r="M177" s="28"/>
      <c r="N177" s="28"/>
      <c r="O177" s="26"/>
      <c r="BL177" s="28"/>
      <c r="BM177" s="28"/>
      <c r="BN177" s="28"/>
      <c r="BQ177" s="28"/>
      <c r="BS177" s="28"/>
      <c r="BU177" s="28"/>
      <c r="BV177" s="28"/>
      <c r="BW177" s="28"/>
      <c r="CK177" s="28"/>
      <c r="CN177" s="28"/>
      <c r="CO177" s="28"/>
      <c r="CP177" s="28"/>
      <c r="CQ177" s="28"/>
      <c r="CR177" s="28"/>
      <c r="CU177" s="28"/>
      <c r="CV177" s="26"/>
      <c r="CY177" s="26"/>
      <c r="DB177" s="26"/>
    </row>
    <row r="178" s="2" customFormat="true" ht="15" hidden="false" customHeight="false" outlineLevel="0" collapsed="false">
      <c r="D178" s="25"/>
      <c r="F178" s="28"/>
      <c r="G178" s="28"/>
      <c r="H178" s="28"/>
      <c r="I178" s="28"/>
      <c r="J178" s="28"/>
      <c r="K178" s="28"/>
      <c r="L178" s="28"/>
      <c r="M178" s="28"/>
      <c r="N178" s="28"/>
      <c r="O178" s="26"/>
      <c r="BL178" s="28"/>
      <c r="BM178" s="28"/>
      <c r="BN178" s="28"/>
      <c r="BQ178" s="28"/>
      <c r="BS178" s="28"/>
      <c r="BU178" s="28"/>
      <c r="BV178" s="28"/>
      <c r="BW178" s="28"/>
      <c r="CK178" s="28"/>
      <c r="CN178" s="28"/>
      <c r="CO178" s="28"/>
      <c r="CP178" s="28"/>
      <c r="CQ178" s="28"/>
      <c r="CR178" s="28"/>
      <c r="CU178" s="28"/>
      <c r="CV178" s="26"/>
      <c r="CY178" s="26"/>
      <c r="DB178" s="26"/>
    </row>
    <row r="179" s="2" customFormat="true" ht="15" hidden="false" customHeight="false" outlineLevel="0" collapsed="false">
      <c r="D179" s="25"/>
      <c r="F179" s="28"/>
      <c r="G179" s="28"/>
      <c r="H179" s="28"/>
      <c r="I179" s="28"/>
      <c r="J179" s="28"/>
      <c r="K179" s="28"/>
      <c r="L179" s="28"/>
      <c r="M179" s="28"/>
      <c r="N179" s="28"/>
      <c r="O179" s="26"/>
      <c r="BL179" s="28"/>
      <c r="BM179" s="28"/>
      <c r="BN179" s="28"/>
      <c r="BQ179" s="28"/>
      <c r="BS179" s="28"/>
      <c r="BU179" s="28"/>
      <c r="BV179" s="28"/>
      <c r="BW179" s="28"/>
      <c r="CK179" s="28"/>
      <c r="CN179" s="28"/>
      <c r="CO179" s="28"/>
      <c r="CP179" s="28"/>
      <c r="CQ179" s="28"/>
      <c r="CR179" s="28"/>
      <c r="CU179" s="28"/>
      <c r="CV179" s="26"/>
      <c r="CY179" s="26"/>
      <c r="DB179" s="26"/>
    </row>
    <row r="180" s="2" customFormat="true" ht="15" hidden="false" customHeight="false" outlineLevel="0" collapsed="false">
      <c r="D180" s="25"/>
      <c r="F180" s="28"/>
      <c r="G180" s="28"/>
      <c r="H180" s="28"/>
      <c r="I180" s="28"/>
      <c r="J180" s="28"/>
      <c r="K180" s="28"/>
      <c r="L180" s="28"/>
      <c r="M180" s="28"/>
      <c r="N180" s="28"/>
      <c r="O180" s="26"/>
      <c r="BL180" s="28"/>
      <c r="BM180" s="28"/>
      <c r="BN180" s="28"/>
      <c r="BQ180" s="28"/>
      <c r="BS180" s="28"/>
      <c r="BU180" s="28"/>
      <c r="BV180" s="28"/>
      <c r="BW180" s="28"/>
      <c r="CK180" s="28"/>
      <c r="CN180" s="28"/>
      <c r="CO180" s="28"/>
      <c r="CP180" s="28"/>
      <c r="CQ180" s="28"/>
      <c r="CR180" s="28"/>
      <c r="CU180" s="28"/>
      <c r="CV180" s="26"/>
      <c r="CY180" s="26"/>
      <c r="DB180" s="26"/>
    </row>
    <row r="181" s="2" customFormat="true" ht="15" hidden="false" customHeight="false" outlineLevel="0" collapsed="false">
      <c r="D181" s="25"/>
      <c r="F181" s="28"/>
      <c r="G181" s="28"/>
      <c r="H181" s="28"/>
      <c r="I181" s="28"/>
      <c r="J181" s="28"/>
      <c r="K181" s="28"/>
      <c r="L181" s="28"/>
      <c r="M181" s="28"/>
      <c r="N181" s="28"/>
      <c r="O181" s="26"/>
      <c r="BL181" s="28"/>
      <c r="BM181" s="28"/>
      <c r="BN181" s="28"/>
      <c r="BQ181" s="28"/>
      <c r="BS181" s="28"/>
      <c r="BU181" s="28"/>
      <c r="BV181" s="28"/>
      <c r="BW181" s="28"/>
      <c r="CK181" s="28"/>
      <c r="CN181" s="28"/>
      <c r="CO181" s="28"/>
      <c r="CP181" s="28"/>
      <c r="CQ181" s="28"/>
      <c r="CR181" s="28"/>
      <c r="CU181" s="28"/>
      <c r="CV181" s="26"/>
      <c r="CY181" s="26"/>
      <c r="DB181" s="26"/>
    </row>
    <row r="182" s="2" customFormat="true" ht="15" hidden="false" customHeight="false" outlineLevel="0" collapsed="false">
      <c r="D182" s="25"/>
      <c r="F182" s="28"/>
      <c r="G182" s="28"/>
      <c r="H182" s="28"/>
      <c r="I182" s="28"/>
      <c r="J182" s="28"/>
      <c r="K182" s="28"/>
      <c r="L182" s="28"/>
      <c r="M182" s="28"/>
      <c r="N182" s="28"/>
      <c r="O182" s="26"/>
      <c r="BL182" s="28"/>
      <c r="BM182" s="28"/>
      <c r="BN182" s="28"/>
      <c r="BQ182" s="28"/>
      <c r="BS182" s="28"/>
      <c r="BU182" s="28"/>
      <c r="BV182" s="28"/>
      <c r="BW182" s="28"/>
      <c r="CK182" s="28"/>
      <c r="CN182" s="28"/>
      <c r="CO182" s="28"/>
      <c r="CP182" s="28"/>
      <c r="CQ182" s="28"/>
      <c r="CR182" s="28"/>
      <c r="CU182" s="28"/>
      <c r="CV182" s="26"/>
      <c r="CY182" s="26"/>
      <c r="DB182" s="26"/>
    </row>
    <row r="183" s="2" customFormat="true" ht="15" hidden="false" customHeight="false" outlineLevel="0" collapsed="false">
      <c r="D183" s="25"/>
      <c r="F183" s="28"/>
      <c r="G183" s="28"/>
      <c r="H183" s="28"/>
      <c r="I183" s="28"/>
      <c r="J183" s="28"/>
      <c r="K183" s="28"/>
      <c r="L183" s="28"/>
      <c r="M183" s="28"/>
      <c r="N183" s="28"/>
      <c r="O183" s="26"/>
      <c r="BL183" s="28"/>
      <c r="BM183" s="28"/>
      <c r="BN183" s="28"/>
      <c r="BQ183" s="28"/>
      <c r="BS183" s="28"/>
      <c r="BU183" s="28"/>
      <c r="BV183" s="28"/>
      <c r="BW183" s="28"/>
      <c r="CK183" s="28"/>
      <c r="CN183" s="28"/>
      <c r="CO183" s="28"/>
      <c r="CP183" s="28"/>
      <c r="CQ183" s="28"/>
      <c r="CR183" s="28"/>
      <c r="CU183" s="28"/>
      <c r="CV183" s="26"/>
      <c r="CY183" s="26"/>
      <c r="DB183" s="26"/>
    </row>
    <row r="184" s="2" customFormat="true" ht="15" hidden="false" customHeight="false" outlineLevel="0" collapsed="false">
      <c r="D184" s="25"/>
      <c r="F184" s="28"/>
      <c r="G184" s="28"/>
      <c r="H184" s="28"/>
      <c r="I184" s="28"/>
      <c r="J184" s="28"/>
      <c r="K184" s="28"/>
      <c r="L184" s="28"/>
      <c r="M184" s="28"/>
      <c r="N184" s="28"/>
      <c r="O184" s="26"/>
      <c r="BL184" s="28"/>
      <c r="BM184" s="28"/>
      <c r="BN184" s="28"/>
      <c r="BQ184" s="28"/>
      <c r="BS184" s="28"/>
      <c r="BU184" s="28"/>
      <c r="BV184" s="28"/>
      <c r="BW184" s="28"/>
      <c r="CK184" s="28"/>
      <c r="CN184" s="28"/>
      <c r="CO184" s="28"/>
      <c r="CP184" s="28"/>
      <c r="CQ184" s="28"/>
      <c r="CR184" s="28"/>
      <c r="CU184" s="28"/>
      <c r="CV184" s="26"/>
      <c r="CY184" s="26"/>
      <c r="DB184" s="26"/>
    </row>
    <row r="185" s="2" customFormat="true" ht="15" hidden="false" customHeight="false" outlineLevel="0" collapsed="false">
      <c r="D185" s="25"/>
      <c r="F185" s="28"/>
      <c r="G185" s="28"/>
      <c r="H185" s="28"/>
      <c r="I185" s="28"/>
      <c r="J185" s="28"/>
      <c r="K185" s="28"/>
      <c r="L185" s="28"/>
      <c r="M185" s="28"/>
      <c r="N185" s="28"/>
      <c r="O185" s="26"/>
      <c r="BL185" s="28"/>
      <c r="BM185" s="28"/>
      <c r="BN185" s="28"/>
      <c r="BQ185" s="28"/>
      <c r="BS185" s="28"/>
      <c r="BU185" s="28"/>
      <c r="BV185" s="28"/>
      <c r="BW185" s="28"/>
      <c r="CK185" s="28"/>
      <c r="CN185" s="28"/>
      <c r="CO185" s="28"/>
      <c r="CP185" s="28"/>
      <c r="CQ185" s="28"/>
      <c r="CR185" s="28"/>
      <c r="CU185" s="28"/>
      <c r="CV185" s="26"/>
      <c r="CY185" s="26"/>
      <c r="DB185" s="26"/>
    </row>
    <row r="186" s="2" customFormat="true" ht="15" hidden="false" customHeight="false" outlineLevel="0" collapsed="false">
      <c r="D186" s="25"/>
      <c r="F186" s="28"/>
      <c r="G186" s="28"/>
      <c r="H186" s="28"/>
      <c r="I186" s="28"/>
      <c r="J186" s="28"/>
      <c r="K186" s="28"/>
      <c r="L186" s="28"/>
      <c r="M186" s="28"/>
      <c r="N186" s="28"/>
      <c r="O186" s="26"/>
      <c r="BL186" s="28"/>
      <c r="BM186" s="28"/>
      <c r="BN186" s="28"/>
      <c r="BQ186" s="28"/>
      <c r="BS186" s="28"/>
      <c r="BU186" s="28"/>
      <c r="BV186" s="28"/>
      <c r="BW186" s="28"/>
      <c r="CK186" s="28"/>
      <c r="CN186" s="28"/>
      <c r="CO186" s="28"/>
      <c r="CP186" s="28"/>
      <c r="CQ186" s="28"/>
      <c r="CR186" s="28"/>
      <c r="CU186" s="28"/>
      <c r="CV186" s="26"/>
      <c r="CY186" s="26"/>
      <c r="DB186" s="26"/>
    </row>
    <row r="187" s="2" customFormat="true" ht="15" hidden="false" customHeight="false" outlineLevel="0" collapsed="false">
      <c r="D187" s="25"/>
      <c r="F187" s="28"/>
      <c r="G187" s="28"/>
      <c r="H187" s="28"/>
      <c r="I187" s="28"/>
      <c r="J187" s="28"/>
      <c r="K187" s="28"/>
      <c r="L187" s="28"/>
      <c r="M187" s="28"/>
      <c r="N187" s="28"/>
      <c r="O187" s="26"/>
      <c r="BL187" s="28"/>
      <c r="BM187" s="28"/>
      <c r="BN187" s="28"/>
      <c r="BQ187" s="28"/>
      <c r="BS187" s="28"/>
      <c r="BU187" s="28"/>
      <c r="BV187" s="28"/>
      <c r="BW187" s="28"/>
      <c r="CK187" s="28"/>
      <c r="CN187" s="28"/>
      <c r="CO187" s="28"/>
      <c r="CP187" s="28"/>
      <c r="CQ187" s="28"/>
      <c r="CR187" s="28"/>
      <c r="CU187" s="28"/>
      <c r="CV187" s="26"/>
      <c r="CY187" s="26"/>
      <c r="DB187" s="26"/>
    </row>
    <row r="188" s="2" customFormat="true" ht="15" hidden="false" customHeight="false" outlineLevel="0" collapsed="false">
      <c r="D188" s="25"/>
      <c r="F188" s="28"/>
      <c r="G188" s="28"/>
      <c r="H188" s="28"/>
      <c r="I188" s="28"/>
      <c r="J188" s="28"/>
      <c r="K188" s="28"/>
      <c r="L188" s="28"/>
      <c r="M188" s="28"/>
      <c r="N188" s="28"/>
      <c r="O188" s="26"/>
      <c r="BL188" s="28"/>
      <c r="BM188" s="28"/>
      <c r="BN188" s="28"/>
      <c r="BQ188" s="28"/>
      <c r="BS188" s="28"/>
      <c r="BU188" s="28"/>
      <c r="BV188" s="28"/>
      <c r="BW188" s="28"/>
      <c r="CK188" s="28"/>
      <c r="CN188" s="28"/>
      <c r="CO188" s="28"/>
      <c r="CP188" s="28"/>
      <c r="CQ188" s="28"/>
      <c r="CR188" s="28"/>
      <c r="CU188" s="28"/>
      <c r="CV188" s="26"/>
      <c r="CY188" s="26"/>
      <c r="DB188" s="26"/>
    </row>
    <row r="189" s="2" customFormat="true" ht="15" hidden="false" customHeight="false" outlineLevel="0" collapsed="false">
      <c r="D189" s="25"/>
      <c r="F189" s="28"/>
      <c r="G189" s="28"/>
      <c r="H189" s="28"/>
      <c r="I189" s="28"/>
      <c r="J189" s="28"/>
      <c r="K189" s="28"/>
      <c r="L189" s="28"/>
      <c r="M189" s="28"/>
      <c r="N189" s="28"/>
      <c r="O189" s="26"/>
      <c r="BL189" s="28"/>
      <c r="BM189" s="28"/>
      <c r="BN189" s="28"/>
      <c r="BQ189" s="28"/>
      <c r="BS189" s="28"/>
      <c r="BU189" s="28"/>
      <c r="BV189" s="28"/>
      <c r="BW189" s="28"/>
      <c r="CK189" s="28"/>
      <c r="CN189" s="28"/>
      <c r="CO189" s="28"/>
      <c r="CP189" s="28"/>
      <c r="CQ189" s="28"/>
      <c r="CR189" s="28"/>
      <c r="CU189" s="28"/>
      <c r="CV189" s="26"/>
      <c r="CY189" s="26"/>
      <c r="DB189" s="26"/>
    </row>
    <row r="190" s="2" customFormat="true" ht="15" hidden="false" customHeight="false" outlineLevel="0" collapsed="false">
      <c r="D190" s="25"/>
      <c r="F190" s="28"/>
      <c r="G190" s="28"/>
      <c r="H190" s="28"/>
      <c r="I190" s="28"/>
      <c r="J190" s="28"/>
      <c r="K190" s="28"/>
      <c r="L190" s="28"/>
      <c r="M190" s="28"/>
      <c r="N190" s="28"/>
      <c r="O190" s="26"/>
      <c r="BL190" s="28"/>
      <c r="BM190" s="28"/>
      <c r="BN190" s="28"/>
      <c r="BQ190" s="28"/>
      <c r="BS190" s="28"/>
      <c r="BU190" s="28"/>
      <c r="BV190" s="28"/>
      <c r="BW190" s="28"/>
      <c r="CK190" s="28"/>
      <c r="CN190" s="28"/>
      <c r="CO190" s="28"/>
      <c r="CP190" s="28"/>
      <c r="CQ190" s="28"/>
      <c r="CR190" s="28"/>
      <c r="CU190" s="28"/>
      <c r="CV190" s="26"/>
      <c r="CY190" s="26"/>
      <c r="DB190" s="26"/>
    </row>
    <row r="191" s="2" customFormat="true" ht="15" hidden="false" customHeight="false" outlineLevel="0" collapsed="false">
      <c r="D191" s="25"/>
      <c r="F191" s="28"/>
      <c r="G191" s="28"/>
      <c r="H191" s="28"/>
      <c r="I191" s="28"/>
      <c r="J191" s="28"/>
      <c r="K191" s="28"/>
      <c r="L191" s="28"/>
      <c r="M191" s="28"/>
      <c r="N191" s="28"/>
      <c r="O191" s="26"/>
      <c r="BL191" s="28"/>
      <c r="BM191" s="28"/>
      <c r="BN191" s="28"/>
      <c r="BQ191" s="28"/>
      <c r="BS191" s="28"/>
      <c r="BU191" s="28"/>
      <c r="BV191" s="28"/>
      <c r="BW191" s="28"/>
      <c r="CK191" s="28"/>
      <c r="CN191" s="28"/>
      <c r="CO191" s="28"/>
      <c r="CP191" s="28"/>
      <c r="CQ191" s="28"/>
      <c r="CR191" s="28"/>
      <c r="CU191" s="28"/>
      <c r="CV191" s="26"/>
      <c r="CY191" s="26"/>
      <c r="DB191" s="26"/>
    </row>
    <row r="192" s="2" customFormat="true" ht="15" hidden="false" customHeight="false" outlineLevel="0" collapsed="false">
      <c r="D192" s="25"/>
      <c r="F192" s="28"/>
      <c r="G192" s="28"/>
      <c r="H192" s="28"/>
      <c r="I192" s="28"/>
      <c r="J192" s="28"/>
      <c r="K192" s="28"/>
      <c r="L192" s="28"/>
      <c r="M192" s="28"/>
      <c r="N192" s="28"/>
      <c r="O192" s="26"/>
      <c r="BL192" s="28"/>
      <c r="BM192" s="28"/>
      <c r="BN192" s="28"/>
      <c r="BQ192" s="28"/>
      <c r="BS192" s="28"/>
      <c r="BU192" s="28"/>
      <c r="BV192" s="28"/>
      <c r="BW192" s="28"/>
      <c r="CK192" s="28"/>
      <c r="CN192" s="28"/>
      <c r="CO192" s="28"/>
      <c r="CP192" s="28"/>
      <c r="CQ192" s="28"/>
      <c r="CR192" s="28"/>
      <c r="CU192" s="28"/>
      <c r="CV192" s="26"/>
      <c r="CY192" s="26"/>
      <c r="DB192" s="26"/>
    </row>
    <row r="193" s="2" customFormat="true" ht="15" hidden="false" customHeight="false" outlineLevel="0" collapsed="false">
      <c r="D193" s="25"/>
      <c r="F193" s="28"/>
      <c r="G193" s="28"/>
      <c r="H193" s="28"/>
      <c r="I193" s="28"/>
      <c r="J193" s="28"/>
      <c r="K193" s="28"/>
      <c r="L193" s="28"/>
      <c r="M193" s="28"/>
      <c r="N193" s="28"/>
      <c r="O193" s="26"/>
      <c r="BL193" s="28"/>
      <c r="BM193" s="28"/>
      <c r="BN193" s="28"/>
      <c r="BQ193" s="28"/>
      <c r="BS193" s="28"/>
      <c r="BU193" s="28"/>
      <c r="BV193" s="28"/>
      <c r="BW193" s="28"/>
      <c r="CK193" s="28"/>
      <c r="CN193" s="28"/>
      <c r="CO193" s="28"/>
      <c r="CP193" s="28"/>
      <c r="CQ193" s="28"/>
      <c r="CR193" s="28"/>
      <c r="CU193" s="28"/>
      <c r="CV193" s="26"/>
      <c r="CY193" s="26"/>
      <c r="DB193" s="26"/>
    </row>
    <row r="194" s="2" customFormat="true" ht="15" hidden="false" customHeight="false" outlineLevel="0" collapsed="false">
      <c r="D194" s="25"/>
      <c r="F194" s="28"/>
      <c r="G194" s="28"/>
      <c r="H194" s="28"/>
      <c r="I194" s="28"/>
      <c r="J194" s="28"/>
      <c r="K194" s="28"/>
      <c r="L194" s="28"/>
      <c r="M194" s="28"/>
      <c r="N194" s="28"/>
      <c r="O194" s="26"/>
      <c r="BL194" s="28"/>
      <c r="BM194" s="28"/>
      <c r="BN194" s="28"/>
      <c r="BQ194" s="28"/>
      <c r="BS194" s="28"/>
      <c r="BU194" s="28"/>
      <c r="BV194" s="28"/>
      <c r="BW194" s="28"/>
      <c r="CK194" s="28"/>
      <c r="CN194" s="28"/>
      <c r="CO194" s="28"/>
      <c r="CP194" s="28"/>
      <c r="CQ194" s="28"/>
      <c r="CR194" s="28"/>
      <c r="CU194" s="28"/>
      <c r="CV194" s="26"/>
      <c r="CY194" s="26"/>
      <c r="DB194" s="26"/>
    </row>
    <row r="195" s="2" customFormat="true" ht="15" hidden="false" customHeight="false" outlineLevel="0" collapsed="false">
      <c r="D195" s="25"/>
      <c r="F195" s="28"/>
      <c r="G195" s="28"/>
      <c r="H195" s="28"/>
      <c r="I195" s="28"/>
      <c r="J195" s="28"/>
      <c r="K195" s="28"/>
      <c r="L195" s="28"/>
      <c r="M195" s="28"/>
      <c r="N195" s="28"/>
      <c r="O195" s="26"/>
      <c r="BL195" s="28"/>
      <c r="BM195" s="28"/>
      <c r="BN195" s="28"/>
      <c r="BQ195" s="28"/>
      <c r="BS195" s="28"/>
      <c r="BU195" s="28"/>
      <c r="BV195" s="28"/>
      <c r="BW195" s="28"/>
      <c r="CK195" s="28"/>
      <c r="CN195" s="28"/>
      <c r="CO195" s="28"/>
      <c r="CP195" s="28"/>
      <c r="CQ195" s="28"/>
      <c r="CR195" s="28"/>
      <c r="CU195" s="28"/>
      <c r="CV195" s="26"/>
      <c r="CY195" s="26"/>
      <c r="DB195" s="26"/>
    </row>
    <row r="196" s="2" customFormat="true" ht="15" hidden="false" customHeight="false" outlineLevel="0" collapsed="false">
      <c r="D196" s="25"/>
      <c r="F196" s="28"/>
      <c r="G196" s="28"/>
      <c r="H196" s="28"/>
      <c r="I196" s="28"/>
      <c r="J196" s="28"/>
      <c r="K196" s="28"/>
      <c r="L196" s="28"/>
      <c r="M196" s="28"/>
      <c r="N196" s="28"/>
      <c r="O196" s="26"/>
      <c r="BL196" s="28"/>
      <c r="BM196" s="28"/>
      <c r="BN196" s="28"/>
      <c r="BQ196" s="28"/>
      <c r="BS196" s="28"/>
      <c r="BU196" s="28"/>
      <c r="BV196" s="28"/>
      <c r="BW196" s="28"/>
      <c r="CK196" s="28"/>
      <c r="CN196" s="28"/>
      <c r="CO196" s="28"/>
      <c r="CP196" s="28"/>
      <c r="CQ196" s="28"/>
      <c r="CR196" s="28"/>
      <c r="CU196" s="28"/>
      <c r="CV196" s="26"/>
      <c r="CY196" s="26"/>
      <c r="DB196" s="26"/>
    </row>
    <row r="197" s="2" customFormat="true" ht="15" hidden="false" customHeight="false" outlineLevel="0" collapsed="false">
      <c r="D197" s="25"/>
      <c r="F197" s="28"/>
      <c r="G197" s="28"/>
      <c r="H197" s="28"/>
      <c r="I197" s="28"/>
      <c r="J197" s="28"/>
      <c r="K197" s="28"/>
      <c r="L197" s="28"/>
      <c r="M197" s="28"/>
      <c r="N197" s="28"/>
      <c r="O197" s="26"/>
      <c r="BL197" s="28"/>
      <c r="BM197" s="28"/>
      <c r="BN197" s="28"/>
      <c r="BQ197" s="28"/>
      <c r="BS197" s="28"/>
      <c r="BU197" s="28"/>
      <c r="BV197" s="28"/>
      <c r="BW197" s="28"/>
      <c r="CK197" s="28"/>
      <c r="CN197" s="28"/>
      <c r="CO197" s="28"/>
      <c r="CP197" s="28"/>
      <c r="CQ197" s="28"/>
      <c r="CR197" s="28"/>
      <c r="CU197" s="28"/>
      <c r="CV197" s="26"/>
      <c r="CY197" s="26"/>
      <c r="DB197" s="26"/>
    </row>
    <row r="198" s="2" customFormat="true" ht="15" hidden="false" customHeight="false" outlineLevel="0" collapsed="false">
      <c r="D198" s="25"/>
      <c r="F198" s="28"/>
      <c r="G198" s="28"/>
      <c r="H198" s="28"/>
      <c r="I198" s="28"/>
      <c r="J198" s="28"/>
      <c r="K198" s="28"/>
      <c r="L198" s="28"/>
      <c r="M198" s="28"/>
      <c r="N198" s="28"/>
      <c r="O198" s="26"/>
      <c r="BL198" s="28"/>
      <c r="BM198" s="28"/>
      <c r="BN198" s="28"/>
      <c r="BQ198" s="28"/>
      <c r="BS198" s="28"/>
      <c r="BU198" s="28"/>
      <c r="BV198" s="28"/>
      <c r="BW198" s="28"/>
      <c r="CK198" s="28"/>
      <c r="CN198" s="28"/>
      <c r="CO198" s="28"/>
      <c r="CP198" s="28"/>
      <c r="CQ198" s="28"/>
      <c r="CR198" s="28"/>
      <c r="CU198" s="28"/>
      <c r="CV198" s="26"/>
      <c r="CY198" s="26"/>
      <c r="DB198" s="26"/>
    </row>
    <row r="199" s="2" customFormat="true" ht="15" hidden="false" customHeight="false" outlineLevel="0" collapsed="false">
      <c r="D199" s="25"/>
      <c r="F199" s="28"/>
      <c r="G199" s="28"/>
      <c r="H199" s="28"/>
      <c r="I199" s="28"/>
      <c r="J199" s="28"/>
      <c r="K199" s="28"/>
      <c r="L199" s="28"/>
      <c r="M199" s="28"/>
      <c r="N199" s="28"/>
      <c r="O199" s="26"/>
      <c r="BL199" s="28"/>
      <c r="BM199" s="28"/>
      <c r="BN199" s="28"/>
      <c r="BQ199" s="28"/>
      <c r="BS199" s="28"/>
      <c r="BU199" s="28"/>
      <c r="BV199" s="28"/>
      <c r="BW199" s="28"/>
      <c r="CK199" s="28"/>
      <c r="CN199" s="28"/>
      <c r="CO199" s="28"/>
      <c r="CP199" s="28"/>
      <c r="CQ199" s="28"/>
      <c r="CR199" s="28"/>
      <c r="CU199" s="28"/>
      <c r="CV199" s="26"/>
      <c r="CY199" s="26"/>
      <c r="DB199" s="26"/>
    </row>
    <row r="200" s="2" customFormat="true" ht="15" hidden="false" customHeight="false" outlineLevel="0" collapsed="false">
      <c r="D200" s="25"/>
      <c r="F200" s="28"/>
      <c r="G200" s="28"/>
      <c r="H200" s="28"/>
      <c r="I200" s="28"/>
      <c r="J200" s="28"/>
      <c r="K200" s="28"/>
      <c r="L200" s="28"/>
      <c r="M200" s="28"/>
      <c r="N200" s="28"/>
      <c r="O200" s="26"/>
      <c r="BL200" s="28"/>
      <c r="BM200" s="28"/>
      <c r="BN200" s="28"/>
      <c r="BQ200" s="28"/>
      <c r="BS200" s="28"/>
      <c r="BU200" s="28"/>
      <c r="BV200" s="28"/>
      <c r="BW200" s="28"/>
      <c r="CK200" s="28"/>
      <c r="CN200" s="28"/>
      <c r="CO200" s="28"/>
      <c r="CP200" s="28"/>
      <c r="CQ200" s="28"/>
      <c r="CR200" s="28"/>
      <c r="CU200" s="28"/>
      <c r="CV200" s="26"/>
      <c r="CY200" s="26"/>
      <c r="DB200" s="26"/>
    </row>
    <row r="201" s="2" customFormat="true" ht="15" hidden="false" customHeight="false" outlineLevel="0" collapsed="false">
      <c r="D201" s="25"/>
      <c r="F201" s="28"/>
      <c r="G201" s="28"/>
      <c r="H201" s="28"/>
      <c r="I201" s="28"/>
      <c r="J201" s="28"/>
      <c r="K201" s="28"/>
      <c r="L201" s="28"/>
      <c r="M201" s="28"/>
      <c r="N201" s="28"/>
      <c r="O201" s="26"/>
      <c r="BL201" s="28"/>
      <c r="BM201" s="28"/>
      <c r="BN201" s="28"/>
      <c r="BQ201" s="28"/>
      <c r="BS201" s="28"/>
      <c r="BU201" s="28"/>
      <c r="BV201" s="28"/>
      <c r="BW201" s="28"/>
      <c r="CK201" s="28"/>
      <c r="CN201" s="28"/>
      <c r="CO201" s="28"/>
      <c r="CP201" s="28"/>
      <c r="CQ201" s="28"/>
      <c r="CR201" s="28"/>
      <c r="CU201" s="28"/>
      <c r="CV201" s="26"/>
      <c r="CY201" s="26"/>
      <c r="DB201" s="26"/>
    </row>
    <row r="202" s="2" customFormat="true" ht="15" hidden="false" customHeight="false" outlineLevel="0" collapsed="false">
      <c r="D202" s="25"/>
      <c r="F202" s="28"/>
      <c r="G202" s="28"/>
      <c r="H202" s="28"/>
      <c r="I202" s="28"/>
      <c r="J202" s="28"/>
      <c r="K202" s="28"/>
      <c r="L202" s="28"/>
      <c r="M202" s="28"/>
      <c r="N202" s="28"/>
      <c r="O202" s="26"/>
      <c r="BL202" s="28"/>
      <c r="BM202" s="28"/>
      <c r="BN202" s="28"/>
      <c r="BQ202" s="28"/>
      <c r="BS202" s="28"/>
      <c r="BU202" s="28"/>
      <c r="BV202" s="28"/>
      <c r="BW202" s="28"/>
      <c r="CK202" s="28"/>
      <c r="CN202" s="28"/>
      <c r="CO202" s="28"/>
      <c r="CP202" s="28"/>
      <c r="CQ202" s="28"/>
      <c r="CR202" s="28"/>
      <c r="CU202" s="28"/>
      <c r="CV202" s="26"/>
      <c r="CY202" s="26"/>
      <c r="DB202" s="26"/>
    </row>
    <row r="203" s="2" customFormat="true" ht="15" hidden="false" customHeight="false" outlineLevel="0" collapsed="false">
      <c r="D203" s="25"/>
      <c r="F203" s="28"/>
      <c r="G203" s="28"/>
      <c r="H203" s="28"/>
      <c r="I203" s="28"/>
      <c r="J203" s="28"/>
      <c r="K203" s="28"/>
      <c r="L203" s="28"/>
      <c r="M203" s="28"/>
      <c r="N203" s="28"/>
      <c r="O203" s="26"/>
      <c r="BL203" s="28"/>
      <c r="BM203" s="28"/>
      <c r="BN203" s="28"/>
      <c r="BQ203" s="28"/>
      <c r="BS203" s="28"/>
      <c r="BU203" s="28"/>
      <c r="BV203" s="28"/>
      <c r="BW203" s="28"/>
      <c r="CK203" s="28"/>
      <c r="CN203" s="28"/>
      <c r="CO203" s="28"/>
      <c r="CP203" s="28"/>
      <c r="CQ203" s="28"/>
      <c r="CR203" s="28"/>
      <c r="CU203" s="28"/>
      <c r="CV203" s="26"/>
      <c r="CY203" s="26"/>
      <c r="DB203" s="26"/>
    </row>
    <row r="204" s="2" customFormat="true" ht="15" hidden="false" customHeight="false" outlineLevel="0" collapsed="false">
      <c r="D204" s="25"/>
      <c r="F204" s="28"/>
      <c r="G204" s="28"/>
      <c r="H204" s="28"/>
      <c r="I204" s="28"/>
      <c r="J204" s="28"/>
      <c r="K204" s="28"/>
      <c r="L204" s="28"/>
      <c r="M204" s="28"/>
      <c r="N204" s="28"/>
      <c r="O204" s="26"/>
      <c r="BL204" s="28"/>
      <c r="BM204" s="28"/>
      <c r="BN204" s="28"/>
      <c r="BQ204" s="28"/>
      <c r="BS204" s="28"/>
      <c r="BU204" s="28"/>
      <c r="BV204" s="28"/>
      <c r="BW204" s="28"/>
      <c r="CK204" s="28"/>
      <c r="CN204" s="28"/>
      <c r="CO204" s="28"/>
      <c r="CP204" s="28"/>
      <c r="CQ204" s="28"/>
      <c r="CR204" s="28"/>
      <c r="CU204" s="28"/>
      <c r="CV204" s="26"/>
      <c r="CY204" s="26"/>
      <c r="DB204" s="26"/>
    </row>
    <row r="205" s="2" customFormat="true" ht="15" hidden="false" customHeight="false" outlineLevel="0" collapsed="false">
      <c r="D205" s="25"/>
      <c r="F205" s="28"/>
      <c r="G205" s="28"/>
      <c r="H205" s="28"/>
      <c r="I205" s="28"/>
      <c r="J205" s="28"/>
      <c r="K205" s="28"/>
      <c r="L205" s="28"/>
      <c r="M205" s="28"/>
      <c r="N205" s="28"/>
      <c r="O205" s="26"/>
      <c r="BL205" s="28"/>
      <c r="BM205" s="28"/>
      <c r="BN205" s="28"/>
      <c r="BQ205" s="28"/>
      <c r="BS205" s="28"/>
      <c r="BU205" s="28"/>
      <c r="BV205" s="28"/>
      <c r="BW205" s="28"/>
      <c r="CK205" s="28"/>
      <c r="CN205" s="28"/>
      <c r="CO205" s="28"/>
      <c r="CP205" s="28"/>
      <c r="CQ205" s="28"/>
      <c r="CR205" s="28"/>
      <c r="CU205" s="28"/>
      <c r="CV205" s="26"/>
      <c r="CY205" s="26"/>
      <c r="DB205" s="26"/>
    </row>
    <row r="206" s="2" customFormat="true" ht="15" hidden="false" customHeight="false" outlineLevel="0" collapsed="false">
      <c r="D206" s="25"/>
      <c r="F206" s="28"/>
      <c r="G206" s="28"/>
      <c r="H206" s="28"/>
      <c r="I206" s="28"/>
      <c r="J206" s="28"/>
      <c r="K206" s="28"/>
      <c r="L206" s="28"/>
      <c r="M206" s="28"/>
      <c r="N206" s="28"/>
      <c r="O206" s="26"/>
      <c r="BL206" s="28"/>
      <c r="BM206" s="28"/>
      <c r="BN206" s="28"/>
      <c r="BQ206" s="28"/>
      <c r="BS206" s="28"/>
      <c r="BU206" s="28"/>
      <c r="BV206" s="28"/>
      <c r="BW206" s="28"/>
      <c r="CK206" s="28"/>
      <c r="CN206" s="28"/>
      <c r="CO206" s="28"/>
      <c r="CP206" s="28"/>
      <c r="CQ206" s="28"/>
      <c r="CR206" s="28"/>
      <c r="CU206" s="28"/>
      <c r="CV206" s="26"/>
      <c r="CY206" s="26"/>
      <c r="DB206" s="26"/>
    </row>
    <row r="207" s="2" customFormat="true" ht="15" hidden="false" customHeight="false" outlineLevel="0" collapsed="false">
      <c r="D207" s="25"/>
      <c r="F207" s="28"/>
      <c r="G207" s="28"/>
      <c r="H207" s="28"/>
      <c r="I207" s="28"/>
      <c r="J207" s="28"/>
      <c r="K207" s="28"/>
      <c r="L207" s="28"/>
      <c r="M207" s="28"/>
      <c r="N207" s="28"/>
      <c r="O207" s="26"/>
      <c r="BL207" s="28"/>
      <c r="BM207" s="28"/>
      <c r="BN207" s="28"/>
      <c r="BQ207" s="28"/>
      <c r="BS207" s="28"/>
      <c r="BU207" s="28"/>
      <c r="BV207" s="28"/>
      <c r="BW207" s="28"/>
      <c r="CK207" s="28"/>
      <c r="CN207" s="28"/>
      <c r="CO207" s="28"/>
      <c r="CP207" s="28"/>
      <c r="CQ207" s="28"/>
      <c r="CR207" s="28"/>
      <c r="CU207" s="28"/>
      <c r="CV207" s="26"/>
      <c r="CY207" s="26"/>
      <c r="DB207" s="26"/>
    </row>
    <row r="208" s="2" customFormat="true" ht="15" hidden="false" customHeight="false" outlineLevel="0" collapsed="false">
      <c r="D208" s="25"/>
      <c r="F208" s="28"/>
      <c r="G208" s="28"/>
      <c r="H208" s="28"/>
      <c r="I208" s="28"/>
      <c r="J208" s="28"/>
      <c r="K208" s="28"/>
      <c r="L208" s="28"/>
      <c r="M208" s="28"/>
      <c r="N208" s="28"/>
      <c r="O208" s="26"/>
      <c r="BL208" s="28"/>
      <c r="BM208" s="28"/>
      <c r="BN208" s="28"/>
      <c r="BQ208" s="28"/>
      <c r="BS208" s="28"/>
      <c r="BU208" s="28"/>
      <c r="BV208" s="28"/>
      <c r="BW208" s="28"/>
      <c r="CK208" s="28"/>
      <c r="CN208" s="28"/>
      <c r="CO208" s="28"/>
      <c r="CP208" s="28"/>
      <c r="CQ208" s="28"/>
      <c r="CR208" s="28"/>
      <c r="CU208" s="28"/>
      <c r="CV208" s="26"/>
      <c r="CY208" s="26"/>
      <c r="DB208" s="26"/>
    </row>
    <row r="209" s="2" customFormat="true" ht="15" hidden="false" customHeight="false" outlineLevel="0" collapsed="false">
      <c r="D209" s="25"/>
      <c r="F209" s="28"/>
      <c r="G209" s="28"/>
      <c r="H209" s="28"/>
      <c r="I209" s="28"/>
      <c r="J209" s="28"/>
      <c r="K209" s="28"/>
      <c r="L209" s="28"/>
      <c r="M209" s="28"/>
      <c r="N209" s="28"/>
      <c r="O209" s="26"/>
      <c r="BL209" s="28"/>
      <c r="BM209" s="28"/>
      <c r="BN209" s="28"/>
      <c r="BQ209" s="28"/>
      <c r="BS209" s="28"/>
      <c r="BU209" s="28"/>
      <c r="BV209" s="28"/>
      <c r="BW209" s="28"/>
      <c r="CK209" s="28"/>
      <c r="CN209" s="28"/>
      <c r="CO209" s="28"/>
      <c r="CP209" s="28"/>
      <c r="CQ209" s="28"/>
      <c r="CR209" s="28"/>
      <c r="CU209" s="28"/>
      <c r="CV209" s="26"/>
      <c r="CY209" s="26"/>
      <c r="DB209" s="26"/>
    </row>
    <row r="210" s="2" customFormat="true" ht="15" hidden="false" customHeight="false" outlineLevel="0" collapsed="false">
      <c r="D210" s="25"/>
      <c r="F210" s="28"/>
      <c r="G210" s="28"/>
      <c r="H210" s="28"/>
      <c r="I210" s="28"/>
      <c r="J210" s="28"/>
      <c r="K210" s="28"/>
      <c r="L210" s="28"/>
      <c r="M210" s="28"/>
      <c r="N210" s="28"/>
      <c r="O210" s="26"/>
      <c r="BL210" s="28"/>
      <c r="BM210" s="28"/>
      <c r="BN210" s="28"/>
      <c r="BQ210" s="28"/>
      <c r="BS210" s="28"/>
      <c r="BU210" s="28"/>
      <c r="BV210" s="28"/>
      <c r="BW210" s="28"/>
      <c r="CK210" s="28"/>
      <c r="CN210" s="28"/>
      <c r="CO210" s="28"/>
      <c r="CP210" s="28"/>
      <c r="CQ210" s="28"/>
      <c r="CR210" s="28"/>
      <c r="CU210" s="28"/>
      <c r="CV210" s="26"/>
      <c r="CY210" s="26"/>
      <c r="DB210" s="26"/>
    </row>
    <row r="211" s="2" customFormat="true" ht="15" hidden="false" customHeight="false" outlineLevel="0" collapsed="false">
      <c r="D211" s="25"/>
      <c r="F211" s="28"/>
      <c r="G211" s="28"/>
      <c r="H211" s="28"/>
      <c r="I211" s="28"/>
      <c r="J211" s="28"/>
      <c r="K211" s="28"/>
      <c r="L211" s="28"/>
      <c r="M211" s="28"/>
      <c r="N211" s="28"/>
      <c r="O211" s="26"/>
      <c r="BL211" s="28"/>
      <c r="BM211" s="28"/>
      <c r="BN211" s="28"/>
      <c r="BQ211" s="28"/>
      <c r="BS211" s="28"/>
      <c r="BU211" s="28"/>
      <c r="BV211" s="28"/>
      <c r="BW211" s="28"/>
      <c r="CK211" s="28"/>
      <c r="CN211" s="28"/>
      <c r="CO211" s="28"/>
      <c r="CP211" s="28"/>
      <c r="CQ211" s="28"/>
      <c r="CR211" s="28"/>
      <c r="CU211" s="28"/>
      <c r="CV211" s="26"/>
      <c r="CY211" s="26"/>
      <c r="DB211" s="26"/>
    </row>
    <row r="212" s="2" customFormat="true" ht="15" hidden="false" customHeight="false" outlineLevel="0" collapsed="false">
      <c r="D212" s="25"/>
      <c r="F212" s="28"/>
      <c r="G212" s="28"/>
      <c r="H212" s="28"/>
      <c r="I212" s="28"/>
      <c r="J212" s="28"/>
      <c r="K212" s="28"/>
      <c r="L212" s="28"/>
      <c r="M212" s="28"/>
      <c r="N212" s="28"/>
      <c r="O212" s="26"/>
      <c r="BL212" s="28"/>
      <c r="BM212" s="28"/>
      <c r="BN212" s="28"/>
      <c r="BQ212" s="28"/>
      <c r="BS212" s="28"/>
      <c r="BU212" s="28"/>
      <c r="BV212" s="28"/>
      <c r="BW212" s="28"/>
      <c r="CK212" s="28"/>
      <c r="CN212" s="28"/>
      <c r="CO212" s="28"/>
      <c r="CP212" s="28"/>
      <c r="CQ212" s="28"/>
      <c r="CR212" s="28"/>
      <c r="CU212" s="28"/>
      <c r="CV212" s="26"/>
      <c r="CY212" s="26"/>
      <c r="DB212" s="26"/>
    </row>
    <row r="213" s="2" customFormat="true" ht="15" hidden="false" customHeight="false" outlineLevel="0" collapsed="false">
      <c r="D213" s="25"/>
      <c r="F213" s="28"/>
      <c r="G213" s="28"/>
      <c r="H213" s="28"/>
      <c r="I213" s="28"/>
      <c r="J213" s="28"/>
      <c r="K213" s="28"/>
      <c r="L213" s="28"/>
      <c r="M213" s="28"/>
      <c r="N213" s="28"/>
      <c r="O213" s="26"/>
      <c r="BL213" s="28"/>
      <c r="BM213" s="28"/>
      <c r="BN213" s="28"/>
      <c r="BQ213" s="28"/>
      <c r="BS213" s="28"/>
      <c r="BU213" s="28"/>
      <c r="BV213" s="28"/>
      <c r="BW213" s="28"/>
      <c r="CK213" s="28"/>
      <c r="CN213" s="28"/>
      <c r="CO213" s="28"/>
      <c r="CP213" s="28"/>
      <c r="CQ213" s="28"/>
      <c r="CR213" s="28"/>
      <c r="CU213" s="28"/>
      <c r="CV213" s="26"/>
      <c r="CY213" s="26"/>
      <c r="DB213" s="26"/>
    </row>
    <row r="214" s="2" customFormat="true" ht="15" hidden="false" customHeight="false" outlineLevel="0" collapsed="false">
      <c r="D214" s="25"/>
      <c r="F214" s="28"/>
      <c r="G214" s="28"/>
      <c r="H214" s="28"/>
      <c r="I214" s="28"/>
      <c r="J214" s="28"/>
      <c r="K214" s="28"/>
      <c r="L214" s="28"/>
      <c r="M214" s="28"/>
      <c r="N214" s="28"/>
      <c r="O214" s="26"/>
      <c r="BL214" s="28"/>
      <c r="BM214" s="28"/>
      <c r="BN214" s="28"/>
      <c r="BQ214" s="28"/>
      <c r="BS214" s="28"/>
      <c r="BU214" s="28"/>
      <c r="BV214" s="28"/>
      <c r="BW214" s="28"/>
      <c r="CK214" s="28"/>
      <c r="CN214" s="28"/>
      <c r="CO214" s="28"/>
      <c r="CP214" s="28"/>
      <c r="CQ214" s="28"/>
      <c r="CR214" s="28"/>
      <c r="CU214" s="28"/>
      <c r="CV214" s="26"/>
      <c r="CY214" s="26"/>
      <c r="DB214" s="26"/>
    </row>
    <row r="215" s="2" customFormat="true" ht="15" hidden="false" customHeight="false" outlineLevel="0" collapsed="false">
      <c r="D215" s="25"/>
      <c r="F215" s="28"/>
      <c r="G215" s="28"/>
      <c r="H215" s="28"/>
      <c r="I215" s="28"/>
      <c r="J215" s="28"/>
      <c r="K215" s="28"/>
      <c r="L215" s="28"/>
      <c r="M215" s="28"/>
      <c r="N215" s="28"/>
      <c r="O215" s="26"/>
      <c r="BL215" s="28"/>
      <c r="BM215" s="28"/>
      <c r="BN215" s="28"/>
      <c r="BQ215" s="28"/>
      <c r="BS215" s="28"/>
      <c r="BU215" s="28"/>
      <c r="BV215" s="28"/>
      <c r="BW215" s="28"/>
      <c r="CK215" s="28"/>
      <c r="CN215" s="28"/>
      <c r="CO215" s="28"/>
      <c r="CP215" s="28"/>
      <c r="CQ215" s="28"/>
      <c r="CR215" s="28"/>
      <c r="CU215" s="28"/>
      <c r="CV215" s="26"/>
      <c r="CY215" s="26"/>
      <c r="DB215" s="26"/>
    </row>
    <row r="216" s="2" customFormat="true" ht="15" hidden="false" customHeight="false" outlineLevel="0" collapsed="false">
      <c r="D216" s="25"/>
      <c r="F216" s="28"/>
      <c r="G216" s="28"/>
      <c r="H216" s="28"/>
      <c r="I216" s="28"/>
      <c r="J216" s="28"/>
      <c r="K216" s="28"/>
      <c r="L216" s="28"/>
      <c r="M216" s="28"/>
      <c r="N216" s="28"/>
      <c r="O216" s="26"/>
      <c r="BL216" s="28"/>
      <c r="BM216" s="28"/>
      <c r="BN216" s="28"/>
      <c r="BQ216" s="28"/>
      <c r="BS216" s="28"/>
      <c r="BU216" s="28"/>
      <c r="BV216" s="28"/>
      <c r="BW216" s="28"/>
      <c r="CK216" s="28"/>
      <c r="CN216" s="28"/>
      <c r="CO216" s="28"/>
      <c r="CP216" s="28"/>
      <c r="CQ216" s="28"/>
      <c r="CR216" s="28"/>
      <c r="CU216" s="28"/>
      <c r="CV216" s="26"/>
      <c r="CY216" s="26"/>
      <c r="DB216" s="26"/>
    </row>
    <row r="217" s="2" customFormat="true" ht="15" hidden="false" customHeight="false" outlineLevel="0" collapsed="false">
      <c r="D217" s="25"/>
      <c r="F217" s="28"/>
      <c r="G217" s="28"/>
      <c r="H217" s="28"/>
      <c r="I217" s="28"/>
      <c r="J217" s="28"/>
      <c r="K217" s="28"/>
      <c r="L217" s="28"/>
      <c r="M217" s="28"/>
      <c r="N217" s="28"/>
      <c r="O217" s="26"/>
      <c r="BL217" s="28"/>
      <c r="BM217" s="28"/>
      <c r="BN217" s="28"/>
      <c r="BQ217" s="28"/>
      <c r="BS217" s="28"/>
      <c r="BU217" s="28"/>
      <c r="BV217" s="28"/>
      <c r="BW217" s="28"/>
      <c r="CK217" s="28"/>
      <c r="CN217" s="28"/>
      <c r="CO217" s="28"/>
      <c r="CP217" s="28"/>
      <c r="CQ217" s="28"/>
      <c r="CR217" s="28"/>
      <c r="CU217" s="28"/>
      <c r="CV217" s="26"/>
      <c r="CY217" s="26"/>
      <c r="DB217" s="26"/>
    </row>
    <row r="218" s="2" customFormat="true" ht="15" hidden="false" customHeight="false" outlineLevel="0" collapsed="false">
      <c r="D218" s="25"/>
      <c r="F218" s="28"/>
      <c r="G218" s="28"/>
      <c r="H218" s="28"/>
      <c r="I218" s="28"/>
      <c r="J218" s="28"/>
      <c r="K218" s="28"/>
      <c r="L218" s="28"/>
      <c r="M218" s="28"/>
      <c r="N218" s="28"/>
      <c r="O218" s="26"/>
      <c r="BL218" s="28"/>
      <c r="BM218" s="28"/>
      <c r="BN218" s="28"/>
      <c r="BQ218" s="28"/>
      <c r="BS218" s="28"/>
      <c r="BU218" s="28"/>
      <c r="BV218" s="28"/>
      <c r="BW218" s="28"/>
      <c r="CK218" s="28"/>
      <c r="CN218" s="28"/>
      <c r="CO218" s="28"/>
      <c r="CP218" s="28"/>
      <c r="CQ218" s="28"/>
      <c r="CR218" s="28"/>
      <c r="CU218" s="28"/>
      <c r="CV218" s="26"/>
      <c r="CY218" s="26"/>
      <c r="DB218" s="26"/>
    </row>
    <row r="219" s="2" customFormat="true" ht="15" hidden="false" customHeight="false" outlineLevel="0" collapsed="false">
      <c r="D219" s="25"/>
      <c r="F219" s="28"/>
      <c r="G219" s="28"/>
      <c r="H219" s="28"/>
      <c r="I219" s="28"/>
      <c r="J219" s="28"/>
      <c r="K219" s="28"/>
      <c r="L219" s="28"/>
      <c r="M219" s="28"/>
      <c r="N219" s="28"/>
      <c r="O219" s="26"/>
      <c r="BL219" s="28"/>
      <c r="BM219" s="28"/>
      <c r="BN219" s="28"/>
      <c r="BQ219" s="28"/>
      <c r="BS219" s="28"/>
      <c r="BU219" s="28"/>
      <c r="BV219" s="28"/>
      <c r="BW219" s="28"/>
      <c r="CK219" s="28"/>
      <c r="CN219" s="28"/>
      <c r="CO219" s="28"/>
      <c r="CP219" s="28"/>
      <c r="CQ219" s="28"/>
      <c r="CR219" s="28"/>
      <c r="CU219" s="28"/>
      <c r="CV219" s="26"/>
      <c r="CY219" s="26"/>
      <c r="DB219" s="26"/>
    </row>
    <row r="220" s="2" customFormat="true" ht="15" hidden="false" customHeight="false" outlineLevel="0" collapsed="false">
      <c r="D220" s="25"/>
      <c r="F220" s="28"/>
      <c r="G220" s="28"/>
      <c r="H220" s="28"/>
      <c r="I220" s="28"/>
      <c r="J220" s="28"/>
      <c r="K220" s="28"/>
      <c r="L220" s="28"/>
      <c r="M220" s="28"/>
      <c r="N220" s="28"/>
      <c r="O220" s="26"/>
      <c r="BL220" s="28"/>
      <c r="BM220" s="28"/>
      <c r="BN220" s="28"/>
      <c r="BQ220" s="28"/>
      <c r="BS220" s="28"/>
      <c r="BU220" s="28"/>
      <c r="BV220" s="28"/>
      <c r="BW220" s="28"/>
      <c r="CK220" s="28"/>
      <c r="CN220" s="28"/>
      <c r="CO220" s="28"/>
      <c r="CP220" s="28"/>
      <c r="CQ220" s="28"/>
      <c r="CR220" s="28"/>
      <c r="CU220" s="28"/>
      <c r="CV220" s="26"/>
      <c r="CY220" s="26"/>
      <c r="DB220" s="26"/>
    </row>
    <row r="221" s="2" customFormat="true" ht="15" hidden="false" customHeight="false" outlineLevel="0" collapsed="false">
      <c r="D221" s="25"/>
      <c r="F221" s="28"/>
      <c r="G221" s="28"/>
      <c r="H221" s="28"/>
      <c r="I221" s="28"/>
      <c r="J221" s="28"/>
      <c r="K221" s="28"/>
      <c r="L221" s="28"/>
      <c r="M221" s="28"/>
      <c r="N221" s="28"/>
      <c r="O221" s="26"/>
      <c r="BL221" s="28"/>
      <c r="BM221" s="28"/>
      <c r="BN221" s="28"/>
      <c r="BQ221" s="28"/>
      <c r="BS221" s="28"/>
      <c r="BU221" s="28"/>
      <c r="BV221" s="28"/>
      <c r="BW221" s="28"/>
      <c r="CK221" s="28"/>
      <c r="CN221" s="28"/>
      <c r="CO221" s="28"/>
      <c r="CP221" s="28"/>
      <c r="CQ221" s="28"/>
      <c r="CR221" s="28"/>
      <c r="CU221" s="28"/>
      <c r="CV221" s="26"/>
      <c r="CY221" s="26"/>
      <c r="DB221" s="26"/>
    </row>
    <row r="222" s="2" customFormat="true" ht="15" hidden="false" customHeight="false" outlineLevel="0" collapsed="false">
      <c r="D222" s="25"/>
      <c r="F222" s="28"/>
      <c r="G222" s="28"/>
      <c r="H222" s="28"/>
      <c r="I222" s="28"/>
      <c r="J222" s="28"/>
      <c r="K222" s="28"/>
      <c r="L222" s="28"/>
      <c r="M222" s="28"/>
      <c r="N222" s="28"/>
      <c r="O222" s="26"/>
      <c r="BL222" s="28"/>
      <c r="BM222" s="28"/>
      <c r="BN222" s="28"/>
      <c r="BQ222" s="28"/>
      <c r="BS222" s="28"/>
      <c r="BU222" s="28"/>
      <c r="BV222" s="28"/>
      <c r="BW222" s="28"/>
      <c r="CK222" s="28"/>
      <c r="CN222" s="28"/>
      <c r="CO222" s="28"/>
      <c r="CP222" s="28"/>
      <c r="CQ222" s="28"/>
      <c r="CR222" s="28"/>
      <c r="CU222" s="28"/>
      <c r="CV222" s="26"/>
      <c r="CY222" s="26"/>
      <c r="DB222" s="26"/>
    </row>
    <row r="223" s="2" customFormat="true" ht="15" hidden="false" customHeight="false" outlineLevel="0" collapsed="false">
      <c r="D223" s="25"/>
      <c r="F223" s="28"/>
      <c r="G223" s="28"/>
      <c r="H223" s="28"/>
      <c r="I223" s="28"/>
      <c r="J223" s="28"/>
      <c r="K223" s="28"/>
      <c r="L223" s="28"/>
      <c r="M223" s="28"/>
      <c r="N223" s="28"/>
      <c r="O223" s="26"/>
      <c r="BL223" s="28"/>
      <c r="BM223" s="28"/>
      <c r="BN223" s="28"/>
      <c r="BQ223" s="28"/>
      <c r="BS223" s="28"/>
      <c r="BU223" s="28"/>
      <c r="BV223" s="28"/>
      <c r="BW223" s="28"/>
      <c r="CK223" s="28"/>
      <c r="CN223" s="28"/>
      <c r="CO223" s="28"/>
      <c r="CP223" s="28"/>
      <c r="CQ223" s="28"/>
      <c r="CR223" s="28"/>
      <c r="CU223" s="28"/>
      <c r="CV223" s="26"/>
      <c r="CY223" s="26"/>
      <c r="DB223" s="26"/>
    </row>
    <row r="224" s="2" customFormat="true" ht="15" hidden="false" customHeight="false" outlineLevel="0" collapsed="false">
      <c r="D224" s="25"/>
      <c r="F224" s="28"/>
      <c r="G224" s="28"/>
      <c r="H224" s="28"/>
      <c r="I224" s="28"/>
      <c r="J224" s="28"/>
      <c r="K224" s="28"/>
      <c r="L224" s="28"/>
      <c r="M224" s="28"/>
      <c r="N224" s="28"/>
      <c r="O224" s="26"/>
      <c r="BL224" s="28"/>
      <c r="BM224" s="28"/>
      <c r="BN224" s="28"/>
      <c r="BQ224" s="28"/>
      <c r="BS224" s="28"/>
      <c r="BU224" s="28"/>
      <c r="BV224" s="28"/>
      <c r="BW224" s="28"/>
      <c r="CK224" s="28"/>
      <c r="CN224" s="28"/>
      <c r="CO224" s="28"/>
      <c r="CP224" s="28"/>
      <c r="CQ224" s="28"/>
      <c r="CR224" s="28"/>
      <c r="CU224" s="28"/>
      <c r="CV224" s="26"/>
      <c r="CY224" s="26"/>
      <c r="DB224" s="26"/>
    </row>
    <row r="225" s="2" customFormat="true" ht="15" hidden="false" customHeight="false" outlineLevel="0" collapsed="false">
      <c r="D225" s="25"/>
      <c r="F225" s="28"/>
      <c r="G225" s="28"/>
      <c r="H225" s="28"/>
      <c r="I225" s="28"/>
      <c r="J225" s="28"/>
      <c r="K225" s="28"/>
      <c r="L225" s="28"/>
      <c r="M225" s="28"/>
      <c r="N225" s="28"/>
      <c r="O225" s="26"/>
      <c r="BL225" s="28"/>
      <c r="BM225" s="28"/>
      <c r="BN225" s="28"/>
      <c r="BQ225" s="28"/>
      <c r="BS225" s="28"/>
      <c r="BU225" s="28"/>
      <c r="BV225" s="28"/>
      <c r="BW225" s="28"/>
      <c r="CK225" s="28"/>
      <c r="CN225" s="28"/>
      <c r="CO225" s="28"/>
      <c r="CP225" s="28"/>
      <c r="CQ225" s="28"/>
      <c r="CR225" s="28"/>
      <c r="CU225" s="28"/>
      <c r="CV225" s="26"/>
      <c r="CY225" s="26"/>
      <c r="DB225" s="26"/>
    </row>
    <row r="226" s="2" customFormat="true" ht="15" hidden="false" customHeight="false" outlineLevel="0" collapsed="false">
      <c r="D226" s="25"/>
      <c r="F226" s="28"/>
      <c r="G226" s="28"/>
      <c r="H226" s="28"/>
      <c r="I226" s="28"/>
      <c r="J226" s="28"/>
      <c r="K226" s="28"/>
      <c r="L226" s="28"/>
      <c r="M226" s="28"/>
      <c r="N226" s="28"/>
      <c r="O226" s="26"/>
      <c r="BL226" s="28"/>
      <c r="BM226" s="28"/>
      <c r="BN226" s="28"/>
      <c r="BQ226" s="28"/>
      <c r="BS226" s="28"/>
      <c r="BU226" s="28"/>
      <c r="BV226" s="28"/>
      <c r="BW226" s="28"/>
      <c r="CK226" s="28"/>
      <c r="CN226" s="28"/>
      <c r="CO226" s="28"/>
      <c r="CP226" s="28"/>
      <c r="CQ226" s="28"/>
      <c r="CR226" s="28"/>
      <c r="CU226" s="28"/>
      <c r="CV226" s="26"/>
      <c r="CY226" s="26"/>
      <c r="DB226" s="26"/>
    </row>
    <row r="227" s="2" customFormat="true" ht="15" hidden="false" customHeight="false" outlineLevel="0" collapsed="false">
      <c r="D227" s="25"/>
      <c r="F227" s="28"/>
      <c r="G227" s="28"/>
      <c r="H227" s="28"/>
      <c r="I227" s="28"/>
      <c r="J227" s="28"/>
      <c r="K227" s="28"/>
      <c r="L227" s="28"/>
      <c r="M227" s="28"/>
      <c r="N227" s="28"/>
      <c r="O227" s="26"/>
      <c r="BL227" s="28"/>
      <c r="BM227" s="28"/>
      <c r="BN227" s="28"/>
      <c r="BQ227" s="28"/>
      <c r="BS227" s="28"/>
      <c r="BU227" s="28"/>
      <c r="BV227" s="28"/>
      <c r="BW227" s="28"/>
      <c r="CK227" s="28"/>
      <c r="CN227" s="28"/>
      <c r="CO227" s="28"/>
      <c r="CP227" s="28"/>
      <c r="CQ227" s="28"/>
      <c r="CR227" s="28"/>
      <c r="CU227" s="28"/>
      <c r="CV227" s="26"/>
      <c r="CY227" s="26"/>
      <c r="DB227" s="26"/>
    </row>
    <row r="228" s="2" customFormat="true" ht="15" hidden="false" customHeight="false" outlineLevel="0" collapsed="false">
      <c r="D228" s="25"/>
      <c r="F228" s="28"/>
      <c r="G228" s="28"/>
      <c r="H228" s="28"/>
      <c r="I228" s="28"/>
      <c r="J228" s="28"/>
      <c r="K228" s="28"/>
      <c r="L228" s="28"/>
      <c r="M228" s="28"/>
      <c r="N228" s="28"/>
      <c r="O228" s="26"/>
      <c r="BL228" s="28"/>
      <c r="BM228" s="28"/>
      <c r="BN228" s="28"/>
      <c r="BQ228" s="28"/>
      <c r="BS228" s="28"/>
      <c r="BU228" s="28"/>
      <c r="BV228" s="28"/>
      <c r="BW228" s="28"/>
      <c r="CK228" s="28"/>
      <c r="CN228" s="28"/>
      <c r="CO228" s="28"/>
      <c r="CP228" s="28"/>
      <c r="CQ228" s="28"/>
      <c r="CR228" s="28"/>
      <c r="CU228" s="28"/>
      <c r="CV228" s="26"/>
      <c r="CY228" s="26"/>
      <c r="DB228" s="26"/>
    </row>
    <row r="229" s="2" customFormat="true" ht="15" hidden="false" customHeight="false" outlineLevel="0" collapsed="false">
      <c r="D229" s="25"/>
      <c r="F229" s="28"/>
      <c r="G229" s="28"/>
      <c r="H229" s="28"/>
      <c r="I229" s="28"/>
      <c r="J229" s="28"/>
      <c r="K229" s="28"/>
      <c r="L229" s="28"/>
      <c r="M229" s="28"/>
      <c r="N229" s="28"/>
      <c r="O229" s="26"/>
      <c r="BL229" s="28"/>
      <c r="BM229" s="28"/>
      <c r="BN229" s="28"/>
      <c r="BQ229" s="28"/>
      <c r="BS229" s="28"/>
      <c r="BU229" s="28"/>
      <c r="BV229" s="28"/>
      <c r="BW229" s="28"/>
      <c r="CK229" s="28"/>
      <c r="CN229" s="28"/>
      <c r="CO229" s="28"/>
      <c r="CP229" s="28"/>
      <c r="CQ229" s="28"/>
      <c r="CR229" s="28"/>
      <c r="CU229" s="28"/>
      <c r="CV229" s="26"/>
      <c r="CY229" s="26"/>
      <c r="DB229" s="26"/>
    </row>
    <row r="230" s="2" customFormat="true" ht="15" hidden="false" customHeight="false" outlineLevel="0" collapsed="false">
      <c r="D230" s="25"/>
      <c r="F230" s="28"/>
      <c r="G230" s="28"/>
      <c r="H230" s="28"/>
      <c r="I230" s="28"/>
      <c r="J230" s="28"/>
      <c r="K230" s="28"/>
      <c r="L230" s="28"/>
      <c r="M230" s="28"/>
      <c r="N230" s="28"/>
      <c r="O230" s="26"/>
      <c r="BL230" s="28"/>
      <c r="BM230" s="28"/>
      <c r="BN230" s="28"/>
      <c r="BQ230" s="28"/>
      <c r="BS230" s="28"/>
      <c r="BU230" s="28"/>
      <c r="BV230" s="28"/>
      <c r="BW230" s="28"/>
      <c r="CK230" s="28"/>
      <c r="CN230" s="28"/>
      <c r="CO230" s="28"/>
      <c r="CP230" s="28"/>
      <c r="CQ230" s="28"/>
      <c r="CR230" s="28"/>
      <c r="CU230" s="28"/>
      <c r="CV230" s="26"/>
      <c r="CY230" s="26"/>
      <c r="DB230" s="26"/>
    </row>
    <row r="231" s="2" customFormat="true" ht="15" hidden="false" customHeight="false" outlineLevel="0" collapsed="false">
      <c r="D231" s="25"/>
      <c r="F231" s="28"/>
      <c r="G231" s="28"/>
      <c r="H231" s="28"/>
      <c r="I231" s="28"/>
      <c r="J231" s="28"/>
      <c r="K231" s="28"/>
      <c r="L231" s="28"/>
      <c r="M231" s="28"/>
      <c r="N231" s="28"/>
      <c r="O231" s="26"/>
      <c r="BL231" s="28"/>
      <c r="BM231" s="28"/>
      <c r="BN231" s="28"/>
      <c r="BQ231" s="28"/>
      <c r="BS231" s="28"/>
      <c r="BU231" s="28"/>
      <c r="BV231" s="28"/>
      <c r="BW231" s="28"/>
      <c r="CK231" s="28"/>
      <c r="CN231" s="28"/>
      <c r="CO231" s="28"/>
      <c r="CP231" s="28"/>
      <c r="CQ231" s="28"/>
      <c r="CR231" s="28"/>
      <c r="CU231" s="28"/>
      <c r="CV231" s="26"/>
      <c r="CY231" s="26"/>
      <c r="DB231" s="26"/>
    </row>
    <row r="232" s="2" customFormat="true" ht="15" hidden="false" customHeight="false" outlineLevel="0" collapsed="false">
      <c r="D232" s="25"/>
      <c r="F232" s="28"/>
      <c r="G232" s="28"/>
      <c r="H232" s="28"/>
      <c r="I232" s="28"/>
      <c r="J232" s="28"/>
      <c r="K232" s="28"/>
      <c r="L232" s="28"/>
      <c r="M232" s="28"/>
      <c r="N232" s="28"/>
      <c r="O232" s="26"/>
      <c r="BL232" s="28"/>
      <c r="BM232" s="28"/>
      <c r="BN232" s="28"/>
      <c r="BQ232" s="28"/>
      <c r="BS232" s="28"/>
      <c r="BU232" s="28"/>
      <c r="BV232" s="28"/>
      <c r="BW232" s="28"/>
      <c r="CK232" s="28"/>
      <c r="CN232" s="28"/>
      <c r="CO232" s="28"/>
      <c r="CP232" s="28"/>
      <c r="CQ232" s="28"/>
      <c r="CR232" s="28"/>
      <c r="CU232" s="28"/>
      <c r="CV232" s="26"/>
      <c r="CY232" s="26"/>
      <c r="DB232" s="26"/>
    </row>
    <row r="233" s="2" customFormat="true" ht="15" hidden="false" customHeight="false" outlineLevel="0" collapsed="false">
      <c r="D233" s="25"/>
      <c r="F233" s="28"/>
      <c r="G233" s="28"/>
      <c r="H233" s="28"/>
      <c r="I233" s="28"/>
      <c r="J233" s="28"/>
      <c r="K233" s="28"/>
      <c r="L233" s="28"/>
      <c r="M233" s="28"/>
      <c r="N233" s="28"/>
      <c r="O233" s="26"/>
      <c r="BL233" s="28"/>
      <c r="BM233" s="28"/>
      <c r="BN233" s="28"/>
      <c r="BQ233" s="28"/>
      <c r="BS233" s="28"/>
      <c r="BU233" s="28"/>
      <c r="BV233" s="28"/>
      <c r="BW233" s="28"/>
      <c r="CK233" s="28"/>
      <c r="CN233" s="28"/>
      <c r="CO233" s="28"/>
      <c r="CP233" s="28"/>
      <c r="CQ233" s="28"/>
      <c r="CR233" s="28"/>
      <c r="CU233" s="28"/>
      <c r="CV233" s="26"/>
      <c r="CY233" s="26"/>
      <c r="DB233" s="26"/>
    </row>
    <row r="234" s="2" customFormat="true" ht="15" hidden="false" customHeight="false" outlineLevel="0" collapsed="false">
      <c r="D234" s="25"/>
      <c r="F234" s="28"/>
      <c r="G234" s="28"/>
      <c r="H234" s="28"/>
      <c r="I234" s="28"/>
      <c r="J234" s="28"/>
      <c r="K234" s="28"/>
      <c r="L234" s="28"/>
      <c r="M234" s="28"/>
      <c r="N234" s="28"/>
      <c r="O234" s="26"/>
      <c r="BL234" s="28"/>
      <c r="BM234" s="28"/>
      <c r="BN234" s="28"/>
      <c r="BQ234" s="28"/>
      <c r="BS234" s="28"/>
      <c r="BU234" s="28"/>
      <c r="BV234" s="28"/>
      <c r="BW234" s="28"/>
      <c r="CK234" s="28"/>
      <c r="CN234" s="28"/>
      <c r="CO234" s="28"/>
      <c r="CP234" s="28"/>
      <c r="CQ234" s="28"/>
      <c r="CR234" s="28"/>
      <c r="CU234" s="28"/>
      <c r="CV234" s="26"/>
      <c r="CY234" s="26"/>
      <c r="DB234" s="26"/>
    </row>
    <row r="235" s="2" customFormat="true" ht="15" hidden="false" customHeight="false" outlineLevel="0" collapsed="false">
      <c r="D235" s="25"/>
      <c r="F235" s="28"/>
      <c r="G235" s="28"/>
      <c r="H235" s="28"/>
      <c r="I235" s="28"/>
      <c r="J235" s="28"/>
      <c r="K235" s="28"/>
      <c r="L235" s="28"/>
      <c r="M235" s="28"/>
      <c r="N235" s="28"/>
      <c r="O235" s="26"/>
      <c r="BL235" s="28"/>
      <c r="BM235" s="28"/>
      <c r="BN235" s="28"/>
      <c r="BQ235" s="28"/>
      <c r="BS235" s="28"/>
      <c r="BU235" s="28"/>
      <c r="BV235" s="28"/>
      <c r="BW235" s="28"/>
      <c r="CK235" s="28"/>
      <c r="CN235" s="28"/>
      <c r="CO235" s="28"/>
      <c r="CP235" s="28"/>
      <c r="CQ235" s="28"/>
      <c r="CR235" s="28"/>
      <c r="CU235" s="28"/>
      <c r="CV235" s="26"/>
      <c r="CY235" s="26"/>
      <c r="DB235" s="26"/>
    </row>
    <row r="236" s="2" customFormat="true" ht="15" hidden="false" customHeight="false" outlineLevel="0" collapsed="false">
      <c r="D236" s="25"/>
      <c r="F236" s="28"/>
      <c r="G236" s="28"/>
      <c r="H236" s="28"/>
      <c r="I236" s="28"/>
      <c r="J236" s="28"/>
      <c r="K236" s="28"/>
      <c r="L236" s="28"/>
      <c r="M236" s="28"/>
      <c r="N236" s="28"/>
      <c r="O236" s="26"/>
      <c r="BL236" s="28"/>
      <c r="BM236" s="28"/>
      <c r="BN236" s="28"/>
      <c r="BQ236" s="28"/>
      <c r="BS236" s="28"/>
      <c r="BU236" s="28"/>
      <c r="BV236" s="28"/>
      <c r="BW236" s="28"/>
      <c r="CK236" s="28"/>
      <c r="CN236" s="28"/>
      <c r="CO236" s="28"/>
      <c r="CP236" s="28"/>
      <c r="CQ236" s="28"/>
      <c r="CR236" s="28"/>
      <c r="CU236" s="28"/>
      <c r="CV236" s="26"/>
      <c r="CY236" s="26"/>
      <c r="DB236" s="26"/>
    </row>
    <row r="237" s="2" customFormat="true" ht="15" hidden="false" customHeight="false" outlineLevel="0" collapsed="false">
      <c r="D237" s="25"/>
      <c r="F237" s="28"/>
      <c r="G237" s="28"/>
      <c r="H237" s="28"/>
      <c r="I237" s="28"/>
      <c r="J237" s="28"/>
      <c r="K237" s="28"/>
      <c r="L237" s="28"/>
      <c r="M237" s="28"/>
      <c r="N237" s="28"/>
      <c r="O237" s="26"/>
      <c r="BL237" s="28"/>
      <c r="BM237" s="28"/>
      <c r="BN237" s="28"/>
      <c r="BQ237" s="28"/>
      <c r="BS237" s="28"/>
      <c r="BU237" s="28"/>
      <c r="BV237" s="28"/>
      <c r="BW237" s="28"/>
      <c r="CK237" s="28"/>
      <c r="CN237" s="28"/>
      <c r="CO237" s="28"/>
      <c r="CP237" s="28"/>
      <c r="CQ237" s="28"/>
      <c r="CR237" s="28"/>
      <c r="CU237" s="28"/>
      <c r="CV237" s="26"/>
      <c r="CY237" s="26"/>
      <c r="DB237" s="26"/>
    </row>
    <row r="238" s="2" customFormat="true" ht="15" hidden="false" customHeight="false" outlineLevel="0" collapsed="false">
      <c r="D238" s="25"/>
      <c r="F238" s="28"/>
      <c r="G238" s="28"/>
      <c r="H238" s="28"/>
      <c r="I238" s="28"/>
      <c r="J238" s="28"/>
      <c r="K238" s="28"/>
      <c r="L238" s="28"/>
      <c r="M238" s="28"/>
      <c r="N238" s="1"/>
      <c r="O238" s="26"/>
      <c r="BL238" s="28"/>
      <c r="BM238" s="28"/>
      <c r="BN238" s="28"/>
      <c r="BQ238" s="28"/>
      <c r="BS238" s="28"/>
      <c r="BU238" s="28"/>
      <c r="BV238" s="28"/>
      <c r="BW238" s="28"/>
      <c r="CK238" s="28"/>
      <c r="CN238" s="28"/>
      <c r="CO238" s="28"/>
      <c r="CP238" s="28"/>
      <c r="CQ238" s="28"/>
      <c r="CR238" s="28"/>
      <c r="CU238" s="28"/>
      <c r="CV238" s="26"/>
      <c r="CY238" s="26"/>
      <c r="DB238" s="26"/>
    </row>
    <row r="239" s="2" customFormat="true" ht="15" hidden="false" customHeight="false" outlineLevel="0" collapsed="false">
      <c r="D239" s="25"/>
      <c r="F239" s="28"/>
      <c r="G239" s="28"/>
      <c r="H239" s="28"/>
      <c r="I239" s="28"/>
      <c r="J239" s="28"/>
      <c r="K239" s="28"/>
      <c r="L239" s="28"/>
      <c r="M239" s="28"/>
      <c r="N239" s="1"/>
      <c r="O239" s="26"/>
      <c r="BL239" s="28"/>
      <c r="BM239" s="28"/>
      <c r="BN239" s="28"/>
      <c r="BQ239" s="28"/>
      <c r="BS239" s="28"/>
      <c r="BU239" s="28"/>
      <c r="BV239" s="28"/>
      <c r="BW239" s="28"/>
      <c r="CK239" s="28"/>
      <c r="CN239" s="28"/>
      <c r="CO239" s="28"/>
      <c r="CP239" s="28"/>
      <c r="CQ239" s="28"/>
      <c r="CR239" s="28"/>
      <c r="CU239" s="28"/>
      <c r="CV239" s="26"/>
      <c r="CY239" s="26"/>
      <c r="DB239" s="26"/>
    </row>
    <row r="240" s="2" customFormat="true" ht="15" hidden="false" customHeight="false" outlineLevel="0" collapsed="false">
      <c r="D240" s="25"/>
      <c r="F240" s="28"/>
      <c r="G240" s="28"/>
      <c r="H240" s="28"/>
      <c r="I240" s="28"/>
      <c r="J240" s="28"/>
      <c r="K240" s="28"/>
      <c r="L240" s="28"/>
      <c r="M240" s="28"/>
      <c r="N240" s="1"/>
      <c r="O240" s="26"/>
      <c r="BL240" s="28"/>
      <c r="BM240" s="28"/>
      <c r="BN240" s="28"/>
      <c r="BQ240" s="28"/>
      <c r="BS240" s="28"/>
      <c r="BU240" s="28"/>
      <c r="BV240" s="28"/>
      <c r="BW240" s="28"/>
      <c r="CK240" s="28"/>
      <c r="CN240" s="28"/>
      <c r="CO240" s="28"/>
      <c r="CP240" s="28"/>
      <c r="CQ240" s="28"/>
      <c r="CR240" s="28"/>
      <c r="CU240" s="28"/>
      <c r="CV240" s="26"/>
      <c r="CY240" s="26"/>
      <c r="DB240" s="26"/>
    </row>
    <row r="241" s="2" customFormat="true" ht="15" hidden="false" customHeight="false" outlineLevel="0" collapsed="false">
      <c r="D241" s="25"/>
      <c r="F241" s="28"/>
      <c r="G241" s="28"/>
      <c r="H241" s="28"/>
      <c r="I241" s="28"/>
      <c r="J241" s="28"/>
      <c r="K241" s="28"/>
      <c r="L241" s="28"/>
      <c r="M241" s="28"/>
      <c r="N241" s="1"/>
      <c r="O241" s="26"/>
      <c r="BL241" s="28"/>
      <c r="BM241" s="28"/>
      <c r="BN241" s="28"/>
      <c r="BQ241" s="28"/>
      <c r="BS241" s="28"/>
      <c r="BU241" s="28"/>
      <c r="BV241" s="28"/>
      <c r="BW241" s="28"/>
      <c r="CK241" s="28"/>
      <c r="CN241" s="28"/>
      <c r="CO241" s="28"/>
      <c r="CP241" s="28"/>
      <c r="CQ241" s="28"/>
      <c r="CR241" s="28"/>
      <c r="CU241" s="28"/>
      <c r="CV241" s="26"/>
      <c r="CY241" s="26"/>
      <c r="DB241" s="26"/>
    </row>
    <row r="242" s="2" customFormat="true" ht="15" hidden="false" customHeight="false" outlineLevel="0" collapsed="false">
      <c r="D242" s="25"/>
      <c r="F242" s="28"/>
      <c r="G242" s="28"/>
      <c r="H242" s="28"/>
      <c r="I242" s="28"/>
      <c r="J242" s="28"/>
      <c r="K242" s="28"/>
      <c r="L242" s="28"/>
      <c r="M242" s="28"/>
      <c r="N242" s="1"/>
      <c r="O242" s="26"/>
      <c r="BL242" s="28"/>
      <c r="BM242" s="28"/>
      <c r="BN242" s="28"/>
      <c r="BQ242" s="28"/>
      <c r="BS242" s="28"/>
      <c r="BU242" s="28"/>
      <c r="BV242" s="28"/>
      <c r="BW242" s="28"/>
      <c r="CK242" s="28"/>
      <c r="CN242" s="28"/>
      <c r="CO242" s="28"/>
      <c r="CP242" s="28"/>
      <c r="CQ242" s="28"/>
      <c r="CR242" s="28"/>
      <c r="CU242" s="28"/>
      <c r="CV242" s="26"/>
      <c r="CY242" s="26"/>
      <c r="DB242" s="26"/>
    </row>
    <row r="243" s="2" customFormat="true" ht="15" hidden="false" customHeight="false" outlineLevel="0" collapsed="false">
      <c r="D243" s="25"/>
      <c r="F243" s="28"/>
      <c r="G243" s="28"/>
      <c r="H243" s="28"/>
      <c r="I243" s="28"/>
      <c r="J243" s="28"/>
      <c r="K243" s="28"/>
      <c r="L243" s="28"/>
      <c r="M243" s="28"/>
      <c r="N243" s="1"/>
      <c r="O243" s="26"/>
      <c r="BL243" s="28"/>
      <c r="BM243" s="28"/>
      <c r="BN243" s="28"/>
      <c r="BQ243" s="28"/>
      <c r="BS243" s="28"/>
      <c r="BU243" s="28"/>
      <c r="BV243" s="28"/>
      <c r="BW243" s="28"/>
      <c r="CK243" s="28"/>
      <c r="CN243" s="28"/>
      <c r="CO243" s="28"/>
      <c r="CP243" s="28"/>
      <c r="CQ243" s="28"/>
      <c r="CR243" s="28"/>
      <c r="CU243" s="28"/>
      <c r="CV243" s="26"/>
      <c r="CY243" s="26"/>
      <c r="DB243" s="26"/>
    </row>
    <row r="244" s="2" customFormat="true" ht="15" hidden="false" customHeight="false" outlineLevel="0" collapsed="false">
      <c r="D244" s="25"/>
      <c r="F244" s="28"/>
      <c r="G244" s="28"/>
      <c r="H244" s="28"/>
      <c r="I244" s="28"/>
      <c r="J244" s="28"/>
      <c r="K244" s="28"/>
      <c r="L244" s="28"/>
      <c r="M244" s="28"/>
      <c r="N244" s="1"/>
      <c r="O244" s="26"/>
      <c r="BL244" s="28"/>
      <c r="BM244" s="28"/>
      <c r="BN244" s="28"/>
      <c r="BQ244" s="28"/>
      <c r="BS244" s="28"/>
      <c r="BU244" s="28"/>
      <c r="BV244" s="28"/>
      <c r="BW244" s="28"/>
      <c r="CK244" s="28"/>
      <c r="CN244" s="28"/>
      <c r="CO244" s="28"/>
      <c r="CP244" s="28"/>
      <c r="CQ244" s="28"/>
      <c r="CR244" s="28"/>
      <c r="CU244" s="28"/>
      <c r="CV244" s="26"/>
      <c r="CY244" s="26"/>
      <c r="DB244" s="26"/>
    </row>
    <row r="245" s="2" customFormat="true" ht="15" hidden="false" customHeight="false" outlineLevel="0" collapsed="false">
      <c r="D245" s="25"/>
      <c r="F245" s="28"/>
      <c r="G245" s="28"/>
      <c r="H245" s="28"/>
      <c r="I245" s="28"/>
      <c r="J245" s="28"/>
      <c r="K245" s="28"/>
      <c r="L245" s="28"/>
      <c r="M245" s="28"/>
      <c r="N245" s="1"/>
      <c r="O245" s="26"/>
      <c r="BL245" s="28"/>
      <c r="BM245" s="28"/>
      <c r="BN245" s="28"/>
      <c r="BQ245" s="28"/>
      <c r="BS245" s="28"/>
      <c r="BU245" s="28"/>
      <c r="BV245" s="28"/>
      <c r="BW245" s="28"/>
      <c r="CK245" s="28"/>
      <c r="CN245" s="28"/>
      <c r="CO245" s="28"/>
      <c r="CP245" s="28"/>
      <c r="CQ245" s="28"/>
      <c r="CR245" s="28"/>
      <c r="CU245" s="28"/>
      <c r="CV245" s="26"/>
      <c r="CY245" s="26"/>
      <c r="DB245" s="26"/>
    </row>
    <row r="246" s="2" customFormat="true" ht="15" hidden="false" customHeight="false" outlineLevel="0" collapsed="false">
      <c r="D246" s="25"/>
      <c r="F246" s="28"/>
      <c r="G246" s="28"/>
      <c r="H246" s="28"/>
      <c r="I246" s="28"/>
      <c r="J246" s="28"/>
      <c r="K246" s="28"/>
      <c r="L246" s="28"/>
      <c r="M246" s="28"/>
      <c r="N246" s="1"/>
      <c r="O246" s="26"/>
      <c r="BL246" s="28"/>
      <c r="BM246" s="28"/>
      <c r="BN246" s="28"/>
      <c r="BQ246" s="28"/>
      <c r="BS246" s="28"/>
      <c r="BU246" s="28"/>
      <c r="BV246" s="28"/>
      <c r="BW246" s="28"/>
      <c r="CK246" s="28"/>
      <c r="CN246" s="28"/>
      <c r="CO246" s="28"/>
      <c r="CP246" s="28"/>
      <c r="CQ246" s="28"/>
      <c r="CR246" s="28"/>
      <c r="CU246" s="28"/>
      <c r="CV246" s="26"/>
      <c r="CY246" s="26"/>
      <c r="DB246" s="26"/>
    </row>
    <row r="247" s="2" customFormat="true" ht="15" hidden="false" customHeight="false" outlineLevel="0" collapsed="false">
      <c r="D247" s="25"/>
      <c r="F247" s="28"/>
      <c r="G247" s="28"/>
      <c r="H247" s="28"/>
      <c r="I247" s="28"/>
      <c r="J247" s="28"/>
      <c r="K247" s="28"/>
      <c r="L247" s="28"/>
      <c r="M247" s="28"/>
      <c r="N247" s="1"/>
      <c r="O247" s="26"/>
      <c r="BL247" s="28"/>
      <c r="BM247" s="28"/>
      <c r="BN247" s="28"/>
      <c r="BQ247" s="28"/>
      <c r="BS247" s="28"/>
      <c r="BU247" s="28"/>
      <c r="BV247" s="28"/>
      <c r="BW247" s="28"/>
      <c r="CK247" s="28"/>
      <c r="CN247" s="28"/>
      <c r="CO247" s="28"/>
      <c r="CP247" s="28"/>
      <c r="CQ247" s="28"/>
      <c r="CR247" s="28"/>
      <c r="CU247" s="28"/>
      <c r="CV247" s="26"/>
      <c r="CY247" s="26"/>
      <c r="DB247" s="26"/>
    </row>
    <row r="248" s="2" customFormat="true" ht="15" hidden="false" customHeight="false" outlineLevel="0" collapsed="false">
      <c r="D248" s="25"/>
      <c r="F248" s="28"/>
      <c r="G248" s="28"/>
      <c r="H248" s="28"/>
      <c r="I248" s="28"/>
      <c r="J248" s="28"/>
      <c r="K248" s="28"/>
      <c r="L248" s="28"/>
      <c r="M248" s="28"/>
      <c r="N248" s="1"/>
      <c r="O248" s="26"/>
      <c r="BL248" s="28"/>
      <c r="BM248" s="28"/>
      <c r="BN248" s="28"/>
      <c r="BQ248" s="28"/>
      <c r="BS248" s="28"/>
      <c r="BU248" s="28"/>
      <c r="BV248" s="28"/>
      <c r="BW248" s="28"/>
      <c r="CK248" s="28"/>
      <c r="CN248" s="28"/>
      <c r="CO248" s="28"/>
      <c r="CP248" s="28"/>
      <c r="CQ248" s="28"/>
      <c r="CR248" s="28"/>
      <c r="CU248" s="28"/>
      <c r="CV248" s="26"/>
      <c r="CY248" s="26"/>
      <c r="DB248" s="26"/>
    </row>
    <row r="249" s="2" customFormat="true" ht="15" hidden="false" customHeight="false" outlineLevel="0" collapsed="false">
      <c r="D249" s="25"/>
      <c r="F249" s="28"/>
      <c r="G249" s="28"/>
      <c r="H249" s="28"/>
      <c r="I249" s="28"/>
      <c r="J249" s="28"/>
      <c r="K249" s="28"/>
      <c r="L249" s="28"/>
      <c r="M249" s="28"/>
      <c r="N249" s="1"/>
      <c r="O249" s="26"/>
      <c r="BL249" s="28"/>
      <c r="BM249" s="28"/>
      <c r="BN249" s="28"/>
      <c r="BQ249" s="28"/>
      <c r="BS249" s="28"/>
      <c r="BU249" s="28"/>
      <c r="BV249" s="28"/>
      <c r="BW249" s="28"/>
      <c r="CK249" s="28"/>
      <c r="CN249" s="28"/>
      <c r="CO249" s="28"/>
      <c r="CP249" s="28"/>
      <c r="CQ249" s="28"/>
      <c r="CR249" s="28"/>
      <c r="CU249" s="28"/>
      <c r="CV249" s="26"/>
      <c r="CY249" s="26"/>
      <c r="DB249" s="26"/>
    </row>
    <row r="250" s="2" customFormat="true" ht="15" hidden="false" customHeight="false" outlineLevel="0" collapsed="false">
      <c r="D250" s="25"/>
      <c r="F250" s="28"/>
      <c r="G250" s="28"/>
      <c r="H250" s="28"/>
      <c r="I250" s="28"/>
      <c r="J250" s="28"/>
      <c r="K250" s="28"/>
      <c r="L250" s="28"/>
      <c r="M250" s="28"/>
      <c r="N250" s="1"/>
      <c r="O250" s="26"/>
      <c r="BL250" s="28"/>
      <c r="BM250" s="28"/>
      <c r="BN250" s="28"/>
      <c r="BQ250" s="28"/>
      <c r="BS250" s="28"/>
      <c r="BU250" s="28"/>
      <c r="BV250" s="28"/>
      <c r="BW250" s="28"/>
      <c r="CK250" s="28"/>
      <c r="CN250" s="28"/>
      <c r="CO250" s="28"/>
      <c r="CP250" s="28"/>
      <c r="CQ250" s="28"/>
      <c r="CR250" s="28"/>
      <c r="CU250" s="28"/>
      <c r="CV250" s="26"/>
      <c r="CY250" s="26"/>
      <c r="DB250" s="26"/>
    </row>
    <row r="251" s="2" customFormat="true" ht="15" hidden="false" customHeight="false" outlineLevel="0" collapsed="false">
      <c r="D251" s="25"/>
      <c r="F251" s="28"/>
      <c r="G251" s="28"/>
      <c r="H251" s="28"/>
      <c r="I251" s="28"/>
      <c r="J251" s="28"/>
      <c r="K251" s="28"/>
      <c r="L251" s="28"/>
      <c r="M251" s="28"/>
      <c r="N251" s="28"/>
      <c r="O251" s="26"/>
      <c r="BL251" s="28"/>
      <c r="BM251" s="28"/>
      <c r="BN251" s="28"/>
      <c r="BQ251" s="28"/>
      <c r="BS251" s="28"/>
      <c r="BU251" s="28"/>
      <c r="BV251" s="28"/>
      <c r="BW251" s="28"/>
      <c r="CK251" s="28"/>
      <c r="CN251" s="28"/>
      <c r="CO251" s="28"/>
      <c r="CP251" s="28"/>
      <c r="CQ251" s="28"/>
      <c r="CR251" s="28"/>
      <c r="CU251" s="28"/>
      <c r="CV251" s="26"/>
      <c r="CY251" s="26"/>
      <c r="DB251" s="26"/>
    </row>
    <row r="252" s="2" customFormat="true" ht="15" hidden="false" customHeight="false" outlineLevel="0" collapsed="false">
      <c r="D252" s="25"/>
      <c r="F252" s="28"/>
      <c r="G252" s="28"/>
      <c r="H252" s="28"/>
      <c r="I252" s="28"/>
      <c r="J252" s="28"/>
      <c r="K252" s="28"/>
      <c r="L252" s="28"/>
      <c r="M252" s="28"/>
      <c r="N252" s="28"/>
      <c r="O252" s="26"/>
      <c r="BL252" s="28"/>
      <c r="BM252" s="28"/>
      <c r="BN252" s="28"/>
      <c r="BQ252" s="28"/>
      <c r="BS252" s="28"/>
      <c r="BU252" s="28"/>
      <c r="BV252" s="28"/>
      <c r="BW252" s="28"/>
      <c r="CK252" s="28"/>
      <c r="CN252" s="28"/>
      <c r="CO252" s="28"/>
      <c r="CP252" s="28"/>
      <c r="CQ252" s="28"/>
      <c r="CR252" s="28"/>
      <c r="CU252" s="28"/>
      <c r="CV252" s="26"/>
      <c r="CY252" s="26"/>
      <c r="DB252" s="26"/>
    </row>
    <row r="253" s="2" customFormat="true" ht="15" hidden="false" customHeight="false" outlineLevel="0" collapsed="false">
      <c r="D253" s="25"/>
      <c r="F253" s="28"/>
      <c r="G253" s="28"/>
      <c r="H253" s="28"/>
      <c r="I253" s="28"/>
      <c r="J253" s="28"/>
      <c r="K253" s="28"/>
      <c r="L253" s="28"/>
      <c r="M253" s="28"/>
      <c r="N253" s="28"/>
      <c r="O253" s="26"/>
      <c r="BL253" s="28"/>
      <c r="BM253" s="28"/>
      <c r="BN253" s="28"/>
      <c r="BQ253" s="28"/>
      <c r="BS253" s="28"/>
      <c r="BU253" s="28"/>
      <c r="BV253" s="28"/>
      <c r="BW253" s="28"/>
      <c r="CK253" s="28"/>
      <c r="CN253" s="28"/>
      <c r="CO253" s="28"/>
      <c r="CP253" s="28"/>
      <c r="CQ253" s="28"/>
      <c r="CR253" s="28"/>
      <c r="CU253" s="28"/>
      <c r="CV253" s="26"/>
      <c r="CY253" s="26"/>
      <c r="DB253" s="26"/>
    </row>
    <row r="254" s="2" customFormat="true" ht="15" hidden="false" customHeight="false" outlineLevel="0" collapsed="false">
      <c r="D254" s="25"/>
      <c r="F254" s="28"/>
      <c r="G254" s="28"/>
      <c r="H254" s="28"/>
      <c r="I254" s="28"/>
      <c r="J254" s="28"/>
      <c r="K254" s="28"/>
      <c r="L254" s="28"/>
      <c r="M254" s="28"/>
      <c r="N254" s="28"/>
      <c r="O254" s="26"/>
      <c r="BL254" s="28"/>
      <c r="BM254" s="28"/>
      <c r="BN254" s="28"/>
      <c r="BQ254" s="28"/>
      <c r="BS254" s="28"/>
      <c r="BU254" s="28"/>
      <c r="BV254" s="28"/>
      <c r="BW254" s="28"/>
      <c r="CK254" s="28"/>
      <c r="CN254" s="28"/>
      <c r="CO254" s="28"/>
      <c r="CP254" s="28"/>
      <c r="CQ254" s="28"/>
      <c r="CR254" s="28"/>
      <c r="CU254" s="28"/>
      <c r="CV254" s="26"/>
      <c r="CY254" s="26"/>
      <c r="DB254" s="26"/>
    </row>
    <row r="255" s="2" customFormat="true" ht="15" hidden="false" customHeight="false" outlineLevel="0" collapsed="false">
      <c r="D255" s="25"/>
      <c r="F255" s="28"/>
      <c r="G255" s="28"/>
      <c r="H255" s="28"/>
      <c r="I255" s="28"/>
      <c r="J255" s="28"/>
      <c r="K255" s="28"/>
      <c r="L255" s="28"/>
      <c r="M255" s="28"/>
      <c r="N255" s="28"/>
      <c r="O255" s="26"/>
      <c r="BL255" s="28"/>
      <c r="BM255" s="28"/>
      <c r="BN255" s="28"/>
      <c r="BQ255" s="28"/>
      <c r="BS255" s="28"/>
      <c r="BU255" s="28"/>
      <c r="BV255" s="28"/>
      <c r="BW255" s="28"/>
      <c r="CK255" s="28"/>
      <c r="CN255" s="28"/>
      <c r="CO255" s="28"/>
      <c r="CP255" s="28"/>
      <c r="CQ255" s="28"/>
      <c r="CR255" s="28"/>
      <c r="CU255" s="28"/>
      <c r="CV255" s="26"/>
      <c r="CY255" s="26"/>
      <c r="DB255" s="26"/>
    </row>
    <row r="256" s="2" customFormat="true" ht="15" hidden="false" customHeight="false" outlineLevel="0" collapsed="false">
      <c r="D256" s="25"/>
      <c r="F256" s="28"/>
      <c r="G256" s="28"/>
      <c r="H256" s="28"/>
      <c r="I256" s="28"/>
      <c r="J256" s="28"/>
      <c r="K256" s="28"/>
      <c r="L256" s="28"/>
      <c r="M256" s="28"/>
      <c r="N256" s="28"/>
      <c r="O256" s="26"/>
      <c r="BL256" s="28"/>
      <c r="BM256" s="28"/>
      <c r="BN256" s="28"/>
      <c r="BQ256" s="28"/>
      <c r="BS256" s="28"/>
      <c r="BU256" s="28"/>
      <c r="BV256" s="28"/>
      <c r="BW256" s="28"/>
      <c r="CK256" s="28"/>
      <c r="CN256" s="28"/>
      <c r="CO256" s="28"/>
      <c r="CP256" s="28"/>
      <c r="CQ256" s="28"/>
      <c r="CR256" s="28"/>
      <c r="CU256" s="28"/>
      <c r="CV256" s="26"/>
      <c r="CY256" s="26"/>
      <c r="DB256" s="26"/>
    </row>
    <row r="257" s="2" customFormat="true" ht="15" hidden="false" customHeight="false" outlineLevel="0" collapsed="false">
      <c r="D257" s="25"/>
      <c r="F257" s="28"/>
      <c r="G257" s="28"/>
      <c r="H257" s="28"/>
      <c r="I257" s="28"/>
      <c r="J257" s="28"/>
      <c r="K257" s="28"/>
      <c r="L257" s="28"/>
      <c r="M257" s="28"/>
      <c r="N257" s="28"/>
      <c r="O257" s="26"/>
      <c r="BL257" s="28"/>
      <c r="BM257" s="28"/>
      <c r="BN257" s="28"/>
      <c r="BQ257" s="28"/>
      <c r="BS257" s="28"/>
      <c r="BU257" s="28"/>
      <c r="BV257" s="28"/>
      <c r="BW257" s="28"/>
      <c r="CK257" s="28"/>
      <c r="CN257" s="28"/>
      <c r="CO257" s="28"/>
      <c r="CP257" s="28"/>
      <c r="CQ257" s="28"/>
      <c r="CR257" s="28"/>
      <c r="CU257" s="28"/>
      <c r="CV257" s="26"/>
      <c r="CY257" s="26"/>
      <c r="DB257" s="26"/>
    </row>
    <row r="258" s="2" customFormat="true" ht="15" hidden="false" customHeight="false" outlineLevel="0" collapsed="false">
      <c r="D258" s="25"/>
      <c r="F258" s="28"/>
      <c r="G258" s="28"/>
      <c r="H258" s="28"/>
      <c r="I258" s="28"/>
      <c r="J258" s="28"/>
      <c r="K258" s="28"/>
      <c r="L258" s="28"/>
      <c r="M258" s="28"/>
      <c r="N258" s="28"/>
      <c r="O258" s="26"/>
      <c r="BL258" s="28"/>
      <c r="BM258" s="28"/>
      <c r="BN258" s="28"/>
      <c r="BQ258" s="28"/>
      <c r="BS258" s="28"/>
      <c r="BU258" s="28"/>
      <c r="BV258" s="28"/>
      <c r="BW258" s="28"/>
      <c r="CK258" s="28"/>
      <c r="CN258" s="28"/>
      <c r="CO258" s="28"/>
      <c r="CP258" s="28"/>
      <c r="CQ258" s="28"/>
      <c r="CR258" s="28"/>
      <c r="CU258" s="28"/>
      <c r="CV258" s="26"/>
      <c r="CY258" s="26"/>
      <c r="DB258" s="26"/>
    </row>
    <row r="259" s="2" customFormat="true" ht="15" hidden="false" customHeight="false" outlineLevel="0" collapsed="false">
      <c r="D259" s="25"/>
      <c r="F259" s="28"/>
      <c r="G259" s="28"/>
      <c r="H259" s="28"/>
      <c r="I259" s="28"/>
      <c r="J259" s="28"/>
      <c r="K259" s="28"/>
      <c r="L259" s="28"/>
      <c r="M259" s="28"/>
      <c r="N259" s="28"/>
      <c r="O259" s="26"/>
      <c r="BL259" s="28"/>
      <c r="BM259" s="28"/>
      <c r="BN259" s="28"/>
      <c r="BQ259" s="28"/>
      <c r="BS259" s="28"/>
      <c r="BU259" s="28"/>
      <c r="BV259" s="28"/>
      <c r="BW259" s="28"/>
      <c r="CK259" s="28"/>
      <c r="CN259" s="28"/>
      <c r="CO259" s="28"/>
      <c r="CP259" s="28"/>
      <c r="CQ259" s="28"/>
      <c r="CR259" s="28"/>
      <c r="CU259" s="28"/>
      <c r="CV259" s="26"/>
      <c r="CY259" s="26"/>
      <c r="DB259" s="26"/>
    </row>
    <row r="260" s="2" customFormat="true" ht="15" hidden="false" customHeight="false" outlineLevel="0" collapsed="false">
      <c r="D260" s="25"/>
      <c r="F260" s="28"/>
      <c r="G260" s="28"/>
      <c r="H260" s="28"/>
      <c r="I260" s="28"/>
      <c r="J260" s="28"/>
      <c r="K260" s="28"/>
      <c r="L260" s="28"/>
      <c r="M260" s="28"/>
      <c r="N260" s="28"/>
      <c r="O260" s="26"/>
      <c r="BL260" s="28"/>
      <c r="BM260" s="28"/>
      <c r="BN260" s="28"/>
      <c r="BQ260" s="28"/>
      <c r="BS260" s="28"/>
      <c r="BU260" s="28"/>
      <c r="BV260" s="28"/>
      <c r="BW260" s="28"/>
      <c r="CK260" s="28"/>
      <c r="CN260" s="28"/>
      <c r="CO260" s="28"/>
      <c r="CP260" s="28"/>
      <c r="CQ260" s="28"/>
      <c r="CR260" s="28"/>
      <c r="CU260" s="28"/>
      <c r="CV260" s="26"/>
      <c r="CY260" s="26"/>
      <c r="DB260" s="26"/>
    </row>
    <row r="261" s="2" customFormat="true" ht="15" hidden="false" customHeight="false" outlineLevel="0" collapsed="false">
      <c r="D261" s="25"/>
      <c r="F261" s="28"/>
      <c r="G261" s="28"/>
      <c r="H261" s="28"/>
      <c r="I261" s="28"/>
      <c r="J261" s="28"/>
      <c r="K261" s="28"/>
      <c r="L261" s="28"/>
      <c r="M261" s="28"/>
      <c r="N261" s="28"/>
      <c r="O261" s="26"/>
      <c r="BL261" s="28"/>
      <c r="BM261" s="28"/>
      <c r="BN261" s="28"/>
      <c r="BQ261" s="28"/>
      <c r="BS261" s="28"/>
      <c r="BU261" s="28"/>
      <c r="BV261" s="28"/>
      <c r="BW261" s="28"/>
      <c r="CK261" s="28"/>
      <c r="CN261" s="28"/>
      <c r="CO261" s="28"/>
      <c r="CP261" s="28"/>
      <c r="CQ261" s="28"/>
      <c r="CR261" s="28"/>
      <c r="CU261" s="28"/>
      <c r="CV261" s="26"/>
      <c r="CY261" s="26"/>
      <c r="DB261" s="26"/>
    </row>
    <row r="262" s="2" customFormat="true" ht="15" hidden="false" customHeight="false" outlineLevel="0" collapsed="false">
      <c r="D262" s="25"/>
      <c r="F262" s="28"/>
      <c r="G262" s="28"/>
      <c r="H262" s="28"/>
      <c r="I262" s="28"/>
      <c r="J262" s="28"/>
      <c r="K262" s="28"/>
      <c r="L262" s="28"/>
      <c r="M262" s="28"/>
      <c r="N262" s="28"/>
      <c r="O262" s="26"/>
      <c r="BL262" s="28"/>
      <c r="BM262" s="28"/>
      <c r="BN262" s="28"/>
      <c r="BQ262" s="28"/>
      <c r="BS262" s="28"/>
      <c r="BU262" s="28"/>
      <c r="BV262" s="28"/>
      <c r="BW262" s="28"/>
      <c r="CK262" s="28"/>
      <c r="CN262" s="28"/>
      <c r="CO262" s="28"/>
      <c r="CP262" s="28"/>
      <c r="CQ262" s="28"/>
      <c r="CR262" s="28"/>
      <c r="CU262" s="28"/>
      <c r="CV262" s="26"/>
      <c r="CY262" s="26"/>
      <c r="DB262" s="26"/>
    </row>
    <row r="263" s="2" customFormat="true" ht="15" hidden="false" customHeight="false" outlineLevel="0" collapsed="false">
      <c r="D263" s="25"/>
      <c r="F263" s="28"/>
      <c r="G263" s="28"/>
      <c r="H263" s="28"/>
      <c r="I263" s="28"/>
      <c r="J263" s="28"/>
      <c r="K263" s="28"/>
      <c r="L263" s="28"/>
      <c r="M263" s="28"/>
      <c r="N263" s="28"/>
      <c r="O263" s="26"/>
      <c r="BL263" s="28"/>
      <c r="BM263" s="28"/>
      <c r="BN263" s="28"/>
      <c r="BQ263" s="28"/>
      <c r="BS263" s="28"/>
      <c r="BU263" s="28"/>
      <c r="BV263" s="28"/>
      <c r="BW263" s="28"/>
      <c r="CK263" s="28"/>
      <c r="CN263" s="28"/>
      <c r="CO263" s="28"/>
      <c r="CP263" s="28"/>
      <c r="CQ263" s="28"/>
      <c r="CR263" s="28"/>
      <c r="CU263" s="28"/>
      <c r="CV263" s="26"/>
      <c r="CY263" s="26"/>
      <c r="DB263" s="26"/>
    </row>
    <row r="264" s="2" customFormat="true" ht="15" hidden="false" customHeight="false" outlineLevel="0" collapsed="false">
      <c r="D264" s="25"/>
      <c r="F264" s="28"/>
      <c r="G264" s="28"/>
      <c r="H264" s="28"/>
      <c r="I264" s="28"/>
      <c r="J264" s="28"/>
      <c r="K264" s="28"/>
      <c r="L264" s="28"/>
      <c r="M264" s="28"/>
      <c r="N264" s="28"/>
      <c r="O264" s="26"/>
      <c r="BL264" s="28"/>
      <c r="BM264" s="28"/>
      <c r="BN264" s="28"/>
      <c r="BQ264" s="28"/>
      <c r="BS264" s="28"/>
      <c r="BU264" s="28"/>
      <c r="BV264" s="28"/>
      <c r="BW264" s="28"/>
      <c r="CK264" s="28"/>
      <c r="CN264" s="28"/>
      <c r="CO264" s="28"/>
      <c r="CP264" s="28"/>
      <c r="CQ264" s="28"/>
      <c r="CR264" s="28"/>
      <c r="CU264" s="28"/>
      <c r="CV264" s="26"/>
      <c r="CY264" s="26"/>
      <c r="DB264" s="26"/>
    </row>
    <row r="265" s="2" customFormat="true" ht="15" hidden="false" customHeight="false" outlineLevel="0" collapsed="false">
      <c r="D265" s="25"/>
      <c r="F265" s="28"/>
      <c r="G265" s="28"/>
      <c r="H265" s="28"/>
      <c r="I265" s="28"/>
      <c r="J265" s="28"/>
      <c r="K265" s="28"/>
      <c r="L265" s="28"/>
      <c r="M265" s="28"/>
      <c r="N265" s="28"/>
      <c r="O265" s="26"/>
      <c r="BL265" s="28"/>
      <c r="BM265" s="28"/>
      <c r="BN265" s="28"/>
      <c r="BQ265" s="28"/>
      <c r="BS265" s="28"/>
      <c r="BU265" s="28"/>
      <c r="BV265" s="28"/>
      <c r="BW265" s="28"/>
      <c r="CK265" s="28"/>
      <c r="CN265" s="28"/>
      <c r="CO265" s="28"/>
      <c r="CP265" s="28"/>
      <c r="CQ265" s="28"/>
      <c r="CR265" s="28"/>
      <c r="CU265" s="28"/>
      <c r="CV265" s="26"/>
      <c r="CY265" s="26"/>
      <c r="DB265" s="26"/>
    </row>
    <row r="266" s="2" customFormat="true" ht="15" hidden="false" customHeight="false" outlineLevel="0" collapsed="false">
      <c r="D266" s="25"/>
      <c r="F266" s="28"/>
      <c r="G266" s="28"/>
      <c r="H266" s="28"/>
      <c r="I266" s="28"/>
      <c r="J266" s="28"/>
      <c r="K266" s="28"/>
      <c r="L266" s="28"/>
      <c r="M266" s="28"/>
      <c r="N266" s="28"/>
      <c r="O266" s="26"/>
      <c r="BL266" s="28"/>
      <c r="BM266" s="28"/>
      <c r="BN266" s="28"/>
      <c r="BQ266" s="28"/>
      <c r="BS266" s="28"/>
      <c r="BU266" s="28"/>
      <c r="BV266" s="28"/>
      <c r="BW266" s="28"/>
      <c r="CK266" s="28"/>
      <c r="CN266" s="28"/>
      <c r="CO266" s="28"/>
      <c r="CP266" s="28"/>
      <c r="CQ266" s="28"/>
      <c r="CR266" s="28"/>
      <c r="CU266" s="28"/>
      <c r="CV266" s="26"/>
      <c r="CY266" s="26"/>
      <c r="DB266" s="26"/>
    </row>
    <row r="267" s="2" customFormat="true" ht="15" hidden="false" customHeight="false" outlineLevel="0" collapsed="false">
      <c r="D267" s="25"/>
      <c r="F267" s="28"/>
      <c r="G267" s="28"/>
      <c r="H267" s="28"/>
      <c r="I267" s="28"/>
      <c r="J267" s="28"/>
      <c r="K267" s="28"/>
      <c r="L267" s="28"/>
      <c r="M267" s="28"/>
      <c r="N267" s="28"/>
      <c r="O267" s="26"/>
      <c r="BL267" s="28"/>
      <c r="BM267" s="28"/>
      <c r="BN267" s="28"/>
      <c r="BQ267" s="28"/>
      <c r="BS267" s="28"/>
      <c r="BU267" s="28"/>
      <c r="BV267" s="28"/>
      <c r="BW267" s="28"/>
      <c r="CK267" s="28"/>
      <c r="CN267" s="28"/>
      <c r="CO267" s="28"/>
      <c r="CP267" s="28"/>
      <c r="CQ267" s="28"/>
      <c r="CR267" s="28"/>
      <c r="CU267" s="28"/>
      <c r="CV267" s="26"/>
      <c r="CY267" s="26"/>
      <c r="DB267" s="26"/>
    </row>
    <row r="268" s="2" customFormat="true" ht="15" hidden="false" customHeight="false" outlineLevel="0" collapsed="false">
      <c r="D268" s="25"/>
      <c r="F268" s="28"/>
      <c r="G268" s="28"/>
      <c r="H268" s="28"/>
      <c r="I268" s="28"/>
      <c r="J268" s="28"/>
      <c r="K268" s="28"/>
      <c r="L268" s="28"/>
      <c r="M268" s="28"/>
      <c r="N268" s="28"/>
      <c r="O268" s="26"/>
      <c r="BL268" s="28"/>
      <c r="BM268" s="28"/>
      <c r="BN268" s="28"/>
      <c r="BQ268" s="28"/>
      <c r="BS268" s="28"/>
      <c r="BU268" s="28"/>
      <c r="BV268" s="28"/>
      <c r="BW268" s="28"/>
      <c r="CK268" s="28"/>
      <c r="CN268" s="28"/>
      <c r="CO268" s="28"/>
      <c r="CP268" s="28"/>
      <c r="CQ268" s="28"/>
      <c r="CR268" s="28"/>
      <c r="CU268" s="28"/>
      <c r="CV268" s="26"/>
      <c r="CY268" s="26"/>
      <c r="DB268" s="26"/>
    </row>
    <row r="269" s="2" customFormat="true" ht="15" hidden="false" customHeight="false" outlineLevel="0" collapsed="false">
      <c r="D269" s="25"/>
      <c r="F269" s="28"/>
      <c r="G269" s="28"/>
      <c r="H269" s="28"/>
      <c r="I269" s="28"/>
      <c r="J269" s="28"/>
      <c r="K269" s="28"/>
      <c r="L269" s="28"/>
      <c r="M269" s="28"/>
      <c r="N269" s="28"/>
      <c r="O269" s="26"/>
      <c r="BL269" s="28"/>
      <c r="BM269" s="28"/>
      <c r="BN269" s="28"/>
      <c r="BQ269" s="28"/>
      <c r="BS269" s="28"/>
      <c r="BU269" s="28"/>
      <c r="BV269" s="28"/>
      <c r="BW269" s="28"/>
      <c r="CK269" s="28"/>
      <c r="CN269" s="28"/>
      <c r="CO269" s="28"/>
      <c r="CP269" s="28"/>
      <c r="CQ269" s="28"/>
      <c r="CR269" s="28"/>
      <c r="CU269" s="28"/>
      <c r="CV269" s="26"/>
      <c r="CY269" s="26"/>
      <c r="DB269" s="26"/>
    </row>
    <row r="270" s="2" customFormat="true" ht="15" hidden="false" customHeight="false" outlineLevel="0" collapsed="false">
      <c r="D270" s="25"/>
      <c r="F270" s="28"/>
      <c r="G270" s="28"/>
      <c r="H270" s="28"/>
      <c r="I270" s="28"/>
      <c r="J270" s="28"/>
      <c r="K270" s="28"/>
      <c r="L270" s="28"/>
      <c r="M270" s="28"/>
      <c r="N270" s="28"/>
      <c r="O270" s="26"/>
      <c r="BL270" s="28"/>
      <c r="BM270" s="28"/>
      <c r="BN270" s="28"/>
      <c r="BQ270" s="28"/>
      <c r="BS270" s="28"/>
      <c r="BU270" s="28"/>
      <c r="BV270" s="28"/>
      <c r="BW270" s="28"/>
      <c r="CK270" s="28"/>
      <c r="CN270" s="28"/>
      <c r="CO270" s="28"/>
      <c r="CP270" s="28"/>
      <c r="CQ270" s="28"/>
      <c r="CR270" s="28"/>
      <c r="CU270" s="28"/>
      <c r="CV270" s="26"/>
      <c r="CY270" s="26"/>
      <c r="DB270" s="26"/>
    </row>
    <row r="271" s="2" customFormat="true" ht="15" hidden="false" customHeight="false" outlineLevel="0" collapsed="false">
      <c r="D271" s="25"/>
      <c r="F271" s="28"/>
      <c r="G271" s="28"/>
      <c r="H271" s="28"/>
      <c r="I271" s="28"/>
      <c r="J271" s="28"/>
      <c r="K271" s="28"/>
      <c r="L271" s="28"/>
      <c r="M271" s="28"/>
      <c r="N271" s="28"/>
      <c r="O271" s="26"/>
      <c r="BL271" s="28"/>
      <c r="BM271" s="28"/>
      <c r="BN271" s="28"/>
      <c r="BQ271" s="28"/>
      <c r="BS271" s="28"/>
      <c r="BU271" s="28"/>
      <c r="BV271" s="28"/>
      <c r="BW271" s="28"/>
      <c r="CK271" s="28"/>
      <c r="CN271" s="28"/>
      <c r="CO271" s="28"/>
      <c r="CP271" s="28"/>
      <c r="CQ271" s="28"/>
      <c r="CR271" s="28"/>
      <c r="CU271" s="28"/>
      <c r="CV271" s="26"/>
      <c r="CY271" s="26"/>
      <c r="DB271" s="26"/>
    </row>
    <row r="272" s="2" customFormat="true" ht="15" hidden="false" customHeight="false" outlineLevel="0" collapsed="false">
      <c r="D272" s="25"/>
      <c r="F272" s="28"/>
      <c r="G272" s="28"/>
      <c r="H272" s="28"/>
      <c r="I272" s="28"/>
      <c r="J272" s="28"/>
      <c r="K272" s="28"/>
      <c r="L272" s="28"/>
      <c r="M272" s="28"/>
      <c r="N272" s="28"/>
      <c r="O272" s="26"/>
      <c r="BL272" s="28"/>
      <c r="BM272" s="28"/>
      <c r="BN272" s="28"/>
      <c r="BQ272" s="28"/>
      <c r="BS272" s="28"/>
      <c r="BU272" s="28"/>
      <c r="BV272" s="28"/>
      <c r="BW272" s="28"/>
      <c r="CK272" s="28"/>
      <c r="CN272" s="28"/>
      <c r="CO272" s="28"/>
      <c r="CP272" s="28"/>
      <c r="CQ272" s="28"/>
      <c r="CR272" s="28"/>
      <c r="CU272" s="28"/>
      <c r="CV272" s="26"/>
      <c r="CY272" s="26"/>
      <c r="DB272" s="26"/>
    </row>
    <row r="273" s="2" customFormat="true" ht="15" hidden="false" customHeight="false" outlineLevel="0" collapsed="false">
      <c r="D273" s="25"/>
      <c r="F273" s="28"/>
      <c r="G273" s="28"/>
      <c r="H273" s="28"/>
      <c r="I273" s="28"/>
      <c r="J273" s="28"/>
      <c r="K273" s="28"/>
      <c r="L273" s="28"/>
      <c r="M273" s="28"/>
      <c r="N273" s="28"/>
      <c r="O273" s="26"/>
      <c r="BL273" s="28"/>
      <c r="BM273" s="28"/>
      <c r="BN273" s="28"/>
      <c r="BQ273" s="28"/>
      <c r="BS273" s="28"/>
      <c r="BU273" s="28"/>
      <c r="BV273" s="28"/>
      <c r="BW273" s="28"/>
      <c r="CK273" s="28"/>
      <c r="CN273" s="28"/>
      <c r="CO273" s="28"/>
      <c r="CP273" s="28"/>
      <c r="CQ273" s="28"/>
      <c r="CR273" s="28"/>
      <c r="CU273" s="28"/>
      <c r="CV273" s="26"/>
      <c r="CY273" s="26"/>
      <c r="DB273" s="26"/>
    </row>
    <row r="274" s="2" customFormat="true" ht="15" hidden="false" customHeight="false" outlineLevel="0" collapsed="false">
      <c r="D274" s="25"/>
      <c r="F274" s="28"/>
      <c r="G274" s="28"/>
      <c r="H274" s="28"/>
      <c r="I274" s="28"/>
      <c r="J274" s="28"/>
      <c r="K274" s="28"/>
      <c r="L274" s="28"/>
      <c r="M274" s="28"/>
      <c r="N274" s="28"/>
      <c r="O274" s="26"/>
      <c r="BL274" s="28"/>
      <c r="BM274" s="28"/>
      <c r="BN274" s="28"/>
      <c r="BQ274" s="28"/>
      <c r="BS274" s="28"/>
      <c r="BU274" s="28"/>
      <c r="BV274" s="28"/>
      <c r="BW274" s="28"/>
      <c r="CK274" s="28"/>
      <c r="CN274" s="28"/>
      <c r="CO274" s="28"/>
      <c r="CP274" s="28"/>
      <c r="CQ274" s="28"/>
      <c r="CR274" s="28"/>
      <c r="CU274" s="28"/>
      <c r="CV274" s="26"/>
      <c r="CY274" s="26"/>
      <c r="DB274" s="26"/>
    </row>
    <row r="275" s="2" customFormat="true" ht="15" hidden="false" customHeight="false" outlineLevel="0" collapsed="false">
      <c r="D275" s="25"/>
      <c r="F275" s="28"/>
      <c r="G275" s="28"/>
      <c r="H275" s="28"/>
      <c r="I275" s="28"/>
      <c r="J275" s="28"/>
      <c r="K275" s="28"/>
      <c r="L275" s="28"/>
      <c r="M275" s="28"/>
      <c r="N275" s="28"/>
      <c r="O275" s="26"/>
      <c r="BL275" s="28"/>
      <c r="BM275" s="28"/>
      <c r="BN275" s="28"/>
      <c r="BQ275" s="28"/>
      <c r="BS275" s="28"/>
      <c r="BU275" s="28"/>
      <c r="BV275" s="28"/>
      <c r="BW275" s="28"/>
      <c r="CK275" s="28"/>
      <c r="CN275" s="28"/>
      <c r="CO275" s="28"/>
      <c r="CP275" s="28"/>
      <c r="CQ275" s="28"/>
      <c r="CR275" s="28"/>
      <c r="CU275" s="28"/>
      <c r="CV275" s="26"/>
      <c r="CY275" s="26"/>
      <c r="DB275" s="26"/>
    </row>
    <row r="276" s="2" customFormat="true" ht="15" hidden="false" customHeight="false" outlineLevel="0" collapsed="false">
      <c r="D276" s="25"/>
      <c r="F276" s="28"/>
      <c r="G276" s="28"/>
      <c r="H276" s="28"/>
      <c r="I276" s="28"/>
      <c r="J276" s="28"/>
      <c r="K276" s="28"/>
      <c r="L276" s="28"/>
      <c r="M276" s="28"/>
      <c r="N276" s="28"/>
      <c r="O276" s="26"/>
      <c r="BL276" s="28"/>
      <c r="BM276" s="28"/>
      <c r="BN276" s="28"/>
      <c r="BQ276" s="28"/>
      <c r="BS276" s="28"/>
      <c r="BU276" s="28"/>
      <c r="BV276" s="28"/>
      <c r="BW276" s="28"/>
      <c r="CK276" s="28"/>
      <c r="CN276" s="28"/>
      <c r="CO276" s="28"/>
      <c r="CP276" s="28"/>
      <c r="CQ276" s="28"/>
      <c r="CR276" s="28"/>
      <c r="CU276" s="28"/>
      <c r="CV276" s="26"/>
      <c r="CY276" s="26"/>
      <c r="DB276" s="26"/>
    </row>
    <row r="277" s="2" customFormat="true" ht="15" hidden="false" customHeight="false" outlineLevel="0" collapsed="false">
      <c r="D277" s="25"/>
      <c r="F277" s="28"/>
      <c r="G277" s="28"/>
      <c r="H277" s="28"/>
      <c r="I277" s="28"/>
      <c r="J277" s="28"/>
      <c r="K277" s="28"/>
      <c r="L277" s="28"/>
      <c r="M277" s="28"/>
      <c r="N277" s="28"/>
      <c r="O277" s="26"/>
      <c r="BL277" s="28"/>
      <c r="BM277" s="28"/>
      <c r="BN277" s="28"/>
      <c r="BQ277" s="28"/>
      <c r="BS277" s="28"/>
      <c r="BU277" s="28"/>
      <c r="BV277" s="28"/>
      <c r="BW277" s="28"/>
      <c r="CK277" s="28"/>
      <c r="CN277" s="28"/>
      <c r="CO277" s="28"/>
      <c r="CP277" s="28"/>
      <c r="CQ277" s="28"/>
      <c r="CR277" s="28"/>
      <c r="CU277" s="28"/>
      <c r="CV277" s="26"/>
      <c r="CY277" s="26"/>
      <c r="DB277" s="26"/>
    </row>
    <row r="278" s="2" customFormat="true" ht="15" hidden="false" customHeight="false" outlineLevel="0" collapsed="false">
      <c r="D278" s="25"/>
      <c r="F278" s="28"/>
      <c r="G278" s="28"/>
      <c r="H278" s="28"/>
      <c r="I278" s="28"/>
      <c r="J278" s="28"/>
      <c r="K278" s="28"/>
      <c r="L278" s="28"/>
      <c r="M278" s="28"/>
      <c r="N278" s="28"/>
      <c r="O278" s="26"/>
      <c r="BL278" s="28"/>
      <c r="BM278" s="28"/>
      <c r="BN278" s="28"/>
      <c r="BQ278" s="28"/>
      <c r="BS278" s="28"/>
      <c r="BU278" s="28"/>
      <c r="BV278" s="28"/>
      <c r="BW278" s="28"/>
      <c r="CK278" s="28"/>
      <c r="CN278" s="28"/>
      <c r="CO278" s="28"/>
      <c r="CP278" s="28"/>
      <c r="CQ278" s="28"/>
      <c r="CR278" s="28"/>
      <c r="CU278" s="28"/>
      <c r="CV278" s="26"/>
      <c r="CY278" s="26"/>
      <c r="DB278" s="26"/>
    </row>
    <row r="279" s="2" customFormat="true" ht="15" hidden="false" customHeight="false" outlineLevel="0" collapsed="false">
      <c r="D279" s="25"/>
      <c r="F279" s="28"/>
      <c r="G279" s="28"/>
      <c r="H279" s="28"/>
      <c r="I279" s="28"/>
      <c r="J279" s="28"/>
      <c r="K279" s="28"/>
      <c r="L279" s="28"/>
      <c r="M279" s="28"/>
      <c r="N279" s="28"/>
      <c r="O279" s="26"/>
      <c r="BL279" s="28"/>
      <c r="BM279" s="28"/>
      <c r="BN279" s="28"/>
      <c r="BQ279" s="28"/>
      <c r="BS279" s="28"/>
      <c r="BU279" s="28"/>
      <c r="BV279" s="28"/>
      <c r="BW279" s="28"/>
      <c r="CK279" s="28"/>
      <c r="CN279" s="28"/>
      <c r="CO279" s="28"/>
      <c r="CP279" s="28"/>
      <c r="CQ279" s="28"/>
      <c r="CR279" s="28"/>
      <c r="CU279" s="28"/>
      <c r="CV279" s="26"/>
      <c r="CY279" s="26"/>
      <c r="DB279" s="26"/>
    </row>
    <row r="280" s="2" customFormat="true" ht="15" hidden="false" customHeight="false" outlineLevel="0" collapsed="false">
      <c r="D280" s="25"/>
      <c r="F280" s="28"/>
      <c r="G280" s="28"/>
      <c r="H280" s="28"/>
      <c r="I280" s="28"/>
      <c r="J280" s="28"/>
      <c r="K280" s="28"/>
      <c r="L280" s="28"/>
      <c r="M280" s="28"/>
      <c r="N280" s="28"/>
      <c r="O280" s="26"/>
      <c r="BL280" s="28"/>
      <c r="BM280" s="28"/>
      <c r="BN280" s="28"/>
      <c r="BQ280" s="28"/>
      <c r="BS280" s="28"/>
      <c r="BU280" s="28"/>
      <c r="BV280" s="28"/>
      <c r="BW280" s="28"/>
      <c r="CK280" s="28"/>
      <c r="CN280" s="28"/>
      <c r="CO280" s="28"/>
      <c r="CP280" s="28"/>
      <c r="CQ280" s="28"/>
      <c r="CR280" s="28"/>
      <c r="CU280" s="28"/>
      <c r="CV280" s="26"/>
      <c r="CY280" s="26"/>
      <c r="DB280" s="26"/>
    </row>
    <row r="281" s="2" customFormat="true" ht="15" hidden="false" customHeight="false" outlineLevel="0" collapsed="false">
      <c r="D281" s="25"/>
      <c r="F281" s="28"/>
      <c r="G281" s="28"/>
      <c r="H281" s="28"/>
      <c r="I281" s="28"/>
      <c r="J281" s="28"/>
      <c r="K281" s="28"/>
      <c r="L281" s="28"/>
      <c r="M281" s="28"/>
      <c r="N281" s="28"/>
      <c r="O281" s="26"/>
      <c r="BL281" s="28"/>
      <c r="BM281" s="28"/>
      <c r="BN281" s="28"/>
      <c r="BQ281" s="28"/>
      <c r="BS281" s="28"/>
      <c r="BU281" s="28"/>
      <c r="BV281" s="28"/>
      <c r="BW281" s="28"/>
      <c r="CK281" s="28"/>
      <c r="CN281" s="28"/>
      <c r="CO281" s="28"/>
      <c r="CP281" s="28"/>
      <c r="CQ281" s="28"/>
      <c r="CR281" s="28"/>
      <c r="CU281" s="28"/>
      <c r="CV281" s="26"/>
      <c r="CY281" s="26"/>
      <c r="DB281" s="26"/>
    </row>
    <row r="282" s="2" customFormat="true" ht="15" hidden="false" customHeight="false" outlineLevel="0" collapsed="false">
      <c r="D282" s="25"/>
      <c r="F282" s="28"/>
      <c r="G282" s="28"/>
      <c r="H282" s="28"/>
      <c r="I282" s="28"/>
      <c r="J282" s="28"/>
      <c r="K282" s="28"/>
      <c r="L282" s="28"/>
      <c r="M282" s="28"/>
      <c r="N282" s="28"/>
      <c r="O282" s="26"/>
      <c r="BL282" s="28"/>
      <c r="BM282" s="28"/>
      <c r="BN282" s="28"/>
      <c r="BQ282" s="28"/>
      <c r="BS282" s="28"/>
      <c r="BU282" s="28"/>
      <c r="BV282" s="28"/>
      <c r="BW282" s="28"/>
      <c r="CK282" s="28"/>
      <c r="CN282" s="28"/>
      <c r="CO282" s="28"/>
      <c r="CP282" s="28"/>
      <c r="CQ282" s="28"/>
      <c r="CR282" s="28"/>
      <c r="CU282" s="28"/>
      <c r="CV282" s="26"/>
      <c r="CY282" s="26"/>
      <c r="DB282" s="26"/>
    </row>
    <row r="283" s="2" customFormat="true" ht="15" hidden="false" customHeight="false" outlineLevel="0" collapsed="false">
      <c r="D283" s="25"/>
      <c r="F283" s="28"/>
      <c r="G283" s="28"/>
      <c r="H283" s="28"/>
      <c r="I283" s="28"/>
      <c r="J283" s="28"/>
      <c r="K283" s="28"/>
      <c r="L283" s="28"/>
      <c r="M283" s="28"/>
      <c r="N283" s="28"/>
      <c r="O283" s="26"/>
      <c r="BL283" s="28"/>
      <c r="BM283" s="28"/>
      <c r="BN283" s="28"/>
      <c r="BQ283" s="28"/>
      <c r="BS283" s="28"/>
      <c r="BU283" s="28"/>
      <c r="BV283" s="28"/>
      <c r="BW283" s="28"/>
      <c r="CK283" s="28"/>
      <c r="CN283" s="28"/>
      <c r="CO283" s="28"/>
      <c r="CP283" s="28"/>
      <c r="CQ283" s="28"/>
      <c r="CR283" s="28"/>
      <c r="CU283" s="28"/>
      <c r="CV283" s="26"/>
      <c r="CY283" s="26"/>
      <c r="DB283" s="26"/>
    </row>
    <row r="284" s="2" customFormat="true" ht="15" hidden="false" customHeight="false" outlineLevel="0" collapsed="false">
      <c r="D284" s="25"/>
      <c r="F284" s="28"/>
      <c r="G284" s="28"/>
      <c r="H284" s="28"/>
      <c r="I284" s="28"/>
      <c r="J284" s="28"/>
      <c r="K284" s="28"/>
      <c r="L284" s="28"/>
      <c r="M284" s="28"/>
      <c r="N284" s="28"/>
      <c r="O284" s="26"/>
      <c r="BL284" s="28"/>
      <c r="BM284" s="28"/>
      <c r="BN284" s="28"/>
      <c r="BQ284" s="28"/>
      <c r="BS284" s="28"/>
      <c r="BU284" s="28"/>
      <c r="BV284" s="28"/>
      <c r="BW284" s="28"/>
      <c r="CK284" s="28"/>
      <c r="CN284" s="28"/>
      <c r="CO284" s="28"/>
      <c r="CP284" s="28"/>
      <c r="CQ284" s="28"/>
      <c r="CR284" s="28"/>
      <c r="CU284" s="28"/>
      <c r="CV284" s="26"/>
      <c r="CY284" s="26"/>
      <c r="DB284" s="26"/>
    </row>
    <row r="285" s="2" customFormat="true" ht="15" hidden="false" customHeight="false" outlineLevel="0" collapsed="false">
      <c r="D285" s="25"/>
      <c r="F285" s="28"/>
      <c r="G285" s="28"/>
      <c r="H285" s="28"/>
      <c r="I285" s="28"/>
      <c r="J285" s="28"/>
      <c r="K285" s="28"/>
      <c r="L285" s="28"/>
      <c r="M285" s="28"/>
      <c r="N285" s="28"/>
      <c r="O285" s="26"/>
      <c r="BL285" s="28"/>
      <c r="BM285" s="28"/>
      <c r="BN285" s="28"/>
      <c r="BQ285" s="28"/>
      <c r="BS285" s="28"/>
      <c r="BU285" s="28"/>
      <c r="BV285" s="28"/>
      <c r="BW285" s="28"/>
      <c r="CK285" s="28"/>
      <c r="CN285" s="28"/>
      <c r="CO285" s="28"/>
      <c r="CP285" s="28"/>
      <c r="CQ285" s="28"/>
      <c r="CR285" s="28"/>
      <c r="CU285" s="28"/>
      <c r="CV285" s="26"/>
      <c r="CY285" s="26"/>
      <c r="DB285" s="26"/>
    </row>
    <row r="286" s="2" customFormat="true" ht="15" hidden="false" customHeight="false" outlineLevel="0" collapsed="false">
      <c r="D286" s="25"/>
      <c r="F286" s="28"/>
      <c r="G286" s="28"/>
      <c r="H286" s="28"/>
      <c r="I286" s="28"/>
      <c r="J286" s="28"/>
      <c r="K286" s="28"/>
      <c r="L286" s="28"/>
      <c r="M286" s="28"/>
      <c r="N286" s="28"/>
      <c r="O286" s="26"/>
      <c r="BL286" s="28"/>
      <c r="BM286" s="28"/>
      <c r="BN286" s="28"/>
      <c r="BQ286" s="28"/>
      <c r="BS286" s="28"/>
      <c r="BU286" s="28"/>
      <c r="BV286" s="28"/>
      <c r="BW286" s="28"/>
      <c r="CK286" s="28"/>
      <c r="CN286" s="28"/>
      <c r="CO286" s="28"/>
      <c r="CP286" s="28"/>
      <c r="CQ286" s="28"/>
      <c r="CR286" s="28"/>
      <c r="CU286" s="28"/>
      <c r="CV286" s="26"/>
      <c r="CY286" s="26"/>
      <c r="DB286" s="26"/>
    </row>
    <row r="287" s="2" customFormat="true" ht="15" hidden="false" customHeight="false" outlineLevel="0" collapsed="false">
      <c r="D287" s="25"/>
      <c r="F287" s="28"/>
      <c r="G287" s="28"/>
      <c r="H287" s="28"/>
      <c r="I287" s="28"/>
      <c r="J287" s="28"/>
      <c r="K287" s="28"/>
      <c r="L287" s="28"/>
      <c r="M287" s="28"/>
      <c r="N287" s="28"/>
      <c r="O287" s="26"/>
      <c r="BL287" s="28"/>
      <c r="BM287" s="28"/>
      <c r="BN287" s="28"/>
      <c r="BQ287" s="28"/>
      <c r="BS287" s="28"/>
      <c r="BU287" s="28"/>
      <c r="BV287" s="28"/>
      <c r="BW287" s="28"/>
      <c r="CK287" s="28"/>
      <c r="CN287" s="28"/>
      <c r="CO287" s="28"/>
      <c r="CP287" s="28"/>
      <c r="CQ287" s="28"/>
      <c r="CR287" s="28"/>
      <c r="CU287" s="28"/>
      <c r="CV287" s="26"/>
      <c r="CY287" s="26"/>
      <c r="DB287" s="26"/>
    </row>
    <row r="288" s="2" customFormat="true" ht="15" hidden="false" customHeight="false" outlineLevel="0" collapsed="false">
      <c r="D288" s="25"/>
      <c r="F288" s="28"/>
      <c r="G288" s="28"/>
      <c r="H288" s="28"/>
      <c r="I288" s="28"/>
      <c r="J288" s="28"/>
      <c r="K288" s="28"/>
      <c r="L288" s="28"/>
      <c r="M288" s="28"/>
      <c r="N288" s="28"/>
      <c r="O288" s="26"/>
      <c r="BL288" s="28"/>
      <c r="BM288" s="28"/>
      <c r="BN288" s="28"/>
      <c r="BQ288" s="28"/>
      <c r="BS288" s="28"/>
      <c r="BU288" s="28"/>
      <c r="BV288" s="28"/>
      <c r="BW288" s="28"/>
      <c r="CK288" s="28"/>
      <c r="CN288" s="28"/>
      <c r="CO288" s="28"/>
      <c r="CP288" s="28"/>
      <c r="CQ288" s="28"/>
      <c r="CR288" s="28"/>
      <c r="CU288" s="28"/>
      <c r="CV288" s="26"/>
      <c r="CY288" s="26"/>
      <c r="DB288" s="26"/>
    </row>
    <row r="289" s="2" customFormat="true" ht="15" hidden="false" customHeight="false" outlineLevel="0" collapsed="false">
      <c r="D289" s="25"/>
      <c r="F289" s="28"/>
      <c r="G289" s="28"/>
      <c r="H289" s="28"/>
      <c r="I289" s="28"/>
      <c r="J289" s="28"/>
      <c r="K289" s="28"/>
      <c r="L289" s="28"/>
      <c r="M289" s="28"/>
      <c r="N289" s="28"/>
      <c r="O289" s="26"/>
      <c r="BL289" s="28"/>
      <c r="BM289" s="28"/>
      <c r="BN289" s="28"/>
      <c r="BQ289" s="28"/>
      <c r="BS289" s="28"/>
      <c r="BU289" s="28"/>
      <c r="BV289" s="28"/>
      <c r="BW289" s="28"/>
      <c r="CK289" s="28"/>
      <c r="CN289" s="28"/>
      <c r="CO289" s="28"/>
      <c r="CP289" s="28"/>
      <c r="CQ289" s="28"/>
      <c r="CR289" s="28"/>
      <c r="CU289" s="28"/>
      <c r="CV289" s="26"/>
      <c r="CY289" s="26"/>
      <c r="DB289" s="26"/>
    </row>
    <row r="290" s="2" customFormat="true" ht="15" hidden="false" customHeight="false" outlineLevel="0" collapsed="false">
      <c r="D290" s="25"/>
      <c r="F290" s="28"/>
      <c r="G290" s="28"/>
      <c r="H290" s="28"/>
      <c r="I290" s="28"/>
      <c r="J290" s="28"/>
      <c r="K290" s="28"/>
      <c r="L290" s="28"/>
      <c r="M290" s="28"/>
      <c r="N290" s="28"/>
      <c r="O290" s="26"/>
      <c r="BL290" s="28"/>
      <c r="BM290" s="28"/>
      <c r="BN290" s="28"/>
      <c r="BQ290" s="28"/>
      <c r="BS290" s="28"/>
      <c r="BU290" s="28"/>
      <c r="BV290" s="28"/>
      <c r="BW290" s="28"/>
      <c r="CK290" s="28"/>
      <c r="CN290" s="28"/>
      <c r="CO290" s="28"/>
      <c r="CP290" s="28"/>
      <c r="CQ290" s="28"/>
      <c r="CR290" s="28"/>
      <c r="CU290" s="28"/>
      <c r="CV290" s="26"/>
      <c r="CY290" s="26"/>
      <c r="DB290" s="26"/>
    </row>
    <row r="291" s="2" customFormat="true" ht="15" hidden="false" customHeight="false" outlineLevel="0" collapsed="false">
      <c r="D291" s="25"/>
      <c r="F291" s="28"/>
      <c r="G291" s="28"/>
      <c r="H291" s="28"/>
      <c r="I291" s="28"/>
      <c r="J291" s="28"/>
      <c r="K291" s="28"/>
      <c r="L291" s="28"/>
      <c r="M291" s="28"/>
      <c r="N291" s="28"/>
      <c r="O291" s="26"/>
      <c r="BL291" s="28"/>
      <c r="BM291" s="28"/>
      <c r="BN291" s="28"/>
      <c r="BQ291" s="28"/>
      <c r="BS291" s="28"/>
      <c r="BU291" s="28"/>
      <c r="BV291" s="28"/>
      <c r="BW291" s="28"/>
      <c r="CK291" s="28"/>
      <c r="CN291" s="28"/>
      <c r="CO291" s="28"/>
      <c r="CP291" s="28"/>
      <c r="CQ291" s="28"/>
      <c r="CR291" s="28"/>
      <c r="CU291" s="28"/>
      <c r="CV291" s="26"/>
      <c r="CY291" s="26"/>
      <c r="DB291" s="26"/>
    </row>
    <row r="292" s="2" customFormat="true" ht="15" hidden="false" customHeight="false" outlineLevel="0" collapsed="false">
      <c r="D292" s="25"/>
      <c r="F292" s="28"/>
      <c r="G292" s="28"/>
      <c r="H292" s="28"/>
      <c r="I292" s="28"/>
      <c r="J292" s="28"/>
      <c r="K292" s="28"/>
      <c r="L292" s="28"/>
      <c r="M292" s="28"/>
      <c r="N292" s="28"/>
      <c r="O292" s="26"/>
      <c r="BL292" s="28"/>
      <c r="BM292" s="28"/>
      <c r="BN292" s="28"/>
      <c r="BQ292" s="28"/>
      <c r="BS292" s="28"/>
      <c r="BU292" s="28"/>
      <c r="BV292" s="28"/>
      <c r="BW292" s="28"/>
      <c r="CK292" s="28"/>
      <c r="CN292" s="28"/>
      <c r="CO292" s="28"/>
      <c r="CP292" s="28"/>
      <c r="CQ292" s="28"/>
      <c r="CR292" s="28"/>
      <c r="CU292" s="28"/>
      <c r="CV292" s="26"/>
      <c r="CY292" s="26"/>
      <c r="DB292" s="26"/>
    </row>
    <row r="293" s="2" customFormat="true" ht="15" hidden="false" customHeight="false" outlineLevel="0" collapsed="false">
      <c r="D293" s="25"/>
      <c r="F293" s="28"/>
      <c r="G293" s="28"/>
      <c r="H293" s="28"/>
      <c r="I293" s="28"/>
      <c r="J293" s="28"/>
      <c r="K293" s="28"/>
      <c r="L293" s="28"/>
      <c r="M293" s="28"/>
      <c r="N293" s="28"/>
      <c r="O293" s="26"/>
      <c r="BL293" s="28"/>
      <c r="BM293" s="28"/>
      <c r="BN293" s="28"/>
      <c r="BQ293" s="28"/>
      <c r="BS293" s="28"/>
      <c r="BU293" s="28"/>
      <c r="BV293" s="28"/>
      <c r="BW293" s="28"/>
      <c r="CK293" s="28"/>
      <c r="CN293" s="28"/>
      <c r="CO293" s="28"/>
      <c r="CP293" s="28"/>
      <c r="CQ293" s="28"/>
      <c r="CR293" s="28"/>
      <c r="CU293" s="28"/>
      <c r="CV293" s="26"/>
      <c r="CY293" s="26"/>
      <c r="DB293" s="26"/>
    </row>
    <row r="294" s="2" customFormat="true" ht="15" hidden="false" customHeight="false" outlineLevel="0" collapsed="false">
      <c r="D294" s="25"/>
      <c r="F294" s="28"/>
      <c r="G294" s="28"/>
      <c r="H294" s="28"/>
      <c r="I294" s="28"/>
      <c r="J294" s="28"/>
      <c r="K294" s="28"/>
      <c r="L294" s="28"/>
      <c r="M294" s="28"/>
      <c r="N294" s="28"/>
      <c r="O294" s="26"/>
      <c r="BL294" s="28"/>
      <c r="BM294" s="28"/>
      <c r="BN294" s="28"/>
      <c r="BQ294" s="28"/>
      <c r="BS294" s="28"/>
      <c r="BU294" s="28"/>
      <c r="BV294" s="28"/>
      <c r="BW294" s="28"/>
      <c r="CK294" s="28"/>
      <c r="CN294" s="28"/>
      <c r="CO294" s="28"/>
      <c r="CP294" s="28"/>
      <c r="CQ294" s="28"/>
      <c r="CR294" s="28"/>
      <c r="CU294" s="28"/>
      <c r="CV294" s="26"/>
      <c r="CY294" s="26"/>
      <c r="DB294" s="26"/>
    </row>
    <row r="295" s="2" customFormat="true" ht="15" hidden="false" customHeight="false" outlineLevel="0" collapsed="false">
      <c r="D295" s="25"/>
      <c r="F295" s="28"/>
      <c r="G295" s="28"/>
      <c r="H295" s="28"/>
      <c r="I295" s="28"/>
      <c r="J295" s="28"/>
      <c r="K295" s="28"/>
      <c r="L295" s="28"/>
      <c r="M295" s="28"/>
      <c r="N295" s="28"/>
      <c r="O295" s="26"/>
      <c r="BL295" s="28"/>
      <c r="BM295" s="28"/>
      <c r="BN295" s="28"/>
      <c r="BQ295" s="28"/>
      <c r="BS295" s="28"/>
      <c r="BU295" s="28"/>
      <c r="BV295" s="28"/>
      <c r="BW295" s="28"/>
      <c r="CK295" s="28"/>
      <c r="CN295" s="28"/>
      <c r="CO295" s="28"/>
      <c r="CP295" s="28"/>
      <c r="CQ295" s="28"/>
      <c r="CR295" s="28"/>
      <c r="CU295" s="28"/>
      <c r="CV295" s="26"/>
      <c r="CY295" s="26"/>
      <c r="DB295" s="26"/>
    </row>
    <row r="296" s="2" customFormat="true" ht="15" hidden="false" customHeight="false" outlineLevel="0" collapsed="false">
      <c r="D296" s="25"/>
      <c r="F296" s="28"/>
      <c r="G296" s="28"/>
      <c r="H296" s="28"/>
      <c r="I296" s="28"/>
      <c r="J296" s="28"/>
      <c r="K296" s="28"/>
      <c r="L296" s="28"/>
      <c r="M296" s="28"/>
      <c r="N296" s="28"/>
      <c r="O296" s="26"/>
      <c r="BL296" s="28"/>
      <c r="BM296" s="28"/>
      <c r="BN296" s="28"/>
      <c r="BQ296" s="28"/>
      <c r="BS296" s="28"/>
      <c r="BU296" s="28"/>
      <c r="BV296" s="28"/>
      <c r="BW296" s="28"/>
      <c r="CK296" s="28"/>
      <c r="CN296" s="28"/>
      <c r="CO296" s="28"/>
      <c r="CP296" s="28"/>
      <c r="CQ296" s="28"/>
      <c r="CR296" s="28"/>
      <c r="CU296" s="28"/>
      <c r="CV296" s="26"/>
      <c r="CY296" s="26"/>
      <c r="DB296" s="26"/>
    </row>
    <row r="297" s="2" customFormat="true" ht="15" hidden="false" customHeight="false" outlineLevel="0" collapsed="false">
      <c r="D297" s="25"/>
      <c r="F297" s="28"/>
      <c r="G297" s="28"/>
      <c r="H297" s="28"/>
      <c r="I297" s="28"/>
      <c r="J297" s="28"/>
      <c r="K297" s="28"/>
      <c r="L297" s="28"/>
      <c r="M297" s="28"/>
      <c r="N297" s="28"/>
      <c r="O297" s="26"/>
      <c r="BL297" s="28"/>
      <c r="BM297" s="28"/>
      <c r="BN297" s="28"/>
      <c r="BQ297" s="28"/>
      <c r="BS297" s="28"/>
      <c r="BU297" s="28"/>
      <c r="BV297" s="28"/>
      <c r="BW297" s="28"/>
      <c r="CK297" s="28"/>
      <c r="CN297" s="28"/>
      <c r="CO297" s="28"/>
      <c r="CP297" s="28"/>
      <c r="CQ297" s="28"/>
      <c r="CR297" s="28"/>
      <c r="CU297" s="28"/>
      <c r="CV297" s="26"/>
      <c r="CY297" s="26"/>
      <c r="DB297" s="26"/>
    </row>
    <row r="298" s="2" customFormat="true" ht="15" hidden="false" customHeight="false" outlineLevel="0" collapsed="false">
      <c r="D298" s="25"/>
      <c r="F298" s="28"/>
      <c r="G298" s="28"/>
      <c r="H298" s="28"/>
      <c r="I298" s="28"/>
      <c r="J298" s="28"/>
      <c r="K298" s="28"/>
      <c r="L298" s="28"/>
      <c r="M298" s="28"/>
      <c r="N298" s="28"/>
      <c r="O298" s="26"/>
      <c r="BL298" s="28"/>
      <c r="BM298" s="28"/>
      <c r="BN298" s="28"/>
      <c r="BQ298" s="28"/>
      <c r="BS298" s="28"/>
      <c r="BU298" s="28"/>
      <c r="BV298" s="28"/>
      <c r="BW298" s="28"/>
      <c r="CK298" s="28"/>
      <c r="CN298" s="28"/>
      <c r="CO298" s="28"/>
      <c r="CP298" s="28"/>
      <c r="CQ298" s="28"/>
      <c r="CR298" s="28"/>
      <c r="CU298" s="28"/>
      <c r="CV298" s="26"/>
      <c r="CY298" s="26"/>
      <c r="DB298" s="26"/>
    </row>
    <row r="299" s="2" customFormat="true" ht="15" hidden="false" customHeight="false" outlineLevel="0" collapsed="false">
      <c r="D299" s="25"/>
      <c r="F299" s="28"/>
      <c r="G299" s="28"/>
      <c r="H299" s="28"/>
      <c r="I299" s="28"/>
      <c r="J299" s="28"/>
      <c r="K299" s="28"/>
      <c r="L299" s="28"/>
      <c r="M299" s="28"/>
      <c r="N299" s="28"/>
      <c r="O299" s="26"/>
      <c r="BL299" s="28"/>
      <c r="BM299" s="28"/>
      <c r="BN299" s="28"/>
      <c r="BQ299" s="28"/>
      <c r="BS299" s="28"/>
      <c r="BU299" s="28"/>
      <c r="BV299" s="28"/>
      <c r="BW299" s="28"/>
      <c r="CK299" s="28"/>
      <c r="CN299" s="28"/>
      <c r="CO299" s="28"/>
      <c r="CP299" s="28"/>
      <c r="CQ299" s="28"/>
      <c r="CR299" s="28"/>
      <c r="CU299" s="28"/>
      <c r="CV299" s="26"/>
      <c r="CY299" s="26"/>
      <c r="DB299" s="26"/>
    </row>
    <row r="300" s="2" customFormat="true" ht="15" hidden="false" customHeight="false" outlineLevel="0" collapsed="false">
      <c r="D300" s="25"/>
      <c r="F300" s="28"/>
      <c r="G300" s="28"/>
      <c r="H300" s="28"/>
      <c r="I300" s="28"/>
      <c r="J300" s="28"/>
      <c r="K300" s="28"/>
      <c r="L300" s="28"/>
      <c r="M300" s="28"/>
      <c r="N300" s="28"/>
      <c r="O300" s="26"/>
      <c r="BL300" s="28"/>
      <c r="BM300" s="28"/>
      <c r="BN300" s="28"/>
      <c r="BQ300" s="28"/>
      <c r="BS300" s="28"/>
      <c r="BU300" s="28"/>
      <c r="BV300" s="28"/>
      <c r="BW300" s="28"/>
      <c r="CK300" s="28"/>
      <c r="CN300" s="28"/>
      <c r="CO300" s="28"/>
      <c r="CP300" s="28"/>
      <c r="CQ300" s="28"/>
      <c r="CR300" s="28"/>
      <c r="CU300" s="28"/>
      <c r="CV300" s="26"/>
      <c r="CY300" s="26"/>
      <c r="DB300" s="26"/>
    </row>
    <row r="301" s="2" customFormat="true" ht="15" hidden="false" customHeight="false" outlineLevel="0" collapsed="false">
      <c r="D301" s="25"/>
      <c r="F301" s="28"/>
      <c r="G301" s="28"/>
      <c r="H301" s="28"/>
      <c r="I301" s="28"/>
      <c r="J301" s="28"/>
      <c r="K301" s="28"/>
      <c r="L301" s="28"/>
      <c r="M301" s="28"/>
      <c r="N301" s="28"/>
      <c r="O301" s="26"/>
      <c r="BL301" s="28"/>
      <c r="BM301" s="28"/>
      <c r="BN301" s="28"/>
      <c r="BQ301" s="28"/>
      <c r="BS301" s="28"/>
      <c r="BU301" s="28"/>
      <c r="BV301" s="28"/>
      <c r="BW301" s="28"/>
      <c r="CK301" s="28"/>
      <c r="CN301" s="28"/>
      <c r="CO301" s="28"/>
      <c r="CP301" s="28"/>
      <c r="CQ301" s="28"/>
      <c r="CR301" s="28"/>
      <c r="CU301" s="28"/>
      <c r="CV301" s="26"/>
      <c r="CY301" s="26"/>
      <c r="DB301" s="26"/>
    </row>
    <row r="302" s="2" customFormat="true" ht="15" hidden="false" customHeight="false" outlineLevel="0" collapsed="false">
      <c r="D302" s="25"/>
      <c r="F302" s="28"/>
      <c r="G302" s="28"/>
      <c r="H302" s="28"/>
      <c r="I302" s="28"/>
      <c r="J302" s="28"/>
      <c r="K302" s="28"/>
      <c r="L302" s="28"/>
      <c r="M302" s="28"/>
      <c r="N302" s="28"/>
      <c r="O302" s="26"/>
      <c r="BL302" s="28"/>
      <c r="BM302" s="28"/>
      <c r="BN302" s="28"/>
      <c r="BQ302" s="28"/>
      <c r="BS302" s="28"/>
      <c r="BU302" s="28"/>
      <c r="BV302" s="28"/>
      <c r="BW302" s="28"/>
      <c r="CK302" s="28"/>
      <c r="CN302" s="28"/>
      <c r="CO302" s="28"/>
      <c r="CP302" s="28"/>
      <c r="CQ302" s="28"/>
      <c r="CR302" s="28"/>
      <c r="CU302" s="28"/>
      <c r="CV302" s="26"/>
      <c r="CY302" s="26"/>
      <c r="DB302" s="26"/>
    </row>
    <row r="303" s="2" customFormat="true" ht="15" hidden="false" customHeight="false" outlineLevel="0" collapsed="false">
      <c r="D303" s="25"/>
      <c r="F303" s="28"/>
      <c r="G303" s="28"/>
      <c r="H303" s="28"/>
      <c r="I303" s="28"/>
      <c r="J303" s="28"/>
      <c r="K303" s="28"/>
      <c r="L303" s="28"/>
      <c r="M303" s="28"/>
      <c r="N303" s="28"/>
      <c r="O303" s="26"/>
      <c r="BL303" s="28"/>
      <c r="BM303" s="28"/>
      <c r="BN303" s="28"/>
      <c r="BQ303" s="28"/>
      <c r="BS303" s="28"/>
      <c r="BU303" s="28"/>
      <c r="BV303" s="28"/>
      <c r="BW303" s="28"/>
      <c r="CK303" s="28"/>
      <c r="CN303" s="28"/>
      <c r="CO303" s="28"/>
      <c r="CP303" s="28"/>
      <c r="CQ303" s="28"/>
      <c r="CR303" s="28"/>
      <c r="CU303" s="28"/>
      <c r="CV303" s="26"/>
      <c r="CY303" s="26"/>
      <c r="DB303" s="26"/>
    </row>
    <row r="304" s="2" customFormat="true" ht="15" hidden="false" customHeight="false" outlineLevel="0" collapsed="false">
      <c r="D304" s="25"/>
      <c r="F304" s="28"/>
      <c r="G304" s="28"/>
      <c r="H304" s="28"/>
      <c r="I304" s="28"/>
      <c r="J304" s="28"/>
      <c r="K304" s="28"/>
      <c r="L304" s="28"/>
      <c r="M304" s="28"/>
      <c r="N304" s="28"/>
      <c r="O304" s="26"/>
      <c r="BL304" s="28"/>
      <c r="BM304" s="28"/>
      <c r="BN304" s="28"/>
      <c r="BQ304" s="28"/>
      <c r="BS304" s="28"/>
      <c r="BU304" s="28"/>
      <c r="BV304" s="28"/>
      <c r="BW304" s="28"/>
      <c r="CK304" s="28"/>
      <c r="CN304" s="28"/>
      <c r="CO304" s="28"/>
      <c r="CP304" s="28"/>
      <c r="CQ304" s="28"/>
      <c r="CR304" s="28"/>
      <c r="CU304" s="28"/>
      <c r="CV304" s="26"/>
      <c r="CY304" s="26"/>
      <c r="DB304" s="26"/>
    </row>
    <row r="305" s="2" customFormat="true" ht="15" hidden="false" customHeight="false" outlineLevel="0" collapsed="false">
      <c r="D305" s="25"/>
      <c r="F305" s="28"/>
      <c r="G305" s="28"/>
      <c r="H305" s="28"/>
      <c r="I305" s="28"/>
      <c r="J305" s="28"/>
      <c r="K305" s="28"/>
      <c r="L305" s="28"/>
      <c r="M305" s="28"/>
      <c r="N305" s="28"/>
      <c r="O305" s="26"/>
      <c r="BL305" s="28"/>
      <c r="BM305" s="28"/>
      <c r="BN305" s="28"/>
      <c r="BQ305" s="28"/>
      <c r="BS305" s="28"/>
      <c r="BU305" s="28"/>
      <c r="BV305" s="28"/>
      <c r="BW305" s="28"/>
      <c r="CK305" s="28"/>
      <c r="CN305" s="28"/>
      <c r="CO305" s="28"/>
      <c r="CP305" s="28"/>
      <c r="CQ305" s="28"/>
      <c r="CR305" s="28"/>
      <c r="CU305" s="28"/>
      <c r="CV305" s="26"/>
      <c r="CY305" s="26"/>
      <c r="DB305" s="26"/>
    </row>
    <row r="306" s="2" customFormat="true" ht="15" hidden="false" customHeight="false" outlineLevel="0" collapsed="false">
      <c r="D306" s="25"/>
      <c r="F306" s="28"/>
      <c r="G306" s="28"/>
      <c r="H306" s="28"/>
      <c r="I306" s="28"/>
      <c r="J306" s="28"/>
      <c r="K306" s="28"/>
      <c r="L306" s="28"/>
      <c r="M306" s="28"/>
      <c r="N306" s="28"/>
      <c r="O306" s="26"/>
      <c r="BL306" s="28"/>
      <c r="BM306" s="28"/>
      <c r="BN306" s="28"/>
      <c r="BQ306" s="28"/>
      <c r="BS306" s="28"/>
      <c r="BU306" s="28"/>
      <c r="BV306" s="28"/>
      <c r="BW306" s="28"/>
      <c r="CK306" s="28"/>
      <c r="CN306" s="28"/>
      <c r="CO306" s="28"/>
      <c r="CP306" s="28"/>
      <c r="CQ306" s="28"/>
      <c r="CR306" s="28"/>
      <c r="CU306" s="28"/>
      <c r="CV306" s="26"/>
      <c r="CY306" s="26"/>
      <c r="DB306" s="26"/>
    </row>
    <row r="307" s="2" customFormat="true" ht="15" hidden="false" customHeight="false" outlineLevel="0" collapsed="false">
      <c r="D307" s="25"/>
      <c r="F307" s="28"/>
      <c r="G307" s="28"/>
      <c r="H307" s="28"/>
      <c r="I307" s="28"/>
      <c r="J307" s="28"/>
      <c r="K307" s="28"/>
      <c r="L307" s="28"/>
      <c r="M307" s="28"/>
      <c r="N307" s="28"/>
      <c r="O307" s="26"/>
      <c r="BL307" s="28"/>
      <c r="BM307" s="28"/>
      <c r="BN307" s="28"/>
      <c r="BQ307" s="28"/>
      <c r="BS307" s="28"/>
      <c r="BU307" s="28"/>
      <c r="BV307" s="28"/>
      <c r="BW307" s="28"/>
      <c r="CK307" s="28"/>
      <c r="CN307" s="28"/>
      <c r="CO307" s="28"/>
      <c r="CP307" s="28"/>
      <c r="CQ307" s="28"/>
      <c r="CR307" s="28"/>
      <c r="CU307" s="28"/>
      <c r="CV307" s="26"/>
      <c r="CY307" s="26"/>
      <c r="DB307" s="26"/>
    </row>
    <row r="308" s="2" customFormat="true" ht="15" hidden="false" customHeight="false" outlineLevel="0" collapsed="false">
      <c r="D308" s="25"/>
      <c r="F308" s="28"/>
      <c r="G308" s="28"/>
      <c r="H308" s="28"/>
      <c r="I308" s="28"/>
      <c r="J308" s="28"/>
      <c r="K308" s="28"/>
      <c r="L308" s="28"/>
      <c r="M308" s="28"/>
      <c r="N308" s="28"/>
      <c r="O308" s="26"/>
      <c r="BL308" s="28"/>
      <c r="BM308" s="28"/>
      <c r="BN308" s="28"/>
      <c r="BQ308" s="28"/>
      <c r="BS308" s="28"/>
      <c r="BU308" s="28"/>
      <c r="BV308" s="28"/>
      <c r="BW308" s="28"/>
      <c r="CK308" s="28"/>
      <c r="CN308" s="28"/>
      <c r="CO308" s="28"/>
      <c r="CP308" s="28"/>
      <c r="CQ308" s="28"/>
      <c r="CR308" s="28"/>
      <c r="CU308" s="28"/>
      <c r="CV308" s="26"/>
      <c r="CY308" s="26"/>
      <c r="DB308" s="26"/>
    </row>
    <row r="309" s="2" customFormat="true" ht="15" hidden="false" customHeight="false" outlineLevel="0" collapsed="false">
      <c r="D309" s="25"/>
      <c r="F309" s="28"/>
      <c r="G309" s="28"/>
      <c r="H309" s="28"/>
      <c r="I309" s="28"/>
      <c r="J309" s="28"/>
      <c r="K309" s="28"/>
      <c r="L309" s="28"/>
      <c r="M309" s="28"/>
      <c r="N309" s="28"/>
      <c r="O309" s="26"/>
      <c r="BL309" s="28"/>
      <c r="BM309" s="28"/>
      <c r="BN309" s="28"/>
      <c r="BQ309" s="28"/>
      <c r="BS309" s="28"/>
      <c r="BU309" s="28"/>
      <c r="BV309" s="28"/>
      <c r="BW309" s="28"/>
      <c r="CK309" s="28"/>
      <c r="CN309" s="28"/>
      <c r="CO309" s="28"/>
      <c r="CP309" s="28"/>
      <c r="CQ309" s="28"/>
      <c r="CR309" s="28"/>
      <c r="CU309" s="28"/>
      <c r="CV309" s="26"/>
      <c r="CY309" s="26"/>
      <c r="DB309" s="26"/>
    </row>
    <row r="310" s="2" customFormat="true" ht="15" hidden="false" customHeight="false" outlineLevel="0" collapsed="false">
      <c r="D310" s="25"/>
      <c r="F310" s="28"/>
      <c r="G310" s="28"/>
      <c r="H310" s="28"/>
      <c r="I310" s="28"/>
      <c r="J310" s="28"/>
      <c r="K310" s="28"/>
      <c r="L310" s="28"/>
      <c r="M310" s="28"/>
      <c r="N310" s="28"/>
      <c r="O310" s="26"/>
      <c r="BL310" s="28"/>
      <c r="BM310" s="28"/>
      <c r="BN310" s="28"/>
      <c r="BQ310" s="28"/>
      <c r="BS310" s="28"/>
      <c r="BU310" s="28"/>
      <c r="BV310" s="28"/>
      <c r="BW310" s="28"/>
      <c r="CK310" s="28"/>
      <c r="CN310" s="28"/>
      <c r="CO310" s="28"/>
      <c r="CP310" s="28"/>
      <c r="CQ310" s="28"/>
      <c r="CR310" s="28"/>
      <c r="CU310" s="28"/>
      <c r="CV310" s="26"/>
      <c r="CY310" s="26"/>
      <c r="DB310" s="26"/>
    </row>
    <row r="311" s="2" customFormat="true" ht="15" hidden="false" customHeight="false" outlineLevel="0" collapsed="false">
      <c r="D311" s="25"/>
      <c r="F311" s="28"/>
      <c r="G311" s="28"/>
      <c r="H311" s="28"/>
      <c r="I311" s="28"/>
      <c r="J311" s="28"/>
      <c r="K311" s="28"/>
      <c r="L311" s="28"/>
      <c r="M311" s="28"/>
      <c r="N311" s="28"/>
      <c r="O311" s="26"/>
      <c r="BL311" s="28"/>
      <c r="BM311" s="28"/>
      <c r="BN311" s="28"/>
      <c r="BQ311" s="28"/>
      <c r="BS311" s="28"/>
      <c r="BU311" s="28"/>
      <c r="BV311" s="28"/>
      <c r="BW311" s="28"/>
      <c r="CK311" s="28"/>
      <c r="CN311" s="28"/>
      <c r="CO311" s="28"/>
      <c r="CP311" s="28"/>
      <c r="CQ311" s="28"/>
      <c r="CR311" s="28"/>
      <c r="CU311" s="28"/>
      <c r="CV311" s="26"/>
      <c r="CY311" s="26"/>
      <c r="DB311" s="26"/>
    </row>
    <row r="312" s="2" customFormat="true" ht="15" hidden="false" customHeight="false" outlineLevel="0" collapsed="false">
      <c r="D312" s="25"/>
      <c r="F312" s="28"/>
      <c r="G312" s="28"/>
      <c r="H312" s="28"/>
      <c r="I312" s="28"/>
      <c r="J312" s="28"/>
      <c r="K312" s="28"/>
      <c r="L312" s="28"/>
      <c r="M312" s="28"/>
      <c r="N312" s="28"/>
      <c r="O312" s="26"/>
      <c r="BL312" s="28"/>
      <c r="BM312" s="28"/>
      <c r="BN312" s="28"/>
      <c r="BQ312" s="28"/>
      <c r="BS312" s="28"/>
      <c r="BU312" s="28"/>
      <c r="BV312" s="28"/>
      <c r="BW312" s="28"/>
      <c r="CK312" s="28"/>
      <c r="CN312" s="28"/>
      <c r="CO312" s="28"/>
      <c r="CP312" s="28"/>
      <c r="CQ312" s="28"/>
      <c r="CR312" s="28"/>
      <c r="CU312" s="28"/>
      <c r="CV312" s="26"/>
      <c r="CY312" s="26"/>
      <c r="DB312" s="26"/>
    </row>
    <row r="313" s="2" customFormat="true" ht="15" hidden="false" customHeight="false" outlineLevel="0" collapsed="false">
      <c r="D313" s="25"/>
      <c r="F313" s="28"/>
      <c r="G313" s="28"/>
      <c r="H313" s="28"/>
      <c r="I313" s="28"/>
      <c r="J313" s="28"/>
      <c r="K313" s="28"/>
      <c r="L313" s="28"/>
      <c r="M313" s="28"/>
      <c r="N313" s="28"/>
      <c r="O313" s="26"/>
      <c r="BL313" s="28"/>
      <c r="BM313" s="28"/>
      <c r="BN313" s="28"/>
      <c r="BQ313" s="28"/>
      <c r="BS313" s="28"/>
      <c r="BU313" s="28"/>
      <c r="BV313" s="28"/>
      <c r="BW313" s="28"/>
      <c r="CK313" s="28"/>
      <c r="CN313" s="28"/>
      <c r="CO313" s="28"/>
      <c r="CP313" s="28"/>
      <c r="CQ313" s="28"/>
      <c r="CR313" s="28"/>
      <c r="CU313" s="28"/>
      <c r="CV313" s="26"/>
      <c r="CY313" s="26"/>
      <c r="DB313" s="26"/>
    </row>
    <row r="314" s="2" customFormat="true" ht="15" hidden="false" customHeight="false" outlineLevel="0" collapsed="false">
      <c r="D314" s="25"/>
      <c r="F314" s="28"/>
      <c r="G314" s="28"/>
      <c r="H314" s="28"/>
      <c r="I314" s="28"/>
      <c r="J314" s="28"/>
      <c r="K314" s="28"/>
      <c r="L314" s="28"/>
      <c r="M314" s="28"/>
      <c r="N314" s="28"/>
      <c r="O314" s="26"/>
      <c r="BL314" s="28"/>
      <c r="BM314" s="28"/>
      <c r="BN314" s="28"/>
      <c r="BQ314" s="28"/>
      <c r="BS314" s="28"/>
      <c r="BU314" s="28"/>
      <c r="BV314" s="28"/>
      <c r="BW314" s="28"/>
      <c r="CK314" s="28"/>
      <c r="CN314" s="28"/>
      <c r="CO314" s="28"/>
      <c r="CP314" s="28"/>
      <c r="CQ314" s="28"/>
      <c r="CR314" s="28"/>
      <c r="CU314" s="28"/>
      <c r="CV314" s="26"/>
      <c r="CY314" s="26"/>
      <c r="DB314" s="26"/>
    </row>
    <row r="315" s="2" customFormat="true" ht="15" hidden="false" customHeight="false" outlineLevel="0" collapsed="false">
      <c r="D315" s="25"/>
      <c r="F315" s="28"/>
      <c r="G315" s="28"/>
      <c r="H315" s="28"/>
      <c r="I315" s="28"/>
      <c r="J315" s="28"/>
      <c r="K315" s="28"/>
      <c r="L315" s="28"/>
      <c r="M315" s="28"/>
      <c r="N315" s="28"/>
      <c r="O315" s="26"/>
      <c r="BL315" s="28"/>
      <c r="BM315" s="28"/>
      <c r="BN315" s="28"/>
      <c r="BQ315" s="28"/>
      <c r="BS315" s="28"/>
      <c r="BU315" s="28"/>
      <c r="BV315" s="28"/>
      <c r="BW315" s="28"/>
      <c r="CK315" s="28"/>
      <c r="CN315" s="28"/>
      <c r="CO315" s="28"/>
      <c r="CP315" s="28"/>
      <c r="CQ315" s="28"/>
      <c r="CR315" s="28"/>
      <c r="CU315" s="28"/>
      <c r="CV315" s="26"/>
      <c r="CY315" s="26"/>
      <c r="DB315" s="26"/>
    </row>
    <row r="316" s="2" customFormat="true" ht="15" hidden="false" customHeight="false" outlineLevel="0" collapsed="false">
      <c r="D316" s="25"/>
      <c r="F316" s="28"/>
      <c r="G316" s="28"/>
      <c r="H316" s="28"/>
      <c r="I316" s="28"/>
      <c r="J316" s="28"/>
      <c r="K316" s="28"/>
      <c r="L316" s="28"/>
      <c r="M316" s="28"/>
      <c r="N316" s="28"/>
      <c r="O316" s="26"/>
      <c r="BL316" s="28"/>
      <c r="BM316" s="28"/>
      <c r="BN316" s="28"/>
      <c r="BQ316" s="28"/>
      <c r="BS316" s="28"/>
      <c r="BU316" s="28"/>
      <c r="BV316" s="28"/>
      <c r="BW316" s="28"/>
      <c r="CK316" s="28"/>
      <c r="CN316" s="28"/>
      <c r="CO316" s="28"/>
      <c r="CP316" s="28"/>
      <c r="CQ316" s="28"/>
      <c r="CR316" s="28"/>
      <c r="CU316" s="28"/>
      <c r="CV316" s="26"/>
      <c r="CY316" s="26"/>
      <c r="DB316" s="26"/>
    </row>
    <row r="317" s="2" customFormat="true" ht="15" hidden="false" customHeight="false" outlineLevel="0" collapsed="false">
      <c r="D317" s="25"/>
      <c r="F317" s="28"/>
      <c r="G317" s="28"/>
      <c r="H317" s="28"/>
      <c r="I317" s="28"/>
      <c r="J317" s="28"/>
      <c r="K317" s="28"/>
      <c r="L317" s="28"/>
      <c r="M317" s="28"/>
      <c r="N317" s="28"/>
      <c r="O317" s="26"/>
      <c r="BL317" s="28"/>
      <c r="BM317" s="28"/>
      <c r="BN317" s="28"/>
      <c r="BQ317" s="28"/>
      <c r="BS317" s="28"/>
      <c r="BU317" s="28"/>
      <c r="BV317" s="28"/>
      <c r="BW317" s="28"/>
      <c r="CK317" s="28"/>
      <c r="CN317" s="28"/>
      <c r="CO317" s="28"/>
      <c r="CP317" s="28"/>
      <c r="CQ317" s="28"/>
      <c r="CR317" s="28"/>
      <c r="CU317" s="28"/>
      <c r="CV317" s="26"/>
      <c r="CY317" s="26"/>
      <c r="DB317" s="26"/>
    </row>
    <row r="318" s="2" customFormat="true" ht="15" hidden="false" customHeight="false" outlineLevel="0" collapsed="false">
      <c r="D318" s="25"/>
      <c r="F318" s="28"/>
      <c r="G318" s="28"/>
      <c r="H318" s="28"/>
      <c r="I318" s="28"/>
      <c r="J318" s="28"/>
      <c r="K318" s="28"/>
      <c r="L318" s="28"/>
      <c r="M318" s="28"/>
      <c r="N318" s="28"/>
      <c r="O318" s="26"/>
      <c r="BL318" s="28"/>
      <c r="BM318" s="28"/>
      <c r="BN318" s="28"/>
      <c r="BQ318" s="28"/>
      <c r="BS318" s="28"/>
      <c r="BU318" s="28"/>
      <c r="BV318" s="28"/>
      <c r="BW318" s="28"/>
      <c r="CK318" s="28"/>
      <c r="CN318" s="28"/>
      <c r="CO318" s="28"/>
      <c r="CP318" s="28"/>
      <c r="CQ318" s="28"/>
      <c r="CR318" s="28"/>
      <c r="CU318" s="28"/>
      <c r="CV318" s="26"/>
      <c r="CY318" s="26"/>
      <c r="DB318" s="26"/>
    </row>
    <row r="319" s="2" customFormat="true" ht="15" hidden="false" customHeight="false" outlineLevel="0" collapsed="false">
      <c r="D319" s="25"/>
      <c r="F319" s="28"/>
      <c r="G319" s="28"/>
      <c r="H319" s="28"/>
      <c r="I319" s="28"/>
      <c r="J319" s="28"/>
      <c r="K319" s="28"/>
      <c r="L319" s="28"/>
      <c r="M319" s="28"/>
      <c r="N319" s="28"/>
      <c r="O319" s="26"/>
      <c r="BL319" s="28"/>
      <c r="BM319" s="28"/>
      <c r="BN319" s="28"/>
      <c r="BQ319" s="28"/>
      <c r="BS319" s="28"/>
      <c r="BU319" s="28"/>
      <c r="BV319" s="28"/>
      <c r="BW319" s="28"/>
      <c r="CK319" s="28"/>
      <c r="CN319" s="28"/>
      <c r="CO319" s="28"/>
      <c r="CP319" s="28"/>
      <c r="CQ319" s="28"/>
      <c r="CR319" s="28"/>
      <c r="CU319" s="28"/>
      <c r="CV319" s="26"/>
      <c r="CY319" s="26"/>
      <c r="DB319" s="26"/>
    </row>
    <row r="320" s="2" customFormat="true" ht="15" hidden="false" customHeight="false" outlineLevel="0" collapsed="false">
      <c r="D320" s="25"/>
      <c r="F320" s="28"/>
      <c r="G320" s="28"/>
      <c r="H320" s="28"/>
      <c r="I320" s="28"/>
      <c r="J320" s="28"/>
      <c r="K320" s="28"/>
      <c r="L320" s="28"/>
      <c r="M320" s="28"/>
      <c r="N320" s="28"/>
      <c r="O320" s="26"/>
      <c r="BL320" s="28"/>
      <c r="BM320" s="28"/>
      <c r="BN320" s="28"/>
      <c r="BQ320" s="28"/>
      <c r="BS320" s="28"/>
      <c r="BU320" s="28"/>
      <c r="BV320" s="28"/>
      <c r="BW320" s="28"/>
      <c r="CK320" s="28"/>
      <c r="CN320" s="28"/>
      <c r="CO320" s="28"/>
      <c r="CP320" s="28"/>
      <c r="CQ320" s="28"/>
      <c r="CR320" s="28"/>
      <c r="CU320" s="28"/>
      <c r="CV320" s="26"/>
      <c r="CY320" s="26"/>
      <c r="DB320" s="26"/>
    </row>
    <row r="321" s="2" customFormat="true" ht="15" hidden="false" customHeight="false" outlineLevel="0" collapsed="false">
      <c r="D321" s="25"/>
      <c r="F321" s="28"/>
      <c r="G321" s="28"/>
      <c r="H321" s="28"/>
      <c r="I321" s="28"/>
      <c r="J321" s="28"/>
      <c r="K321" s="28"/>
      <c r="L321" s="28"/>
      <c r="M321" s="28"/>
      <c r="N321" s="28"/>
      <c r="O321" s="26"/>
      <c r="BL321" s="28"/>
      <c r="BM321" s="28"/>
      <c r="BN321" s="28"/>
      <c r="BQ321" s="28"/>
      <c r="BS321" s="28"/>
      <c r="BU321" s="28"/>
      <c r="BV321" s="28"/>
      <c r="BW321" s="28"/>
      <c r="CK321" s="28"/>
      <c r="CN321" s="28"/>
      <c r="CO321" s="28"/>
      <c r="CP321" s="28"/>
      <c r="CQ321" s="28"/>
      <c r="CR321" s="28"/>
      <c r="CU321" s="28"/>
      <c r="CV321" s="26"/>
      <c r="CY321" s="26"/>
      <c r="DB321" s="26"/>
    </row>
    <row r="322" s="2" customFormat="true" ht="15" hidden="false" customHeight="false" outlineLevel="0" collapsed="false">
      <c r="D322" s="25"/>
      <c r="F322" s="28"/>
      <c r="G322" s="28"/>
      <c r="H322" s="28"/>
      <c r="I322" s="28"/>
      <c r="J322" s="28"/>
      <c r="K322" s="28"/>
      <c r="L322" s="28"/>
      <c r="M322" s="28"/>
      <c r="N322" s="28"/>
      <c r="O322" s="26"/>
      <c r="BL322" s="28"/>
      <c r="BM322" s="28"/>
      <c r="BN322" s="28"/>
      <c r="BQ322" s="28"/>
      <c r="BS322" s="28"/>
      <c r="BU322" s="28"/>
      <c r="BV322" s="28"/>
      <c r="BW322" s="28"/>
      <c r="CK322" s="28"/>
      <c r="CN322" s="28"/>
      <c r="CO322" s="28"/>
      <c r="CP322" s="28"/>
      <c r="CQ322" s="28"/>
      <c r="CR322" s="28"/>
      <c r="CU322" s="28"/>
      <c r="CV322" s="26"/>
      <c r="CY322" s="26"/>
      <c r="DB322" s="26"/>
    </row>
    <row r="323" s="2" customFormat="true" ht="15" hidden="false" customHeight="false" outlineLevel="0" collapsed="false">
      <c r="D323" s="25"/>
      <c r="F323" s="28"/>
      <c r="G323" s="28"/>
      <c r="H323" s="28"/>
      <c r="I323" s="28"/>
      <c r="J323" s="28"/>
      <c r="K323" s="28"/>
      <c r="L323" s="28"/>
      <c r="M323" s="28"/>
      <c r="N323" s="28"/>
      <c r="O323" s="26"/>
      <c r="BL323" s="28"/>
      <c r="BM323" s="28"/>
      <c r="BN323" s="28"/>
      <c r="BQ323" s="28"/>
      <c r="BS323" s="28"/>
      <c r="BU323" s="28"/>
      <c r="BV323" s="28"/>
      <c r="BW323" s="28"/>
      <c r="CK323" s="28"/>
      <c r="CN323" s="28"/>
      <c r="CO323" s="28"/>
      <c r="CP323" s="28"/>
      <c r="CQ323" s="28"/>
      <c r="CR323" s="28"/>
      <c r="CU323" s="28"/>
      <c r="CV323" s="26"/>
      <c r="CY323" s="26"/>
      <c r="DB323" s="26"/>
    </row>
    <row r="324" s="2" customFormat="true" ht="15" hidden="false" customHeight="false" outlineLevel="0" collapsed="false">
      <c r="D324" s="25"/>
      <c r="F324" s="28"/>
      <c r="G324" s="28"/>
      <c r="H324" s="28"/>
      <c r="I324" s="28"/>
      <c r="J324" s="28"/>
      <c r="K324" s="28"/>
      <c r="L324" s="28"/>
      <c r="M324" s="28"/>
      <c r="N324" s="28"/>
      <c r="O324" s="26"/>
      <c r="BL324" s="28"/>
      <c r="BM324" s="28"/>
      <c r="BN324" s="28"/>
      <c r="BQ324" s="28"/>
      <c r="BS324" s="28"/>
      <c r="BU324" s="28"/>
      <c r="BV324" s="28"/>
      <c r="BW324" s="28"/>
      <c r="CK324" s="28"/>
      <c r="CN324" s="28"/>
      <c r="CO324" s="28"/>
      <c r="CP324" s="28"/>
      <c r="CQ324" s="28"/>
      <c r="CR324" s="28"/>
      <c r="CU324" s="28"/>
      <c r="CV324" s="26"/>
      <c r="CY324" s="26"/>
      <c r="DB324" s="26"/>
    </row>
    <row r="325" s="2" customFormat="true" ht="15" hidden="false" customHeight="false" outlineLevel="0" collapsed="false">
      <c r="D325" s="25"/>
      <c r="F325" s="28"/>
      <c r="G325" s="28"/>
      <c r="H325" s="28"/>
      <c r="I325" s="28"/>
      <c r="J325" s="28"/>
      <c r="K325" s="28"/>
      <c r="L325" s="28"/>
      <c r="M325" s="28"/>
      <c r="N325" s="28"/>
      <c r="O325" s="26"/>
      <c r="BL325" s="28"/>
      <c r="BM325" s="28"/>
      <c r="BN325" s="28"/>
      <c r="BQ325" s="28"/>
      <c r="BS325" s="28"/>
      <c r="BU325" s="28"/>
      <c r="BV325" s="28"/>
      <c r="BW325" s="28"/>
      <c r="CK325" s="28"/>
      <c r="CN325" s="28"/>
      <c r="CO325" s="28"/>
      <c r="CP325" s="28"/>
      <c r="CQ325" s="28"/>
      <c r="CR325" s="28"/>
      <c r="CU325" s="28"/>
      <c r="CV325" s="26"/>
      <c r="CY325" s="26"/>
      <c r="DB325" s="26"/>
    </row>
    <row r="326" s="2" customFormat="true" ht="15" hidden="false" customHeight="false" outlineLevel="0" collapsed="false">
      <c r="D326" s="25"/>
      <c r="F326" s="28"/>
      <c r="G326" s="28"/>
      <c r="H326" s="28"/>
      <c r="I326" s="28"/>
      <c r="J326" s="28"/>
      <c r="K326" s="28"/>
      <c r="L326" s="28"/>
      <c r="M326" s="28"/>
      <c r="N326" s="28"/>
      <c r="O326" s="26"/>
      <c r="BL326" s="28"/>
      <c r="BM326" s="28"/>
      <c r="BN326" s="28"/>
      <c r="BQ326" s="28"/>
      <c r="BS326" s="28"/>
      <c r="BU326" s="28"/>
      <c r="BV326" s="28"/>
      <c r="BW326" s="28"/>
      <c r="CK326" s="28"/>
      <c r="CN326" s="28"/>
      <c r="CO326" s="28"/>
      <c r="CP326" s="28"/>
      <c r="CQ326" s="28"/>
      <c r="CR326" s="28"/>
      <c r="CU326" s="28"/>
      <c r="CV326" s="26"/>
      <c r="CY326" s="26"/>
      <c r="DB326" s="26"/>
    </row>
    <row r="327" s="2" customFormat="true" ht="15" hidden="false" customHeight="false" outlineLevel="0" collapsed="false">
      <c r="D327" s="25"/>
      <c r="F327" s="28"/>
      <c r="G327" s="28"/>
      <c r="H327" s="28"/>
      <c r="I327" s="28"/>
      <c r="J327" s="28"/>
      <c r="K327" s="28"/>
      <c r="L327" s="28"/>
      <c r="M327" s="28"/>
      <c r="N327" s="28"/>
      <c r="O327" s="26"/>
      <c r="BL327" s="28"/>
      <c r="BM327" s="28"/>
      <c r="BN327" s="28"/>
      <c r="BQ327" s="28"/>
      <c r="BS327" s="28"/>
      <c r="BU327" s="28"/>
      <c r="BV327" s="28"/>
      <c r="BW327" s="28"/>
      <c r="CK327" s="28"/>
      <c r="CN327" s="28"/>
      <c r="CO327" s="28"/>
      <c r="CP327" s="28"/>
      <c r="CQ327" s="28"/>
      <c r="CR327" s="28"/>
      <c r="CU327" s="28"/>
      <c r="CV327" s="26"/>
      <c r="CY327" s="26"/>
      <c r="DB327" s="26"/>
    </row>
    <row r="328" s="2" customFormat="true" ht="15" hidden="false" customHeight="false" outlineLevel="0" collapsed="false">
      <c r="D328" s="25"/>
      <c r="F328" s="28"/>
      <c r="G328" s="28"/>
      <c r="H328" s="28"/>
      <c r="I328" s="28"/>
      <c r="J328" s="28"/>
      <c r="K328" s="28"/>
      <c r="L328" s="28"/>
      <c r="M328" s="28"/>
      <c r="N328" s="28"/>
      <c r="O328" s="26"/>
      <c r="BL328" s="28"/>
      <c r="BM328" s="28"/>
      <c r="BN328" s="28"/>
      <c r="BQ328" s="28"/>
      <c r="BS328" s="28"/>
      <c r="BU328" s="28"/>
      <c r="BV328" s="28"/>
      <c r="BW328" s="28"/>
      <c r="CK328" s="28"/>
      <c r="CN328" s="28"/>
      <c r="CO328" s="28"/>
      <c r="CP328" s="28"/>
      <c r="CQ328" s="28"/>
      <c r="CR328" s="28"/>
      <c r="CU328" s="28"/>
      <c r="CV328" s="26"/>
      <c r="CY328" s="26"/>
      <c r="DB328" s="26"/>
    </row>
    <row r="329" s="2" customFormat="true" ht="15" hidden="false" customHeight="false" outlineLevel="0" collapsed="false">
      <c r="D329" s="25"/>
      <c r="F329" s="28"/>
      <c r="G329" s="28"/>
      <c r="H329" s="28"/>
      <c r="I329" s="28"/>
      <c r="J329" s="28"/>
      <c r="K329" s="28"/>
      <c r="L329" s="28"/>
      <c r="M329" s="28"/>
      <c r="N329" s="28"/>
      <c r="O329" s="26"/>
      <c r="BL329" s="28"/>
      <c r="BM329" s="28"/>
      <c r="BN329" s="28"/>
      <c r="BQ329" s="28"/>
      <c r="BS329" s="28"/>
      <c r="BU329" s="28"/>
      <c r="BV329" s="28"/>
      <c r="BW329" s="28"/>
      <c r="CK329" s="28"/>
      <c r="CN329" s="28"/>
      <c r="CO329" s="28"/>
      <c r="CP329" s="28"/>
      <c r="CQ329" s="28"/>
      <c r="CR329" s="28"/>
      <c r="CU329" s="28"/>
      <c r="CV329" s="26"/>
      <c r="CY329" s="26"/>
      <c r="DB329" s="26"/>
    </row>
    <row r="330" s="2" customFormat="true" ht="15" hidden="false" customHeight="false" outlineLevel="0" collapsed="false">
      <c r="D330" s="25"/>
      <c r="F330" s="28"/>
      <c r="G330" s="28"/>
      <c r="H330" s="28"/>
      <c r="I330" s="28"/>
      <c r="J330" s="28"/>
      <c r="K330" s="28"/>
      <c r="L330" s="28"/>
      <c r="M330" s="28"/>
      <c r="N330" s="28"/>
      <c r="O330" s="26"/>
      <c r="BL330" s="28"/>
      <c r="BM330" s="28"/>
      <c r="BN330" s="28"/>
      <c r="BQ330" s="28"/>
      <c r="BS330" s="28"/>
      <c r="BU330" s="28"/>
      <c r="BV330" s="28"/>
      <c r="BW330" s="28"/>
      <c r="CK330" s="28"/>
      <c r="CN330" s="28"/>
      <c r="CO330" s="28"/>
      <c r="CP330" s="28"/>
      <c r="CQ330" s="28"/>
      <c r="CR330" s="28"/>
      <c r="CU330" s="28"/>
      <c r="CV330" s="26"/>
      <c r="CY330" s="26"/>
      <c r="DB330" s="26"/>
    </row>
    <row r="331" s="2" customFormat="true" ht="15" hidden="false" customHeight="false" outlineLevel="0" collapsed="false">
      <c r="D331" s="25"/>
      <c r="F331" s="28"/>
      <c r="G331" s="28"/>
      <c r="H331" s="28"/>
      <c r="I331" s="28"/>
      <c r="J331" s="28"/>
      <c r="K331" s="28"/>
      <c r="L331" s="28"/>
      <c r="M331" s="28"/>
      <c r="N331" s="28"/>
      <c r="O331" s="26"/>
      <c r="BL331" s="28"/>
      <c r="BM331" s="28"/>
      <c r="BN331" s="28"/>
      <c r="BQ331" s="28"/>
      <c r="BS331" s="28"/>
      <c r="BU331" s="28"/>
      <c r="BV331" s="28"/>
      <c r="BW331" s="28"/>
      <c r="CK331" s="28"/>
      <c r="CN331" s="28"/>
      <c r="CO331" s="28"/>
      <c r="CP331" s="28"/>
      <c r="CQ331" s="28"/>
      <c r="CR331" s="28"/>
      <c r="CU331" s="28"/>
      <c r="CV331" s="26"/>
      <c r="CY331" s="26"/>
      <c r="DB331" s="26"/>
    </row>
    <row r="332" s="2" customFormat="true" ht="15" hidden="false" customHeight="false" outlineLevel="0" collapsed="false">
      <c r="D332" s="25"/>
      <c r="F332" s="28"/>
      <c r="G332" s="28"/>
      <c r="H332" s="28"/>
      <c r="I332" s="28"/>
      <c r="J332" s="28"/>
      <c r="K332" s="28"/>
      <c r="L332" s="28"/>
      <c r="M332" s="28"/>
      <c r="N332" s="28"/>
      <c r="O332" s="26"/>
      <c r="BL332" s="28"/>
      <c r="BM332" s="28"/>
      <c r="BN332" s="28"/>
      <c r="BQ332" s="28"/>
      <c r="BS332" s="28"/>
      <c r="BU332" s="28"/>
      <c r="BV332" s="28"/>
      <c r="BW332" s="28"/>
      <c r="CK332" s="28"/>
      <c r="CN332" s="28"/>
      <c r="CO332" s="28"/>
      <c r="CP332" s="28"/>
      <c r="CQ332" s="28"/>
      <c r="CR332" s="28"/>
      <c r="CU332" s="28"/>
      <c r="CV332" s="26"/>
      <c r="CY332" s="26"/>
      <c r="DB332" s="26"/>
    </row>
    <row r="333" s="2" customFormat="true" ht="15" hidden="false" customHeight="false" outlineLevel="0" collapsed="false">
      <c r="D333" s="25"/>
      <c r="F333" s="28"/>
      <c r="G333" s="28"/>
      <c r="H333" s="28"/>
      <c r="I333" s="28"/>
      <c r="J333" s="28"/>
      <c r="K333" s="28"/>
      <c r="L333" s="28"/>
      <c r="M333" s="28"/>
      <c r="N333" s="28"/>
      <c r="O333" s="26"/>
      <c r="BL333" s="28"/>
      <c r="BM333" s="28"/>
      <c r="BN333" s="28"/>
      <c r="BQ333" s="28"/>
      <c r="BS333" s="28"/>
      <c r="BU333" s="28"/>
      <c r="BV333" s="28"/>
      <c r="BW333" s="28"/>
      <c r="CK333" s="28"/>
      <c r="CN333" s="28"/>
      <c r="CO333" s="28"/>
      <c r="CP333" s="28"/>
      <c r="CQ333" s="28"/>
      <c r="CR333" s="28"/>
      <c r="CU333" s="28"/>
      <c r="CV333" s="26"/>
      <c r="CY333" s="26"/>
      <c r="DB333" s="26"/>
    </row>
    <row r="334" s="2" customFormat="true" ht="15" hidden="false" customHeight="false" outlineLevel="0" collapsed="false">
      <c r="D334" s="25"/>
      <c r="F334" s="28"/>
      <c r="G334" s="28"/>
      <c r="H334" s="28"/>
      <c r="I334" s="28"/>
      <c r="J334" s="28"/>
      <c r="K334" s="28"/>
      <c r="L334" s="28"/>
      <c r="M334" s="28"/>
      <c r="N334" s="28"/>
      <c r="O334" s="26"/>
      <c r="BL334" s="28"/>
      <c r="BM334" s="28"/>
      <c r="BN334" s="28"/>
      <c r="BQ334" s="28"/>
      <c r="BS334" s="28"/>
      <c r="BU334" s="28"/>
      <c r="BV334" s="28"/>
      <c r="BW334" s="28"/>
      <c r="CK334" s="28"/>
      <c r="CN334" s="28"/>
      <c r="CO334" s="28"/>
      <c r="CP334" s="28"/>
      <c r="CQ334" s="28"/>
      <c r="CR334" s="28"/>
      <c r="CU334" s="28"/>
      <c r="CV334" s="26"/>
      <c r="CY334" s="26"/>
      <c r="DB334" s="26"/>
    </row>
    <row r="335" s="2" customFormat="true" ht="15" hidden="false" customHeight="false" outlineLevel="0" collapsed="false">
      <c r="D335" s="25"/>
      <c r="F335" s="28"/>
      <c r="G335" s="28"/>
      <c r="H335" s="28"/>
      <c r="I335" s="28"/>
      <c r="J335" s="28"/>
      <c r="K335" s="28"/>
      <c r="L335" s="28"/>
      <c r="M335" s="28"/>
      <c r="N335" s="28"/>
      <c r="O335" s="26"/>
      <c r="BL335" s="28"/>
      <c r="BM335" s="28"/>
      <c r="BN335" s="28"/>
      <c r="BQ335" s="28"/>
      <c r="BS335" s="28"/>
      <c r="BU335" s="28"/>
      <c r="BV335" s="28"/>
      <c r="BW335" s="28"/>
      <c r="CK335" s="28"/>
      <c r="CN335" s="28"/>
      <c r="CO335" s="28"/>
      <c r="CP335" s="28"/>
      <c r="CQ335" s="28"/>
      <c r="CR335" s="28"/>
      <c r="CU335" s="28"/>
      <c r="CV335" s="26"/>
      <c r="CY335" s="26"/>
      <c r="DB335" s="26"/>
    </row>
    <row r="336" s="2" customFormat="true" ht="15" hidden="false" customHeight="false" outlineLevel="0" collapsed="false">
      <c r="D336" s="25"/>
      <c r="F336" s="28"/>
      <c r="G336" s="28"/>
      <c r="H336" s="28"/>
      <c r="I336" s="28"/>
      <c r="J336" s="28"/>
      <c r="K336" s="28"/>
      <c r="L336" s="28"/>
      <c r="M336" s="28"/>
      <c r="N336" s="28"/>
      <c r="O336" s="26"/>
      <c r="BL336" s="28"/>
      <c r="BM336" s="28"/>
      <c r="BN336" s="28"/>
      <c r="BQ336" s="28"/>
      <c r="BS336" s="28"/>
      <c r="BU336" s="28"/>
      <c r="BV336" s="28"/>
      <c r="BW336" s="28"/>
      <c r="CK336" s="28"/>
      <c r="CN336" s="28"/>
      <c r="CO336" s="28"/>
      <c r="CP336" s="28"/>
      <c r="CQ336" s="28"/>
      <c r="CR336" s="28"/>
      <c r="CU336" s="28"/>
      <c r="CV336" s="26"/>
      <c r="CY336" s="26"/>
      <c r="DB336" s="26"/>
    </row>
    <row r="337" s="2" customFormat="true" ht="15" hidden="false" customHeight="false" outlineLevel="0" collapsed="false">
      <c r="D337" s="25"/>
      <c r="F337" s="28"/>
      <c r="G337" s="28"/>
      <c r="H337" s="28"/>
      <c r="I337" s="28"/>
      <c r="J337" s="28"/>
      <c r="K337" s="28"/>
      <c r="L337" s="28"/>
      <c r="M337" s="28"/>
      <c r="N337" s="28"/>
      <c r="O337" s="26"/>
      <c r="BL337" s="28"/>
      <c r="BM337" s="28"/>
      <c r="BN337" s="28"/>
      <c r="BQ337" s="28"/>
      <c r="BS337" s="28"/>
      <c r="BU337" s="28"/>
      <c r="BV337" s="28"/>
      <c r="BW337" s="28"/>
      <c r="CK337" s="28"/>
      <c r="CN337" s="28"/>
      <c r="CO337" s="28"/>
      <c r="CP337" s="28"/>
      <c r="CQ337" s="28"/>
      <c r="CR337" s="28"/>
      <c r="CU337" s="28"/>
      <c r="CV337" s="26"/>
      <c r="CY337" s="26"/>
      <c r="DB337" s="26"/>
    </row>
    <row r="338" s="2" customFormat="true" ht="15" hidden="false" customHeight="false" outlineLevel="0" collapsed="false">
      <c r="D338" s="25"/>
      <c r="F338" s="28"/>
      <c r="G338" s="28"/>
      <c r="H338" s="28"/>
      <c r="I338" s="28"/>
      <c r="J338" s="28"/>
      <c r="K338" s="28"/>
      <c r="L338" s="28"/>
      <c r="M338" s="28"/>
      <c r="N338" s="28"/>
      <c r="O338" s="26"/>
      <c r="BL338" s="28"/>
      <c r="BM338" s="28"/>
      <c r="BN338" s="28"/>
      <c r="BQ338" s="28"/>
      <c r="BS338" s="28"/>
      <c r="BU338" s="28"/>
      <c r="BV338" s="28"/>
      <c r="BW338" s="28"/>
      <c r="CK338" s="28"/>
      <c r="CN338" s="28"/>
      <c r="CO338" s="28"/>
      <c r="CP338" s="28"/>
      <c r="CQ338" s="28"/>
      <c r="CR338" s="28"/>
      <c r="CU338" s="28"/>
      <c r="CV338" s="26"/>
      <c r="CY338" s="26"/>
      <c r="DB338" s="26"/>
    </row>
    <row r="339" s="2" customFormat="true" ht="15" hidden="false" customHeight="false" outlineLevel="0" collapsed="false">
      <c r="D339" s="25"/>
      <c r="F339" s="28"/>
      <c r="G339" s="28"/>
      <c r="H339" s="28"/>
      <c r="I339" s="28"/>
      <c r="J339" s="28"/>
      <c r="K339" s="28"/>
      <c r="L339" s="28"/>
      <c r="M339" s="28"/>
      <c r="N339" s="28"/>
      <c r="O339" s="26"/>
      <c r="BL339" s="28"/>
      <c r="BM339" s="28"/>
      <c r="BN339" s="28"/>
      <c r="BQ339" s="28"/>
      <c r="BS339" s="28"/>
      <c r="BU339" s="28"/>
      <c r="BV339" s="28"/>
      <c r="BW339" s="28"/>
      <c r="CK339" s="28"/>
      <c r="CN339" s="28"/>
      <c r="CO339" s="28"/>
      <c r="CP339" s="28"/>
      <c r="CQ339" s="28"/>
      <c r="CR339" s="28"/>
      <c r="CU339" s="28"/>
      <c r="CV339" s="26"/>
      <c r="CY339" s="26"/>
      <c r="DB339" s="26"/>
    </row>
    <row r="340" s="2" customFormat="true" ht="15" hidden="false" customHeight="false" outlineLevel="0" collapsed="false">
      <c r="D340" s="25"/>
      <c r="F340" s="28"/>
      <c r="G340" s="28"/>
      <c r="H340" s="28"/>
      <c r="I340" s="28"/>
      <c r="J340" s="28"/>
      <c r="K340" s="28"/>
      <c r="L340" s="28"/>
      <c r="M340" s="28"/>
      <c r="N340" s="28"/>
      <c r="O340" s="26"/>
      <c r="BL340" s="28"/>
      <c r="BM340" s="28"/>
      <c r="BN340" s="28"/>
      <c r="BQ340" s="28"/>
      <c r="BS340" s="28"/>
      <c r="BU340" s="28"/>
      <c r="BV340" s="28"/>
      <c r="BW340" s="28"/>
      <c r="CK340" s="28"/>
      <c r="CN340" s="28"/>
      <c r="CO340" s="28"/>
      <c r="CP340" s="28"/>
      <c r="CQ340" s="28"/>
      <c r="CR340" s="28"/>
      <c r="CU340" s="28"/>
      <c r="CV340" s="26"/>
      <c r="CY340" s="26"/>
      <c r="DB340" s="26"/>
    </row>
    <row r="341" s="2" customFormat="true" ht="15" hidden="false" customHeight="false" outlineLevel="0" collapsed="false">
      <c r="D341" s="25"/>
      <c r="F341" s="28"/>
      <c r="G341" s="28"/>
      <c r="H341" s="28"/>
      <c r="I341" s="28"/>
      <c r="J341" s="28"/>
      <c r="K341" s="28"/>
      <c r="L341" s="28"/>
      <c r="M341" s="28"/>
      <c r="N341" s="28"/>
      <c r="O341" s="26"/>
      <c r="BL341" s="28"/>
      <c r="BM341" s="28"/>
      <c r="BN341" s="28"/>
      <c r="BQ341" s="28"/>
      <c r="BS341" s="28"/>
      <c r="BU341" s="28"/>
      <c r="BV341" s="28"/>
      <c r="BW341" s="28"/>
      <c r="CK341" s="28"/>
      <c r="CN341" s="28"/>
      <c r="CO341" s="28"/>
      <c r="CP341" s="28"/>
      <c r="CQ341" s="28"/>
      <c r="CR341" s="28"/>
      <c r="CU341" s="28"/>
      <c r="CV341" s="26"/>
      <c r="CY341" s="26"/>
      <c r="DB341" s="26"/>
    </row>
    <row r="342" s="2" customFormat="true" ht="15" hidden="false" customHeight="false" outlineLevel="0" collapsed="false">
      <c r="D342" s="25"/>
      <c r="F342" s="28"/>
      <c r="G342" s="28"/>
      <c r="H342" s="28"/>
      <c r="I342" s="28"/>
      <c r="J342" s="28"/>
      <c r="K342" s="28"/>
      <c r="L342" s="28"/>
      <c r="M342" s="28"/>
      <c r="N342" s="28"/>
      <c r="O342" s="26"/>
      <c r="BL342" s="28"/>
      <c r="BM342" s="28"/>
      <c r="BN342" s="28"/>
      <c r="BQ342" s="28"/>
      <c r="BS342" s="28"/>
      <c r="BU342" s="28"/>
      <c r="BV342" s="28"/>
      <c r="BW342" s="28"/>
      <c r="CK342" s="28"/>
      <c r="CN342" s="28"/>
      <c r="CO342" s="28"/>
      <c r="CP342" s="28"/>
      <c r="CQ342" s="28"/>
      <c r="CR342" s="28"/>
      <c r="CU342" s="28"/>
      <c r="CV342" s="26"/>
      <c r="CY342" s="26"/>
      <c r="DB342" s="26"/>
    </row>
    <row r="343" s="2" customFormat="true" ht="15" hidden="false" customHeight="false" outlineLevel="0" collapsed="false">
      <c r="D343" s="25"/>
      <c r="F343" s="28"/>
      <c r="G343" s="28"/>
      <c r="H343" s="28"/>
      <c r="I343" s="28"/>
      <c r="J343" s="28"/>
      <c r="K343" s="28"/>
      <c r="L343" s="28"/>
      <c r="M343" s="28"/>
      <c r="N343" s="28"/>
      <c r="O343" s="26"/>
      <c r="BL343" s="28"/>
      <c r="BM343" s="28"/>
      <c r="BN343" s="28"/>
      <c r="BQ343" s="28"/>
      <c r="BS343" s="28"/>
      <c r="BU343" s="28"/>
      <c r="BV343" s="28"/>
      <c r="BW343" s="28"/>
      <c r="CK343" s="28"/>
      <c r="CN343" s="28"/>
      <c r="CO343" s="28"/>
      <c r="CP343" s="28"/>
      <c r="CQ343" s="28"/>
      <c r="CR343" s="28"/>
      <c r="CU343" s="28"/>
      <c r="CV343" s="26"/>
      <c r="CY343" s="26"/>
      <c r="DB343" s="26"/>
    </row>
    <row r="344" s="2" customFormat="true" ht="15" hidden="false" customHeight="false" outlineLevel="0" collapsed="false">
      <c r="D344" s="25"/>
      <c r="F344" s="28"/>
      <c r="G344" s="28"/>
      <c r="H344" s="28"/>
      <c r="I344" s="28"/>
      <c r="J344" s="28"/>
      <c r="K344" s="28"/>
      <c r="L344" s="28"/>
      <c r="M344" s="28"/>
      <c r="N344" s="28"/>
      <c r="O344" s="26"/>
      <c r="BL344" s="28"/>
      <c r="BM344" s="28"/>
      <c r="BN344" s="28"/>
      <c r="BQ344" s="28"/>
      <c r="BS344" s="28"/>
      <c r="BU344" s="28"/>
      <c r="BV344" s="28"/>
      <c r="BW344" s="28"/>
      <c r="CK344" s="28"/>
      <c r="CN344" s="28"/>
      <c r="CO344" s="28"/>
      <c r="CP344" s="28"/>
      <c r="CQ344" s="28"/>
      <c r="CR344" s="28"/>
      <c r="CU344" s="28"/>
      <c r="CV344" s="26"/>
      <c r="CY344" s="26"/>
      <c r="DB344" s="26"/>
    </row>
    <row r="345" s="2" customFormat="true" ht="15" hidden="false" customHeight="false" outlineLevel="0" collapsed="false">
      <c r="D345" s="25"/>
      <c r="F345" s="28"/>
      <c r="G345" s="28"/>
      <c r="H345" s="28"/>
      <c r="I345" s="28"/>
      <c r="J345" s="28"/>
      <c r="K345" s="28"/>
      <c r="L345" s="28"/>
      <c r="M345" s="28"/>
      <c r="N345" s="28"/>
      <c r="O345" s="26"/>
      <c r="BL345" s="28"/>
      <c r="BM345" s="28"/>
      <c r="BN345" s="28"/>
      <c r="BQ345" s="28"/>
      <c r="BS345" s="28"/>
      <c r="BU345" s="28"/>
      <c r="BV345" s="28"/>
      <c r="BW345" s="28"/>
      <c r="CK345" s="28"/>
      <c r="CN345" s="28"/>
      <c r="CO345" s="28"/>
      <c r="CP345" s="28"/>
      <c r="CQ345" s="28"/>
      <c r="CR345" s="28"/>
      <c r="CU345" s="28"/>
      <c r="CV345" s="26"/>
      <c r="CY345" s="26"/>
      <c r="DB345" s="26"/>
    </row>
    <row r="346" s="2" customFormat="true" ht="15" hidden="false" customHeight="false" outlineLevel="0" collapsed="false">
      <c r="D346" s="25"/>
      <c r="F346" s="28"/>
      <c r="G346" s="28"/>
      <c r="H346" s="28"/>
      <c r="I346" s="28"/>
      <c r="J346" s="28"/>
      <c r="K346" s="28"/>
      <c r="L346" s="28"/>
      <c r="M346" s="28"/>
      <c r="N346" s="28"/>
      <c r="O346" s="26"/>
      <c r="BL346" s="28"/>
      <c r="BM346" s="28"/>
      <c r="BN346" s="28"/>
      <c r="BQ346" s="28"/>
      <c r="BS346" s="28"/>
      <c r="BU346" s="28"/>
      <c r="BV346" s="28"/>
      <c r="BW346" s="28"/>
      <c r="CK346" s="28"/>
      <c r="CN346" s="28"/>
      <c r="CO346" s="28"/>
      <c r="CP346" s="28"/>
      <c r="CQ346" s="28"/>
      <c r="CR346" s="28"/>
      <c r="CU346" s="28"/>
      <c r="CV346" s="26"/>
      <c r="CY346" s="26"/>
      <c r="DB346" s="26"/>
    </row>
    <row r="347" s="2" customFormat="true" ht="15" hidden="false" customHeight="false" outlineLevel="0" collapsed="false">
      <c r="D347" s="25"/>
      <c r="F347" s="28"/>
      <c r="G347" s="28"/>
      <c r="H347" s="28"/>
      <c r="I347" s="28"/>
      <c r="J347" s="28"/>
      <c r="K347" s="28"/>
      <c r="L347" s="28"/>
      <c r="M347" s="28"/>
      <c r="N347" s="28"/>
      <c r="O347" s="26"/>
      <c r="BL347" s="28"/>
      <c r="BM347" s="28"/>
      <c r="BN347" s="28"/>
      <c r="BQ347" s="28"/>
      <c r="BS347" s="28"/>
      <c r="BU347" s="28"/>
      <c r="BV347" s="28"/>
      <c r="BW347" s="28"/>
      <c r="CK347" s="28"/>
      <c r="CN347" s="28"/>
      <c r="CO347" s="28"/>
      <c r="CP347" s="28"/>
      <c r="CQ347" s="28"/>
      <c r="CR347" s="28"/>
      <c r="CU347" s="28"/>
      <c r="CV347" s="26"/>
      <c r="CY347" s="26"/>
      <c r="DB347" s="26"/>
    </row>
    <row r="348" s="2" customFormat="true" ht="15" hidden="false" customHeight="false" outlineLevel="0" collapsed="false">
      <c r="D348" s="25"/>
      <c r="F348" s="28"/>
      <c r="G348" s="28"/>
      <c r="H348" s="28"/>
      <c r="I348" s="28"/>
      <c r="J348" s="28"/>
      <c r="K348" s="28"/>
      <c r="L348" s="28"/>
      <c r="M348" s="28"/>
      <c r="N348" s="28"/>
      <c r="O348" s="26"/>
      <c r="BL348" s="28"/>
      <c r="BM348" s="28"/>
      <c r="BN348" s="28"/>
      <c r="BQ348" s="28"/>
      <c r="BS348" s="28"/>
      <c r="BU348" s="28"/>
      <c r="BV348" s="28"/>
      <c r="BW348" s="28"/>
      <c r="CK348" s="28"/>
      <c r="CN348" s="28"/>
      <c r="CO348" s="28"/>
      <c r="CP348" s="28"/>
      <c r="CQ348" s="28"/>
      <c r="CR348" s="28"/>
      <c r="CU348" s="28"/>
      <c r="CV348" s="26"/>
      <c r="CY348" s="26"/>
      <c r="DB348" s="26"/>
    </row>
    <row r="349" s="2" customFormat="true" ht="15" hidden="false" customHeight="false" outlineLevel="0" collapsed="false">
      <c r="D349" s="25"/>
      <c r="F349" s="28"/>
      <c r="G349" s="28"/>
      <c r="H349" s="28"/>
      <c r="I349" s="28"/>
      <c r="J349" s="28"/>
      <c r="K349" s="28"/>
      <c r="L349" s="28"/>
      <c r="M349" s="28"/>
      <c r="N349" s="28"/>
      <c r="O349" s="26"/>
      <c r="BL349" s="28"/>
      <c r="BM349" s="28"/>
      <c r="BN349" s="28"/>
      <c r="BQ349" s="28"/>
      <c r="BS349" s="28"/>
      <c r="BU349" s="28"/>
      <c r="BV349" s="28"/>
      <c r="BW349" s="28"/>
      <c r="CK349" s="28"/>
      <c r="CN349" s="28"/>
      <c r="CO349" s="28"/>
      <c r="CP349" s="28"/>
      <c r="CQ349" s="28"/>
      <c r="CR349" s="28"/>
      <c r="CU349" s="28"/>
      <c r="CV349" s="26"/>
      <c r="CY349" s="26"/>
      <c r="DB349" s="26"/>
    </row>
    <row r="350" s="2" customFormat="true" ht="15" hidden="false" customHeight="false" outlineLevel="0" collapsed="false">
      <c r="D350" s="25"/>
      <c r="F350" s="28"/>
      <c r="G350" s="28"/>
      <c r="H350" s="28"/>
      <c r="I350" s="28"/>
      <c r="J350" s="28"/>
      <c r="K350" s="28"/>
      <c r="L350" s="28"/>
      <c r="M350" s="28"/>
      <c r="N350" s="28"/>
      <c r="O350" s="26"/>
      <c r="BL350" s="28"/>
      <c r="BM350" s="28"/>
      <c r="BN350" s="28"/>
      <c r="BQ350" s="28"/>
      <c r="BS350" s="28"/>
      <c r="BU350" s="28"/>
      <c r="BV350" s="28"/>
      <c r="BW350" s="28"/>
      <c r="CK350" s="28"/>
      <c r="CN350" s="28"/>
      <c r="CO350" s="28"/>
      <c r="CP350" s="28"/>
      <c r="CQ350" s="28"/>
      <c r="CR350" s="28"/>
      <c r="CU350" s="28"/>
      <c r="CV350" s="26"/>
      <c r="CY350" s="26"/>
      <c r="DB350" s="26"/>
    </row>
    <row r="351" s="2" customFormat="true" ht="15" hidden="false" customHeight="false" outlineLevel="0" collapsed="false">
      <c r="D351" s="25"/>
      <c r="F351" s="28"/>
      <c r="G351" s="28"/>
      <c r="H351" s="28"/>
      <c r="I351" s="28"/>
      <c r="J351" s="28"/>
      <c r="K351" s="28"/>
      <c r="L351" s="28"/>
      <c r="M351" s="28"/>
      <c r="N351" s="28"/>
      <c r="O351" s="26"/>
      <c r="BL351" s="28"/>
      <c r="BM351" s="28"/>
      <c r="BN351" s="28"/>
      <c r="BQ351" s="28"/>
      <c r="BS351" s="28"/>
      <c r="BU351" s="28"/>
      <c r="BV351" s="28"/>
      <c r="BW351" s="28"/>
      <c r="CK351" s="28"/>
      <c r="CN351" s="28"/>
      <c r="CO351" s="28"/>
      <c r="CP351" s="28"/>
      <c r="CQ351" s="28"/>
      <c r="CR351" s="28"/>
      <c r="CU351" s="28"/>
      <c r="CV351" s="26"/>
      <c r="CY351" s="26"/>
      <c r="DB351" s="26"/>
    </row>
    <row r="352" s="2" customFormat="true" ht="15" hidden="false" customHeight="false" outlineLevel="0" collapsed="false">
      <c r="D352" s="25"/>
      <c r="F352" s="28"/>
      <c r="G352" s="28"/>
      <c r="H352" s="28"/>
      <c r="I352" s="28"/>
      <c r="J352" s="28"/>
      <c r="K352" s="28"/>
      <c r="L352" s="28"/>
      <c r="M352" s="28"/>
      <c r="N352" s="28"/>
      <c r="O352" s="26"/>
      <c r="BL352" s="28"/>
      <c r="BM352" s="28"/>
      <c r="BN352" s="28"/>
      <c r="BQ352" s="28"/>
      <c r="BS352" s="28"/>
      <c r="BU352" s="28"/>
      <c r="BV352" s="28"/>
      <c r="BW352" s="28"/>
      <c r="CK352" s="28"/>
      <c r="CN352" s="28"/>
      <c r="CO352" s="28"/>
      <c r="CP352" s="28"/>
      <c r="CQ352" s="28"/>
      <c r="CR352" s="28"/>
      <c r="CU352" s="28"/>
      <c r="CV352" s="26"/>
      <c r="CY352" s="26"/>
      <c r="DB352" s="26"/>
    </row>
    <row r="353" s="2" customFormat="true" ht="15" hidden="false" customHeight="false" outlineLevel="0" collapsed="false">
      <c r="D353" s="25"/>
      <c r="F353" s="28"/>
      <c r="G353" s="28"/>
      <c r="H353" s="28"/>
      <c r="I353" s="28"/>
      <c r="J353" s="28"/>
      <c r="K353" s="28"/>
      <c r="L353" s="28"/>
      <c r="M353" s="28"/>
      <c r="N353" s="28"/>
      <c r="O353" s="26"/>
      <c r="BL353" s="28"/>
      <c r="BM353" s="28"/>
      <c r="BN353" s="28"/>
      <c r="BQ353" s="28"/>
      <c r="BS353" s="28"/>
      <c r="BU353" s="28"/>
      <c r="BV353" s="28"/>
      <c r="BW353" s="28"/>
      <c r="CK353" s="28"/>
      <c r="CN353" s="28"/>
      <c r="CO353" s="28"/>
      <c r="CP353" s="28"/>
      <c r="CQ353" s="28"/>
      <c r="CR353" s="28"/>
      <c r="CU353" s="28"/>
      <c r="CV353" s="26"/>
      <c r="CY353" s="26"/>
      <c r="DB353" s="26"/>
    </row>
    <row r="354" s="2" customFormat="true" ht="15" hidden="false" customHeight="false" outlineLevel="0" collapsed="false">
      <c r="D354" s="25"/>
      <c r="F354" s="28"/>
      <c r="G354" s="28"/>
      <c r="H354" s="28"/>
      <c r="I354" s="28"/>
      <c r="J354" s="28"/>
      <c r="K354" s="28"/>
      <c r="L354" s="28"/>
      <c r="M354" s="28"/>
      <c r="N354" s="28"/>
      <c r="O354" s="26"/>
      <c r="BL354" s="28"/>
      <c r="BM354" s="28"/>
      <c r="BN354" s="28"/>
      <c r="BQ354" s="28"/>
      <c r="BS354" s="28"/>
      <c r="BU354" s="28"/>
      <c r="BV354" s="28"/>
      <c r="BW354" s="28"/>
      <c r="CK354" s="28"/>
      <c r="CN354" s="28"/>
      <c r="CO354" s="28"/>
      <c r="CP354" s="28"/>
      <c r="CQ354" s="28"/>
      <c r="CR354" s="28"/>
      <c r="CU354" s="28"/>
      <c r="CV354" s="26"/>
      <c r="CY354" s="26"/>
      <c r="DB354" s="26"/>
    </row>
    <row r="355" s="2" customFormat="true" ht="15" hidden="false" customHeight="false" outlineLevel="0" collapsed="false">
      <c r="D355" s="25"/>
      <c r="F355" s="28"/>
      <c r="G355" s="28"/>
      <c r="H355" s="28"/>
      <c r="I355" s="28"/>
      <c r="J355" s="28"/>
      <c r="K355" s="28"/>
      <c r="L355" s="28"/>
      <c r="M355" s="28"/>
      <c r="N355" s="28"/>
      <c r="O355" s="26"/>
      <c r="BL355" s="28"/>
      <c r="BM355" s="28"/>
      <c r="BN355" s="28"/>
      <c r="BQ355" s="28"/>
      <c r="BS355" s="28"/>
      <c r="BU355" s="28"/>
      <c r="BV355" s="28"/>
      <c r="BW355" s="28"/>
      <c r="CK355" s="28"/>
      <c r="CN355" s="28"/>
      <c r="CO355" s="28"/>
      <c r="CP355" s="28"/>
      <c r="CQ355" s="28"/>
      <c r="CR355" s="28"/>
      <c r="CU355" s="28"/>
      <c r="CV355" s="26"/>
      <c r="CY355" s="26"/>
      <c r="DB355" s="26"/>
    </row>
    <row r="356" s="2" customFormat="true" ht="15" hidden="false" customHeight="false" outlineLevel="0" collapsed="false">
      <c r="D356" s="25"/>
      <c r="F356" s="28"/>
      <c r="G356" s="28"/>
      <c r="H356" s="28"/>
      <c r="I356" s="28"/>
      <c r="J356" s="28"/>
      <c r="K356" s="28"/>
      <c r="L356" s="28"/>
      <c r="M356" s="28"/>
      <c r="N356" s="28"/>
      <c r="O356" s="26"/>
      <c r="BL356" s="28"/>
      <c r="BM356" s="28"/>
      <c r="BN356" s="28"/>
      <c r="BQ356" s="28"/>
      <c r="BS356" s="28"/>
      <c r="BU356" s="28"/>
      <c r="BV356" s="28"/>
      <c r="BW356" s="28"/>
      <c r="CK356" s="28"/>
      <c r="CN356" s="28"/>
      <c r="CO356" s="28"/>
      <c r="CP356" s="28"/>
      <c r="CQ356" s="28"/>
      <c r="CR356" s="28"/>
      <c r="CU356" s="28"/>
      <c r="CV356" s="26"/>
      <c r="CY356" s="26"/>
      <c r="DB356" s="26"/>
    </row>
    <row r="357" s="2" customFormat="true" ht="15" hidden="false" customHeight="false" outlineLevel="0" collapsed="false">
      <c r="D357" s="25"/>
      <c r="F357" s="28"/>
      <c r="G357" s="28"/>
      <c r="H357" s="28"/>
      <c r="I357" s="28"/>
      <c r="J357" s="28"/>
      <c r="K357" s="28"/>
      <c r="L357" s="28"/>
      <c r="M357" s="28"/>
      <c r="N357" s="28"/>
      <c r="O357" s="26"/>
      <c r="BL357" s="28"/>
      <c r="BM357" s="28"/>
      <c r="BN357" s="28"/>
      <c r="BQ357" s="28"/>
      <c r="BS357" s="28"/>
      <c r="BU357" s="28"/>
      <c r="BV357" s="28"/>
      <c r="BW357" s="28"/>
      <c r="CK357" s="28"/>
      <c r="CN357" s="28"/>
      <c r="CO357" s="28"/>
      <c r="CP357" s="28"/>
      <c r="CQ357" s="28"/>
      <c r="CR357" s="28"/>
      <c r="CU357" s="28"/>
      <c r="CV357" s="26"/>
      <c r="CY357" s="26"/>
      <c r="DB357" s="26"/>
    </row>
    <row r="358" s="2" customFormat="true" ht="15" hidden="false" customHeight="false" outlineLevel="0" collapsed="false">
      <c r="D358" s="25"/>
      <c r="F358" s="28"/>
      <c r="G358" s="28"/>
      <c r="H358" s="28"/>
      <c r="I358" s="28"/>
      <c r="J358" s="28"/>
      <c r="K358" s="28"/>
      <c r="L358" s="28"/>
      <c r="M358" s="28"/>
      <c r="N358" s="28"/>
      <c r="O358" s="26"/>
      <c r="BL358" s="28"/>
      <c r="BM358" s="28"/>
      <c r="BN358" s="28"/>
      <c r="BQ358" s="28"/>
      <c r="BS358" s="28"/>
      <c r="BU358" s="28"/>
      <c r="BV358" s="28"/>
      <c r="BW358" s="28"/>
      <c r="CK358" s="28"/>
      <c r="CN358" s="28"/>
      <c r="CO358" s="28"/>
      <c r="CP358" s="28"/>
      <c r="CQ358" s="28"/>
      <c r="CR358" s="28"/>
      <c r="CU358" s="28"/>
      <c r="CV358" s="26"/>
      <c r="CY358" s="26"/>
      <c r="DB358" s="26"/>
    </row>
    <row r="359" s="2" customFormat="true" ht="15" hidden="false" customHeight="false" outlineLevel="0" collapsed="false">
      <c r="D359" s="25"/>
      <c r="F359" s="28"/>
      <c r="G359" s="28"/>
      <c r="H359" s="28"/>
      <c r="I359" s="28"/>
      <c r="J359" s="28"/>
      <c r="K359" s="28"/>
      <c r="L359" s="28"/>
      <c r="M359" s="28"/>
      <c r="N359" s="28"/>
      <c r="O359" s="26"/>
      <c r="BL359" s="28"/>
      <c r="BM359" s="28"/>
      <c r="BN359" s="28"/>
      <c r="BQ359" s="28"/>
      <c r="BS359" s="28"/>
      <c r="BU359" s="28"/>
      <c r="BV359" s="28"/>
      <c r="BW359" s="28"/>
      <c r="CK359" s="28"/>
      <c r="CN359" s="28"/>
      <c r="CO359" s="28"/>
      <c r="CP359" s="28"/>
      <c r="CQ359" s="28"/>
      <c r="CR359" s="28"/>
      <c r="CU359" s="28"/>
      <c r="CV359" s="26"/>
      <c r="CY359" s="26"/>
      <c r="DB359" s="26"/>
    </row>
    <row r="360" s="2" customFormat="true" ht="15" hidden="false" customHeight="false" outlineLevel="0" collapsed="false">
      <c r="D360" s="25"/>
      <c r="F360" s="28"/>
      <c r="G360" s="28"/>
      <c r="H360" s="28"/>
      <c r="I360" s="28"/>
      <c r="J360" s="28"/>
      <c r="K360" s="28"/>
      <c r="L360" s="28"/>
      <c r="M360" s="28"/>
      <c r="N360" s="28"/>
      <c r="O360" s="26"/>
      <c r="BL360" s="28"/>
      <c r="BM360" s="28"/>
      <c r="BN360" s="28"/>
      <c r="BQ360" s="28"/>
      <c r="BS360" s="28"/>
      <c r="BU360" s="28"/>
      <c r="BV360" s="28"/>
      <c r="BW360" s="28"/>
      <c r="CK360" s="28"/>
      <c r="CN360" s="28"/>
      <c r="CO360" s="28"/>
      <c r="CP360" s="28"/>
      <c r="CQ360" s="28"/>
      <c r="CR360" s="28"/>
      <c r="CU360" s="28"/>
      <c r="CV360" s="26"/>
      <c r="CY360" s="26"/>
      <c r="DB360" s="26"/>
    </row>
    <row r="361" s="2" customFormat="true" ht="15" hidden="false" customHeight="false" outlineLevel="0" collapsed="false">
      <c r="D361" s="25"/>
      <c r="F361" s="28"/>
      <c r="G361" s="28"/>
      <c r="H361" s="28"/>
      <c r="I361" s="28"/>
      <c r="J361" s="28"/>
      <c r="K361" s="28"/>
      <c r="L361" s="28"/>
      <c r="M361" s="28"/>
      <c r="N361" s="28"/>
      <c r="O361" s="26"/>
      <c r="BL361" s="28"/>
      <c r="BM361" s="28"/>
      <c r="BN361" s="28"/>
      <c r="BQ361" s="28"/>
      <c r="BS361" s="28"/>
      <c r="BU361" s="28"/>
      <c r="BV361" s="28"/>
      <c r="BW361" s="28"/>
      <c r="CK361" s="28"/>
      <c r="CN361" s="28"/>
      <c r="CO361" s="28"/>
      <c r="CP361" s="28"/>
      <c r="CQ361" s="28"/>
      <c r="CR361" s="28"/>
      <c r="CU361" s="28"/>
      <c r="CV361" s="26"/>
      <c r="CY361" s="26"/>
      <c r="DB361" s="26"/>
    </row>
    <row r="362" s="2" customFormat="true" ht="15" hidden="false" customHeight="false" outlineLevel="0" collapsed="false">
      <c r="D362" s="25"/>
      <c r="F362" s="28"/>
      <c r="G362" s="28"/>
      <c r="H362" s="28"/>
      <c r="I362" s="28"/>
      <c r="J362" s="28"/>
      <c r="K362" s="28"/>
      <c r="L362" s="28"/>
      <c r="M362" s="28"/>
      <c r="N362" s="28"/>
      <c r="O362" s="26"/>
      <c r="BL362" s="28"/>
      <c r="BM362" s="28"/>
      <c r="BN362" s="28"/>
      <c r="BQ362" s="28"/>
      <c r="BS362" s="28"/>
      <c r="BU362" s="28"/>
      <c r="BV362" s="28"/>
      <c r="BW362" s="28"/>
      <c r="CK362" s="28"/>
      <c r="CN362" s="28"/>
      <c r="CO362" s="28"/>
      <c r="CP362" s="28"/>
      <c r="CQ362" s="28"/>
      <c r="CR362" s="28"/>
      <c r="CU362" s="28"/>
      <c r="CV362" s="26"/>
      <c r="CY362" s="26"/>
      <c r="DB362" s="26"/>
    </row>
    <row r="363" s="2" customFormat="true" ht="15" hidden="false" customHeight="false" outlineLevel="0" collapsed="false">
      <c r="D363" s="25"/>
      <c r="F363" s="28"/>
      <c r="G363" s="28"/>
      <c r="H363" s="28"/>
      <c r="I363" s="28"/>
      <c r="J363" s="28"/>
      <c r="K363" s="28"/>
      <c r="L363" s="28"/>
      <c r="M363" s="28"/>
      <c r="N363" s="28"/>
      <c r="O363" s="26"/>
      <c r="BL363" s="28"/>
      <c r="BM363" s="28"/>
      <c r="BN363" s="28"/>
      <c r="BQ363" s="28"/>
      <c r="BS363" s="28"/>
      <c r="BU363" s="28"/>
      <c r="BV363" s="28"/>
      <c r="BW363" s="28"/>
      <c r="CK363" s="28"/>
      <c r="CN363" s="28"/>
      <c r="CO363" s="28"/>
      <c r="CP363" s="28"/>
      <c r="CQ363" s="28"/>
      <c r="CR363" s="28"/>
      <c r="CU363" s="28"/>
      <c r="CV363" s="26"/>
      <c r="CY363" s="26"/>
      <c r="DB363" s="26"/>
    </row>
    <row r="364" s="2" customFormat="true" ht="15" hidden="false" customHeight="false" outlineLevel="0" collapsed="false">
      <c r="D364" s="25"/>
      <c r="F364" s="28"/>
      <c r="G364" s="28"/>
      <c r="H364" s="28"/>
      <c r="I364" s="28"/>
      <c r="J364" s="28"/>
      <c r="K364" s="28"/>
      <c r="L364" s="28"/>
      <c r="M364" s="28"/>
      <c r="N364" s="28"/>
      <c r="O364" s="26"/>
      <c r="BL364" s="28"/>
      <c r="BM364" s="28"/>
      <c r="BN364" s="28"/>
      <c r="BQ364" s="28"/>
      <c r="BS364" s="28"/>
      <c r="BU364" s="28"/>
      <c r="BV364" s="28"/>
      <c r="BW364" s="28"/>
      <c r="CK364" s="28"/>
      <c r="CN364" s="28"/>
      <c r="CO364" s="28"/>
      <c r="CP364" s="28"/>
      <c r="CQ364" s="28"/>
      <c r="CR364" s="28"/>
      <c r="CU364" s="28"/>
      <c r="CV364" s="26"/>
      <c r="CY364" s="26"/>
      <c r="DB364" s="26"/>
    </row>
    <row r="365" s="2" customFormat="true" ht="15" hidden="false" customHeight="false" outlineLevel="0" collapsed="false">
      <c r="D365" s="25"/>
      <c r="F365" s="28"/>
      <c r="G365" s="28"/>
      <c r="H365" s="28"/>
      <c r="I365" s="28"/>
      <c r="J365" s="28"/>
      <c r="K365" s="28"/>
      <c r="L365" s="28"/>
      <c r="M365" s="28"/>
      <c r="N365" s="28"/>
      <c r="O365" s="26"/>
      <c r="BL365" s="28"/>
      <c r="BM365" s="28"/>
      <c r="BN365" s="28"/>
      <c r="BQ365" s="28"/>
      <c r="BS365" s="28"/>
      <c r="BU365" s="28"/>
      <c r="BV365" s="28"/>
      <c r="BW365" s="28"/>
      <c r="CK365" s="28"/>
      <c r="CN365" s="28"/>
      <c r="CO365" s="28"/>
      <c r="CP365" s="28"/>
      <c r="CQ365" s="28"/>
      <c r="CR365" s="28"/>
      <c r="CU365" s="28"/>
      <c r="CV365" s="26"/>
      <c r="CY365" s="26"/>
      <c r="DB365" s="26"/>
    </row>
    <row r="366" s="2" customFormat="true" ht="15" hidden="false" customHeight="false" outlineLevel="0" collapsed="false">
      <c r="D366" s="25"/>
      <c r="F366" s="28"/>
      <c r="G366" s="28"/>
      <c r="H366" s="28"/>
      <c r="I366" s="28"/>
      <c r="J366" s="28"/>
      <c r="K366" s="28"/>
      <c r="L366" s="28"/>
      <c r="M366" s="28"/>
      <c r="N366" s="28"/>
      <c r="O366" s="26"/>
      <c r="BL366" s="28"/>
      <c r="BM366" s="28"/>
      <c r="BN366" s="28"/>
      <c r="BQ366" s="28"/>
      <c r="BS366" s="28"/>
      <c r="BU366" s="28"/>
      <c r="BV366" s="28"/>
      <c r="BW366" s="28"/>
      <c r="CK366" s="28"/>
      <c r="CN366" s="28"/>
      <c r="CO366" s="28"/>
      <c r="CP366" s="28"/>
      <c r="CQ366" s="28"/>
      <c r="CR366" s="28"/>
      <c r="CU366" s="28"/>
      <c r="CV366" s="26"/>
      <c r="CY366" s="26"/>
      <c r="DB366" s="26"/>
    </row>
    <row r="367" s="2" customFormat="true" ht="15" hidden="false" customHeight="false" outlineLevel="0" collapsed="false">
      <c r="D367" s="25"/>
      <c r="F367" s="28"/>
      <c r="G367" s="28"/>
      <c r="H367" s="28"/>
      <c r="I367" s="28"/>
      <c r="J367" s="28"/>
      <c r="K367" s="28"/>
      <c r="L367" s="28"/>
      <c r="M367" s="28"/>
      <c r="N367" s="28"/>
      <c r="O367" s="26"/>
      <c r="BL367" s="28"/>
      <c r="BM367" s="28"/>
      <c r="BN367" s="28"/>
      <c r="BQ367" s="28"/>
      <c r="BS367" s="28"/>
      <c r="BU367" s="28"/>
      <c r="BV367" s="28"/>
      <c r="BW367" s="28"/>
      <c r="CK367" s="28"/>
      <c r="CN367" s="28"/>
      <c r="CO367" s="28"/>
      <c r="CP367" s="28"/>
      <c r="CQ367" s="28"/>
      <c r="CR367" s="28"/>
      <c r="CU367" s="28"/>
      <c r="CV367" s="26"/>
      <c r="CY367" s="26"/>
      <c r="DB367" s="26"/>
    </row>
    <row r="368" s="2" customFormat="true" ht="15" hidden="false" customHeight="false" outlineLevel="0" collapsed="false">
      <c r="D368" s="25"/>
      <c r="F368" s="28"/>
      <c r="G368" s="28"/>
      <c r="H368" s="28"/>
      <c r="I368" s="28"/>
      <c r="J368" s="28"/>
      <c r="K368" s="28"/>
      <c r="L368" s="28"/>
      <c r="M368" s="28"/>
      <c r="N368" s="28"/>
      <c r="O368" s="26"/>
      <c r="BL368" s="28"/>
      <c r="BM368" s="28"/>
      <c r="BN368" s="28"/>
      <c r="BQ368" s="28"/>
      <c r="BS368" s="28"/>
      <c r="BU368" s="28"/>
      <c r="BV368" s="28"/>
      <c r="BW368" s="28"/>
      <c r="CK368" s="28"/>
      <c r="CN368" s="28"/>
      <c r="CO368" s="28"/>
      <c r="CP368" s="28"/>
      <c r="CQ368" s="28"/>
      <c r="CR368" s="28"/>
      <c r="CU368" s="28"/>
      <c r="CV368" s="26"/>
      <c r="CY368" s="26"/>
      <c r="DB368" s="26"/>
    </row>
    <row r="369" s="2" customFormat="true" ht="15" hidden="false" customHeight="false" outlineLevel="0" collapsed="false">
      <c r="D369" s="25"/>
      <c r="F369" s="28"/>
      <c r="G369" s="28"/>
      <c r="H369" s="28"/>
      <c r="I369" s="28"/>
      <c r="J369" s="28"/>
      <c r="K369" s="28"/>
      <c r="L369" s="28"/>
      <c r="M369" s="28"/>
      <c r="N369" s="28"/>
      <c r="O369" s="26"/>
      <c r="BL369" s="28"/>
      <c r="BM369" s="28"/>
      <c r="BN369" s="28"/>
      <c r="BQ369" s="28"/>
      <c r="BS369" s="28"/>
      <c r="BU369" s="28"/>
      <c r="BV369" s="28"/>
      <c r="BW369" s="28"/>
      <c r="CK369" s="28"/>
      <c r="CN369" s="28"/>
      <c r="CO369" s="28"/>
      <c r="CP369" s="28"/>
      <c r="CQ369" s="28"/>
      <c r="CR369" s="28"/>
      <c r="CU369" s="28"/>
      <c r="CV369" s="26"/>
      <c r="CY369" s="26"/>
      <c r="DB369" s="26"/>
    </row>
    <row r="370" s="2" customFormat="true" ht="15" hidden="false" customHeight="false" outlineLevel="0" collapsed="false">
      <c r="D370" s="25"/>
      <c r="F370" s="28"/>
      <c r="G370" s="28"/>
      <c r="H370" s="28"/>
      <c r="I370" s="28"/>
      <c r="J370" s="28"/>
      <c r="K370" s="28"/>
      <c r="L370" s="28"/>
      <c r="M370" s="28"/>
      <c r="N370" s="28"/>
      <c r="O370" s="26"/>
      <c r="BL370" s="28"/>
      <c r="BM370" s="28"/>
      <c r="BN370" s="28"/>
      <c r="BQ370" s="28"/>
      <c r="BS370" s="28"/>
      <c r="BU370" s="28"/>
      <c r="BV370" s="28"/>
      <c r="BW370" s="28"/>
      <c r="CK370" s="28"/>
      <c r="CN370" s="28"/>
      <c r="CO370" s="28"/>
      <c r="CP370" s="28"/>
      <c r="CQ370" s="28"/>
      <c r="CR370" s="28"/>
      <c r="CU370" s="28"/>
      <c r="CV370" s="26"/>
      <c r="CY370" s="26"/>
      <c r="DB370" s="26"/>
    </row>
    <row r="371" s="2" customFormat="true" ht="15" hidden="false" customHeight="false" outlineLevel="0" collapsed="false">
      <c r="D371" s="25"/>
      <c r="F371" s="28"/>
      <c r="G371" s="28"/>
      <c r="H371" s="28"/>
      <c r="I371" s="28"/>
      <c r="J371" s="28"/>
      <c r="K371" s="28"/>
      <c r="L371" s="28"/>
      <c r="M371" s="28"/>
      <c r="N371" s="28"/>
      <c r="O371" s="26"/>
      <c r="BL371" s="28"/>
      <c r="BM371" s="28"/>
      <c r="BN371" s="28"/>
      <c r="BQ371" s="28"/>
      <c r="BS371" s="28"/>
      <c r="BU371" s="28"/>
      <c r="BV371" s="28"/>
      <c r="BW371" s="28"/>
      <c r="CK371" s="28"/>
      <c r="CN371" s="28"/>
      <c r="CO371" s="28"/>
      <c r="CP371" s="28"/>
      <c r="CQ371" s="28"/>
      <c r="CR371" s="28"/>
      <c r="CU371" s="28"/>
      <c r="CV371" s="26"/>
      <c r="CY371" s="26"/>
      <c r="DB371" s="26"/>
    </row>
    <row r="372" s="2" customFormat="true" ht="15" hidden="false" customHeight="false" outlineLevel="0" collapsed="false">
      <c r="D372" s="25"/>
      <c r="F372" s="28"/>
      <c r="G372" s="28"/>
      <c r="H372" s="28"/>
      <c r="I372" s="28"/>
      <c r="J372" s="28"/>
      <c r="K372" s="28"/>
      <c r="L372" s="28"/>
      <c r="M372" s="28"/>
      <c r="N372" s="28"/>
      <c r="O372" s="26"/>
      <c r="BL372" s="28"/>
      <c r="BM372" s="28"/>
      <c r="BN372" s="28"/>
      <c r="BQ372" s="28"/>
      <c r="BS372" s="28"/>
      <c r="BU372" s="28"/>
      <c r="BV372" s="28"/>
      <c r="BW372" s="28"/>
      <c r="CK372" s="28"/>
      <c r="CN372" s="28"/>
      <c r="CO372" s="28"/>
      <c r="CP372" s="28"/>
      <c r="CQ372" s="28"/>
      <c r="CR372" s="28"/>
      <c r="CU372" s="28"/>
      <c r="CV372" s="26"/>
      <c r="CY372" s="26"/>
      <c r="DB372" s="26"/>
    </row>
    <row r="373" s="2" customFormat="true" ht="15" hidden="false" customHeight="false" outlineLevel="0" collapsed="false">
      <c r="D373" s="25"/>
      <c r="F373" s="28"/>
      <c r="G373" s="28"/>
      <c r="H373" s="28"/>
      <c r="I373" s="28"/>
      <c r="J373" s="28"/>
      <c r="K373" s="28"/>
      <c r="L373" s="28"/>
      <c r="M373" s="28"/>
      <c r="N373" s="28"/>
      <c r="O373" s="26"/>
      <c r="BL373" s="28"/>
      <c r="BM373" s="28"/>
      <c r="BN373" s="28"/>
      <c r="BQ373" s="28"/>
      <c r="BS373" s="28"/>
      <c r="BU373" s="28"/>
      <c r="BV373" s="28"/>
      <c r="BW373" s="28"/>
      <c r="CK373" s="28"/>
      <c r="CN373" s="28"/>
      <c r="CO373" s="28"/>
      <c r="CP373" s="28"/>
      <c r="CQ373" s="28"/>
      <c r="CR373" s="28"/>
      <c r="CU373" s="28"/>
      <c r="CV373" s="26"/>
      <c r="CY373" s="26"/>
      <c r="DB373" s="26"/>
    </row>
    <row r="374" s="2" customFormat="true" ht="15" hidden="false" customHeight="false" outlineLevel="0" collapsed="false">
      <c r="D374" s="25"/>
      <c r="F374" s="28"/>
      <c r="G374" s="28"/>
      <c r="H374" s="28"/>
      <c r="I374" s="28"/>
      <c r="J374" s="28"/>
      <c r="K374" s="28"/>
      <c r="L374" s="28"/>
      <c r="M374" s="28"/>
      <c r="N374" s="28"/>
      <c r="O374" s="26"/>
      <c r="BL374" s="28"/>
      <c r="BM374" s="28"/>
      <c r="BN374" s="28"/>
      <c r="BQ374" s="28"/>
      <c r="BS374" s="28"/>
      <c r="BU374" s="28"/>
      <c r="BV374" s="28"/>
      <c r="BW374" s="28"/>
      <c r="CK374" s="28"/>
      <c r="CN374" s="28"/>
      <c r="CO374" s="28"/>
      <c r="CP374" s="28"/>
      <c r="CQ374" s="28"/>
      <c r="CR374" s="28"/>
      <c r="CU374" s="28"/>
      <c r="CV374" s="26"/>
      <c r="CY374" s="26"/>
      <c r="DB374" s="26"/>
    </row>
    <row r="375" s="2" customFormat="true" ht="15" hidden="false" customHeight="false" outlineLevel="0" collapsed="false">
      <c r="D375" s="25"/>
      <c r="F375" s="28"/>
      <c r="G375" s="28"/>
      <c r="H375" s="28"/>
      <c r="I375" s="28"/>
      <c r="J375" s="28"/>
      <c r="K375" s="28"/>
      <c r="L375" s="28"/>
      <c r="M375" s="28"/>
      <c r="N375" s="28"/>
      <c r="O375" s="26"/>
      <c r="BL375" s="28"/>
      <c r="BM375" s="28"/>
      <c r="BN375" s="28"/>
      <c r="BQ375" s="28"/>
      <c r="BS375" s="28"/>
      <c r="BU375" s="28"/>
      <c r="BV375" s="28"/>
      <c r="BW375" s="28"/>
      <c r="CK375" s="28"/>
      <c r="CN375" s="28"/>
      <c r="CO375" s="28"/>
      <c r="CP375" s="28"/>
      <c r="CQ375" s="28"/>
      <c r="CR375" s="28"/>
      <c r="CU375" s="28"/>
      <c r="CV375" s="26"/>
      <c r="CY375" s="26"/>
      <c r="DB375" s="26"/>
    </row>
    <row r="376" s="2" customFormat="true" ht="15" hidden="false" customHeight="false" outlineLevel="0" collapsed="false">
      <c r="D376" s="25"/>
      <c r="F376" s="28"/>
      <c r="G376" s="28"/>
      <c r="H376" s="28"/>
      <c r="I376" s="28"/>
      <c r="J376" s="28"/>
      <c r="K376" s="28"/>
      <c r="L376" s="28"/>
      <c r="M376" s="28"/>
      <c r="N376" s="28"/>
      <c r="O376" s="26"/>
      <c r="BL376" s="28"/>
      <c r="BM376" s="28"/>
      <c r="BN376" s="28"/>
      <c r="BQ376" s="28"/>
      <c r="BS376" s="28"/>
      <c r="BU376" s="28"/>
      <c r="BV376" s="28"/>
      <c r="BW376" s="28"/>
      <c r="CK376" s="28"/>
      <c r="CN376" s="28"/>
      <c r="CO376" s="28"/>
      <c r="CP376" s="28"/>
      <c r="CQ376" s="28"/>
      <c r="CR376" s="28"/>
      <c r="CU376" s="28"/>
      <c r="CV376" s="26"/>
      <c r="CY376" s="26"/>
      <c r="DB376" s="26"/>
    </row>
    <row r="377" s="2" customFormat="true" ht="15" hidden="false" customHeight="false" outlineLevel="0" collapsed="false">
      <c r="D377" s="25"/>
      <c r="F377" s="28"/>
      <c r="G377" s="28"/>
      <c r="H377" s="28"/>
      <c r="I377" s="28"/>
      <c r="J377" s="28"/>
      <c r="K377" s="28"/>
      <c r="L377" s="28"/>
      <c r="M377" s="28"/>
      <c r="N377" s="28"/>
      <c r="O377" s="26"/>
      <c r="BL377" s="28"/>
      <c r="BM377" s="28"/>
      <c r="BN377" s="28"/>
      <c r="BQ377" s="28"/>
      <c r="BS377" s="28"/>
      <c r="BU377" s="28"/>
      <c r="BV377" s="28"/>
      <c r="BW377" s="28"/>
      <c r="CK377" s="28"/>
      <c r="CN377" s="28"/>
      <c r="CO377" s="28"/>
      <c r="CP377" s="28"/>
      <c r="CQ377" s="28"/>
      <c r="CR377" s="28"/>
      <c r="CU377" s="28"/>
      <c r="CV377" s="26"/>
      <c r="CY377" s="26"/>
      <c r="DB377" s="26"/>
    </row>
    <row r="378" s="2" customFormat="true" ht="15" hidden="false" customHeight="false" outlineLevel="0" collapsed="false">
      <c r="D378" s="25"/>
      <c r="F378" s="28"/>
      <c r="G378" s="28"/>
      <c r="H378" s="28"/>
      <c r="I378" s="28"/>
      <c r="J378" s="28"/>
      <c r="K378" s="28"/>
      <c r="L378" s="28"/>
      <c r="M378" s="28"/>
      <c r="N378" s="28"/>
      <c r="O378" s="26"/>
      <c r="BL378" s="28"/>
      <c r="BM378" s="28"/>
      <c r="BN378" s="28"/>
      <c r="BQ378" s="28"/>
      <c r="BS378" s="28"/>
      <c r="BU378" s="28"/>
      <c r="BV378" s="28"/>
      <c r="BW378" s="28"/>
      <c r="CK378" s="28"/>
      <c r="CN378" s="28"/>
      <c r="CO378" s="28"/>
      <c r="CP378" s="28"/>
      <c r="CQ378" s="28"/>
      <c r="CR378" s="28"/>
      <c r="CU378" s="28"/>
      <c r="CV378" s="26"/>
      <c r="CY378" s="26"/>
      <c r="DB378" s="26"/>
    </row>
    <row r="379" s="2" customFormat="true" ht="15" hidden="false" customHeight="false" outlineLevel="0" collapsed="false">
      <c r="D379" s="25"/>
      <c r="F379" s="28"/>
      <c r="G379" s="28"/>
      <c r="H379" s="28"/>
      <c r="I379" s="28"/>
      <c r="J379" s="28"/>
      <c r="K379" s="28"/>
      <c r="L379" s="28"/>
      <c r="M379" s="28"/>
      <c r="N379" s="28"/>
      <c r="O379" s="26"/>
      <c r="BL379" s="28"/>
      <c r="BM379" s="28"/>
      <c r="BN379" s="28"/>
      <c r="BQ379" s="28"/>
      <c r="BS379" s="28"/>
      <c r="BU379" s="28"/>
      <c r="BV379" s="28"/>
      <c r="BW379" s="28"/>
      <c r="CK379" s="28"/>
      <c r="CN379" s="28"/>
      <c r="CO379" s="28"/>
      <c r="CP379" s="28"/>
      <c r="CQ379" s="28"/>
      <c r="CR379" s="28"/>
      <c r="CU379" s="28"/>
      <c r="CV379" s="26"/>
      <c r="CY379" s="26"/>
      <c r="DB379" s="26"/>
    </row>
    <row r="380" s="2" customFormat="true" ht="15" hidden="false" customHeight="false" outlineLevel="0" collapsed="false">
      <c r="D380" s="25"/>
      <c r="F380" s="28"/>
      <c r="G380" s="28"/>
      <c r="H380" s="28"/>
      <c r="I380" s="28"/>
      <c r="J380" s="28"/>
      <c r="K380" s="28"/>
      <c r="L380" s="28"/>
      <c r="M380" s="28"/>
      <c r="N380" s="28"/>
      <c r="O380" s="26"/>
      <c r="BL380" s="28"/>
      <c r="BM380" s="28"/>
      <c r="BN380" s="28"/>
      <c r="BQ380" s="28"/>
      <c r="BS380" s="28"/>
      <c r="BU380" s="28"/>
      <c r="BV380" s="28"/>
      <c r="BW380" s="28"/>
      <c r="CK380" s="28"/>
      <c r="CN380" s="28"/>
      <c r="CO380" s="28"/>
      <c r="CP380" s="28"/>
      <c r="CQ380" s="28"/>
      <c r="CR380" s="28"/>
      <c r="CU380" s="28"/>
      <c r="CV380" s="26"/>
      <c r="CY380" s="26"/>
      <c r="DB380" s="26"/>
    </row>
    <row r="381" s="2" customFormat="true" ht="15" hidden="false" customHeight="false" outlineLevel="0" collapsed="false">
      <c r="D381" s="25"/>
      <c r="F381" s="28"/>
      <c r="G381" s="28"/>
      <c r="H381" s="28"/>
      <c r="I381" s="28"/>
      <c r="J381" s="28"/>
      <c r="K381" s="28"/>
      <c r="L381" s="28"/>
      <c r="M381" s="28"/>
      <c r="N381" s="28"/>
      <c r="O381" s="26"/>
      <c r="BL381" s="28"/>
      <c r="BM381" s="28"/>
      <c r="BN381" s="28"/>
      <c r="BQ381" s="28"/>
      <c r="BS381" s="28"/>
      <c r="BU381" s="28"/>
      <c r="BV381" s="28"/>
      <c r="BW381" s="28"/>
      <c r="CK381" s="28"/>
      <c r="CN381" s="28"/>
      <c r="CO381" s="28"/>
      <c r="CP381" s="28"/>
      <c r="CQ381" s="28"/>
      <c r="CR381" s="28"/>
      <c r="CU381" s="28"/>
      <c r="CV381" s="26"/>
      <c r="CY381" s="26"/>
      <c r="DB381" s="26"/>
    </row>
    <row r="382" s="2" customFormat="true" ht="15" hidden="false" customHeight="false" outlineLevel="0" collapsed="false">
      <c r="D382" s="25"/>
      <c r="F382" s="28"/>
      <c r="G382" s="28"/>
      <c r="H382" s="28"/>
      <c r="I382" s="28"/>
      <c r="J382" s="28"/>
      <c r="K382" s="28"/>
      <c r="L382" s="28"/>
      <c r="M382" s="28"/>
      <c r="N382" s="28"/>
      <c r="O382" s="26"/>
      <c r="BL382" s="28"/>
      <c r="BM382" s="28"/>
      <c r="BN382" s="28"/>
      <c r="BQ382" s="28"/>
      <c r="BS382" s="28"/>
      <c r="BU382" s="28"/>
      <c r="BV382" s="28"/>
      <c r="BW382" s="28"/>
      <c r="CK382" s="28"/>
      <c r="CN382" s="28"/>
      <c r="CO382" s="28"/>
      <c r="CP382" s="28"/>
      <c r="CQ382" s="28"/>
      <c r="CR382" s="28"/>
      <c r="CU382" s="28"/>
      <c r="CV382" s="26"/>
      <c r="CY382" s="26"/>
      <c r="DB382" s="26"/>
    </row>
    <row r="383" s="2" customFormat="true" ht="15" hidden="false" customHeight="false" outlineLevel="0" collapsed="false">
      <c r="D383" s="25"/>
      <c r="F383" s="28"/>
      <c r="G383" s="28"/>
      <c r="H383" s="28"/>
      <c r="I383" s="28"/>
      <c r="J383" s="28"/>
      <c r="K383" s="28"/>
      <c r="L383" s="28"/>
      <c r="M383" s="28"/>
      <c r="N383" s="28"/>
      <c r="O383" s="26"/>
      <c r="BL383" s="28"/>
      <c r="BM383" s="28"/>
      <c r="BN383" s="28"/>
      <c r="BQ383" s="28"/>
      <c r="BS383" s="28"/>
      <c r="BU383" s="28"/>
      <c r="BV383" s="28"/>
      <c r="BW383" s="28"/>
      <c r="CK383" s="28"/>
      <c r="CN383" s="28"/>
      <c r="CO383" s="28"/>
      <c r="CP383" s="28"/>
      <c r="CQ383" s="28"/>
      <c r="CR383" s="28"/>
      <c r="CU383" s="28"/>
      <c r="CV383" s="26"/>
      <c r="CY383" s="26"/>
      <c r="DB383" s="26"/>
    </row>
    <row r="384" s="2" customFormat="true" ht="15" hidden="false" customHeight="false" outlineLevel="0" collapsed="false">
      <c r="D384" s="25"/>
      <c r="F384" s="28"/>
      <c r="G384" s="28"/>
      <c r="H384" s="28"/>
      <c r="I384" s="28"/>
      <c r="J384" s="28"/>
      <c r="K384" s="28"/>
      <c r="L384" s="28"/>
      <c r="M384" s="28"/>
      <c r="N384" s="28"/>
      <c r="O384" s="26"/>
      <c r="BL384" s="28"/>
      <c r="BM384" s="28"/>
      <c r="BN384" s="28"/>
      <c r="BQ384" s="28"/>
      <c r="BS384" s="28"/>
      <c r="BU384" s="28"/>
      <c r="BV384" s="28"/>
      <c r="BW384" s="28"/>
      <c r="CK384" s="28"/>
      <c r="CN384" s="28"/>
      <c r="CO384" s="28"/>
      <c r="CP384" s="28"/>
      <c r="CQ384" s="28"/>
      <c r="CR384" s="28"/>
      <c r="CU384" s="28"/>
      <c r="CV384" s="26"/>
      <c r="CY384" s="26"/>
      <c r="DB384" s="26"/>
    </row>
    <row r="385" s="2" customFormat="true" ht="15" hidden="false" customHeight="false" outlineLevel="0" collapsed="false">
      <c r="D385" s="25"/>
      <c r="F385" s="28"/>
      <c r="G385" s="28"/>
      <c r="H385" s="28"/>
      <c r="I385" s="28"/>
      <c r="J385" s="28"/>
      <c r="K385" s="28"/>
      <c r="L385" s="28"/>
      <c r="M385" s="28"/>
      <c r="N385" s="28"/>
      <c r="O385" s="26"/>
      <c r="BL385" s="28"/>
      <c r="BM385" s="28"/>
      <c r="BN385" s="28"/>
      <c r="BQ385" s="28"/>
      <c r="BS385" s="28"/>
      <c r="BU385" s="28"/>
      <c r="BV385" s="28"/>
      <c r="BW385" s="28"/>
      <c r="CK385" s="28"/>
      <c r="CN385" s="28"/>
      <c r="CO385" s="28"/>
      <c r="CP385" s="28"/>
      <c r="CQ385" s="28"/>
      <c r="CR385" s="28"/>
      <c r="CU385" s="28"/>
      <c r="CV385" s="26"/>
      <c r="CY385" s="26"/>
      <c r="DB385" s="26"/>
    </row>
    <row r="386" s="2" customFormat="true" ht="15" hidden="false" customHeight="false" outlineLevel="0" collapsed="false">
      <c r="D386" s="25"/>
      <c r="F386" s="28"/>
      <c r="G386" s="28"/>
      <c r="H386" s="28"/>
      <c r="I386" s="28"/>
      <c r="J386" s="28"/>
      <c r="K386" s="28"/>
      <c r="L386" s="28"/>
      <c r="M386" s="28"/>
      <c r="N386" s="28"/>
      <c r="O386" s="26"/>
      <c r="BL386" s="28"/>
      <c r="BM386" s="28"/>
      <c r="BN386" s="28"/>
      <c r="BQ386" s="28"/>
      <c r="BS386" s="28"/>
      <c r="BU386" s="28"/>
      <c r="BV386" s="28"/>
      <c r="BW386" s="28"/>
      <c r="CK386" s="28"/>
      <c r="CN386" s="28"/>
      <c r="CO386" s="28"/>
      <c r="CP386" s="28"/>
      <c r="CQ386" s="28"/>
      <c r="CR386" s="28"/>
      <c r="CU386" s="28"/>
      <c r="CV386" s="26"/>
      <c r="CY386" s="26"/>
      <c r="DB386" s="26"/>
    </row>
    <row r="387" s="2" customFormat="true" ht="15" hidden="false" customHeight="false" outlineLevel="0" collapsed="false">
      <c r="D387" s="25"/>
      <c r="F387" s="28"/>
      <c r="G387" s="28"/>
      <c r="H387" s="28"/>
      <c r="I387" s="28"/>
      <c r="J387" s="28"/>
      <c r="K387" s="28"/>
      <c r="L387" s="28"/>
      <c r="M387" s="28"/>
      <c r="N387" s="28"/>
      <c r="O387" s="26"/>
      <c r="BL387" s="28"/>
      <c r="BM387" s="28"/>
      <c r="BN387" s="28"/>
      <c r="BQ387" s="28"/>
      <c r="BS387" s="28"/>
      <c r="BU387" s="28"/>
      <c r="BV387" s="28"/>
      <c r="BW387" s="28"/>
      <c r="CK387" s="28"/>
      <c r="CN387" s="28"/>
      <c r="CO387" s="28"/>
      <c r="CP387" s="28"/>
      <c r="CQ387" s="28"/>
      <c r="CR387" s="28"/>
      <c r="CU387" s="28"/>
      <c r="CV387" s="26"/>
      <c r="CY387" s="26"/>
      <c r="DB387" s="26"/>
    </row>
    <row r="388" s="2" customFormat="true" ht="15" hidden="false" customHeight="false" outlineLevel="0" collapsed="false">
      <c r="D388" s="25"/>
      <c r="F388" s="28"/>
      <c r="G388" s="28"/>
      <c r="H388" s="28"/>
      <c r="I388" s="28"/>
      <c r="J388" s="28"/>
      <c r="K388" s="28"/>
      <c r="L388" s="28"/>
      <c r="M388" s="28"/>
      <c r="N388" s="28"/>
      <c r="O388" s="26"/>
      <c r="BL388" s="28"/>
      <c r="BM388" s="28"/>
      <c r="BN388" s="28"/>
      <c r="BQ388" s="28"/>
      <c r="BS388" s="28"/>
      <c r="BU388" s="28"/>
      <c r="BV388" s="28"/>
      <c r="BW388" s="28"/>
      <c r="CK388" s="28"/>
      <c r="CN388" s="28"/>
      <c r="CO388" s="28"/>
      <c r="CP388" s="28"/>
      <c r="CQ388" s="28"/>
      <c r="CR388" s="28"/>
      <c r="CU388" s="28"/>
      <c r="CV388" s="26"/>
      <c r="CY388" s="26"/>
      <c r="DB388" s="26"/>
    </row>
    <row r="389" s="2" customFormat="true" ht="15" hidden="false" customHeight="false" outlineLevel="0" collapsed="false">
      <c r="D389" s="25"/>
      <c r="F389" s="28"/>
      <c r="G389" s="28"/>
      <c r="H389" s="28"/>
      <c r="I389" s="28"/>
      <c r="J389" s="28"/>
      <c r="K389" s="28"/>
      <c r="L389" s="28"/>
      <c r="M389" s="28"/>
      <c r="N389" s="28"/>
      <c r="O389" s="26"/>
      <c r="BL389" s="28"/>
      <c r="BM389" s="28"/>
      <c r="BN389" s="28"/>
      <c r="BQ389" s="28"/>
      <c r="BS389" s="28"/>
      <c r="BU389" s="28"/>
      <c r="BV389" s="28"/>
      <c r="BW389" s="28"/>
      <c r="CK389" s="28"/>
      <c r="CN389" s="28"/>
      <c r="CO389" s="28"/>
      <c r="CP389" s="28"/>
      <c r="CQ389" s="28"/>
      <c r="CR389" s="28"/>
      <c r="CU389" s="28"/>
      <c r="CV389" s="26"/>
      <c r="CY389" s="26"/>
      <c r="DB389" s="26"/>
    </row>
    <row r="390" s="2" customFormat="true" ht="15" hidden="false" customHeight="false" outlineLevel="0" collapsed="false">
      <c r="D390" s="25"/>
      <c r="F390" s="28"/>
      <c r="G390" s="28"/>
      <c r="H390" s="28"/>
      <c r="I390" s="28"/>
      <c r="J390" s="28"/>
      <c r="K390" s="28"/>
      <c r="L390" s="28"/>
      <c r="M390" s="28"/>
      <c r="N390" s="28"/>
      <c r="O390" s="26"/>
      <c r="BL390" s="28"/>
      <c r="BM390" s="28"/>
      <c r="BN390" s="28"/>
      <c r="BQ390" s="28"/>
      <c r="BS390" s="28"/>
      <c r="BU390" s="28"/>
      <c r="BV390" s="28"/>
      <c r="BW390" s="28"/>
      <c r="CK390" s="28"/>
      <c r="CN390" s="28"/>
      <c r="CO390" s="28"/>
      <c r="CP390" s="28"/>
      <c r="CQ390" s="28"/>
      <c r="CR390" s="28"/>
      <c r="CU390" s="28"/>
      <c r="CV390" s="26"/>
      <c r="CY390" s="26"/>
      <c r="DB390" s="26"/>
    </row>
    <row r="391" s="2" customFormat="true" ht="15" hidden="false" customHeight="false" outlineLevel="0" collapsed="false">
      <c r="D391" s="25"/>
      <c r="F391" s="28"/>
      <c r="G391" s="28"/>
      <c r="H391" s="28"/>
      <c r="I391" s="28"/>
      <c r="J391" s="28"/>
      <c r="K391" s="28"/>
      <c r="L391" s="28"/>
      <c r="M391" s="28"/>
      <c r="N391" s="28"/>
      <c r="O391" s="26"/>
      <c r="BL391" s="28"/>
      <c r="BM391" s="28"/>
      <c r="BN391" s="28"/>
      <c r="BQ391" s="28"/>
      <c r="BS391" s="28"/>
      <c r="BU391" s="28"/>
      <c r="BV391" s="28"/>
      <c r="BW391" s="28"/>
      <c r="CK391" s="28"/>
      <c r="CN391" s="28"/>
      <c r="CO391" s="28"/>
      <c r="CP391" s="28"/>
      <c r="CQ391" s="28"/>
      <c r="CR391" s="28"/>
      <c r="CU391" s="28"/>
      <c r="CV391" s="26"/>
      <c r="CY391" s="26"/>
      <c r="DB391" s="26"/>
    </row>
    <row r="392" s="2" customFormat="true" ht="15" hidden="false" customHeight="false" outlineLevel="0" collapsed="false">
      <c r="D392" s="25"/>
      <c r="F392" s="28"/>
      <c r="G392" s="28"/>
      <c r="H392" s="28"/>
      <c r="I392" s="28"/>
      <c r="J392" s="28"/>
      <c r="K392" s="28"/>
      <c r="L392" s="28"/>
      <c r="M392" s="28"/>
      <c r="N392" s="28"/>
      <c r="O392" s="26"/>
      <c r="BL392" s="28"/>
      <c r="BM392" s="28"/>
      <c r="BN392" s="28"/>
      <c r="BQ392" s="28"/>
      <c r="BS392" s="28"/>
      <c r="BU392" s="28"/>
      <c r="BV392" s="28"/>
      <c r="BW392" s="28"/>
      <c r="CK392" s="28"/>
      <c r="CN392" s="28"/>
      <c r="CO392" s="28"/>
      <c r="CP392" s="28"/>
      <c r="CQ392" s="28"/>
      <c r="CR392" s="28"/>
      <c r="CU392" s="28"/>
      <c r="CV392" s="26"/>
      <c r="CY392" s="26"/>
      <c r="DB392" s="26"/>
    </row>
    <row r="393" s="2" customFormat="true" ht="15" hidden="false" customHeight="false" outlineLevel="0" collapsed="false">
      <c r="D393" s="25"/>
      <c r="F393" s="28"/>
      <c r="G393" s="28"/>
      <c r="H393" s="28"/>
      <c r="I393" s="28"/>
      <c r="J393" s="28"/>
      <c r="K393" s="28"/>
      <c r="L393" s="28"/>
      <c r="M393" s="28"/>
      <c r="N393" s="28"/>
      <c r="O393" s="26"/>
      <c r="BL393" s="28"/>
      <c r="BM393" s="28"/>
      <c r="BN393" s="28"/>
      <c r="BQ393" s="28"/>
      <c r="BS393" s="28"/>
      <c r="BU393" s="28"/>
      <c r="BV393" s="28"/>
      <c r="BW393" s="28"/>
      <c r="CK393" s="28"/>
      <c r="CN393" s="28"/>
      <c r="CO393" s="28"/>
      <c r="CP393" s="28"/>
      <c r="CQ393" s="28"/>
      <c r="CR393" s="28"/>
      <c r="CU393" s="28"/>
      <c r="CV393" s="26"/>
      <c r="CY393" s="26"/>
      <c r="DB393" s="26"/>
    </row>
    <row r="394" s="2" customFormat="true" ht="15" hidden="false" customHeight="false" outlineLevel="0" collapsed="false">
      <c r="D394" s="25"/>
      <c r="F394" s="28"/>
      <c r="G394" s="28"/>
      <c r="H394" s="28"/>
      <c r="I394" s="28"/>
      <c r="J394" s="28"/>
      <c r="K394" s="28"/>
      <c r="L394" s="28"/>
      <c r="M394" s="28"/>
      <c r="N394" s="28"/>
      <c r="O394" s="26"/>
      <c r="BL394" s="28"/>
      <c r="BM394" s="28"/>
      <c r="BN394" s="28"/>
      <c r="BQ394" s="28"/>
      <c r="BS394" s="28"/>
      <c r="BU394" s="28"/>
      <c r="BV394" s="28"/>
      <c r="BW394" s="28"/>
      <c r="CK394" s="28"/>
      <c r="CN394" s="28"/>
      <c r="CO394" s="28"/>
      <c r="CP394" s="28"/>
      <c r="CQ394" s="28"/>
      <c r="CR394" s="28"/>
      <c r="CU394" s="28"/>
      <c r="CV394" s="26"/>
      <c r="CY394" s="26"/>
      <c r="DB394" s="26"/>
    </row>
    <row r="395" s="2" customFormat="true" ht="15" hidden="false" customHeight="false" outlineLevel="0" collapsed="false">
      <c r="D395" s="25"/>
      <c r="F395" s="28"/>
      <c r="G395" s="28"/>
      <c r="H395" s="28"/>
      <c r="I395" s="28"/>
      <c r="J395" s="28"/>
      <c r="K395" s="28"/>
      <c r="L395" s="28"/>
      <c r="M395" s="28"/>
      <c r="N395" s="28"/>
      <c r="O395" s="26"/>
      <c r="BL395" s="28"/>
      <c r="BM395" s="28"/>
      <c r="BN395" s="28"/>
      <c r="BQ395" s="28"/>
      <c r="BS395" s="28"/>
      <c r="BU395" s="28"/>
      <c r="BV395" s="28"/>
      <c r="BW395" s="28"/>
      <c r="CK395" s="28"/>
      <c r="CN395" s="28"/>
      <c r="CO395" s="28"/>
      <c r="CP395" s="28"/>
      <c r="CQ395" s="28"/>
      <c r="CR395" s="28"/>
      <c r="CU395" s="28"/>
      <c r="CV395" s="26"/>
      <c r="CY395" s="26"/>
      <c r="DB395" s="26"/>
    </row>
    <row r="396" s="2" customFormat="true" ht="15" hidden="false" customHeight="false" outlineLevel="0" collapsed="false">
      <c r="D396" s="25"/>
      <c r="F396" s="28"/>
      <c r="G396" s="28"/>
      <c r="H396" s="28"/>
      <c r="I396" s="28"/>
      <c r="J396" s="28"/>
      <c r="K396" s="28"/>
      <c r="L396" s="28"/>
      <c r="M396" s="28"/>
      <c r="N396" s="28"/>
      <c r="O396" s="26"/>
      <c r="BL396" s="28"/>
      <c r="BM396" s="28"/>
      <c r="BN396" s="28"/>
      <c r="BQ396" s="28"/>
      <c r="BS396" s="28"/>
      <c r="BU396" s="28"/>
      <c r="BV396" s="28"/>
      <c r="BW396" s="28"/>
      <c r="CK396" s="28"/>
      <c r="CN396" s="28"/>
      <c r="CO396" s="28"/>
      <c r="CP396" s="28"/>
      <c r="CQ396" s="28"/>
      <c r="CR396" s="28"/>
      <c r="CU396" s="28"/>
      <c r="CV396" s="26"/>
      <c r="CY396" s="26"/>
      <c r="DB396" s="26"/>
    </row>
    <row r="397" s="2" customFormat="true" ht="15" hidden="false" customHeight="false" outlineLevel="0" collapsed="false">
      <c r="D397" s="25"/>
      <c r="F397" s="28"/>
      <c r="G397" s="28"/>
      <c r="H397" s="28"/>
      <c r="I397" s="28"/>
      <c r="J397" s="28"/>
      <c r="K397" s="28"/>
      <c r="L397" s="28"/>
      <c r="M397" s="28"/>
      <c r="N397" s="28"/>
      <c r="O397" s="26"/>
      <c r="BL397" s="28"/>
      <c r="BM397" s="28"/>
      <c r="BN397" s="28"/>
      <c r="BQ397" s="28"/>
      <c r="BS397" s="28"/>
      <c r="BU397" s="28"/>
      <c r="BV397" s="28"/>
      <c r="BW397" s="28"/>
      <c r="CK397" s="28"/>
      <c r="CN397" s="28"/>
      <c r="CO397" s="28"/>
      <c r="CP397" s="28"/>
      <c r="CQ397" s="28"/>
      <c r="CR397" s="28"/>
      <c r="CU397" s="28"/>
      <c r="CV397" s="26"/>
      <c r="CY397" s="26"/>
      <c r="DB397" s="26"/>
    </row>
    <row r="398" s="2" customFormat="true" ht="15" hidden="false" customHeight="false" outlineLevel="0" collapsed="false">
      <c r="D398" s="25"/>
      <c r="F398" s="28"/>
      <c r="G398" s="28"/>
      <c r="H398" s="28"/>
      <c r="I398" s="28"/>
      <c r="J398" s="28"/>
      <c r="K398" s="28"/>
      <c r="L398" s="28"/>
      <c r="M398" s="28"/>
      <c r="N398" s="28"/>
      <c r="O398" s="26"/>
      <c r="BL398" s="28"/>
      <c r="BM398" s="28"/>
      <c r="BN398" s="28"/>
      <c r="BQ398" s="28"/>
      <c r="BS398" s="28"/>
      <c r="BU398" s="28"/>
      <c r="BV398" s="28"/>
      <c r="BW398" s="28"/>
      <c r="CK398" s="28"/>
      <c r="CN398" s="28"/>
      <c r="CO398" s="28"/>
      <c r="CP398" s="28"/>
      <c r="CQ398" s="28"/>
      <c r="CR398" s="28"/>
      <c r="CU398" s="28"/>
      <c r="CV398" s="26"/>
      <c r="CY398" s="26"/>
      <c r="DB398" s="26"/>
    </row>
    <row r="399" s="2" customFormat="true" ht="15" hidden="false" customHeight="false" outlineLevel="0" collapsed="false">
      <c r="D399" s="25"/>
      <c r="F399" s="28"/>
      <c r="G399" s="28"/>
      <c r="H399" s="28"/>
      <c r="I399" s="28"/>
      <c r="J399" s="28"/>
      <c r="K399" s="28"/>
      <c r="L399" s="28"/>
      <c r="M399" s="28"/>
      <c r="N399" s="28"/>
      <c r="O399" s="26"/>
      <c r="BL399" s="28"/>
      <c r="BM399" s="28"/>
      <c r="BN399" s="28"/>
      <c r="BQ399" s="28"/>
      <c r="BS399" s="28"/>
      <c r="BU399" s="28"/>
      <c r="BV399" s="28"/>
      <c r="BW399" s="28"/>
      <c r="CK399" s="28"/>
      <c r="CN399" s="28"/>
      <c r="CO399" s="28"/>
      <c r="CP399" s="28"/>
      <c r="CQ399" s="28"/>
      <c r="CR399" s="28"/>
      <c r="CU399" s="28"/>
      <c r="CV399" s="26"/>
      <c r="CY399" s="26"/>
      <c r="DB399" s="26"/>
    </row>
    <row r="400" s="2" customFormat="true" ht="15" hidden="false" customHeight="false" outlineLevel="0" collapsed="false">
      <c r="D400" s="25"/>
      <c r="F400" s="28"/>
      <c r="G400" s="28"/>
      <c r="H400" s="28"/>
      <c r="I400" s="28"/>
      <c r="J400" s="28"/>
      <c r="K400" s="28"/>
      <c r="L400" s="28"/>
      <c r="M400" s="28"/>
      <c r="N400" s="28"/>
      <c r="O400" s="26"/>
      <c r="BL400" s="28"/>
      <c r="BM400" s="28"/>
      <c r="BN400" s="28"/>
      <c r="BQ400" s="28"/>
      <c r="BS400" s="28"/>
      <c r="BU400" s="28"/>
      <c r="BV400" s="28"/>
      <c r="BW400" s="28"/>
      <c r="CK400" s="28"/>
      <c r="CN400" s="28"/>
      <c r="CO400" s="28"/>
      <c r="CP400" s="28"/>
      <c r="CQ400" s="28"/>
      <c r="CR400" s="28"/>
      <c r="CU400" s="28"/>
      <c r="CV400" s="26"/>
      <c r="CY400" s="26"/>
      <c r="DB400" s="26"/>
    </row>
    <row r="401" s="2" customFormat="true" ht="15" hidden="false" customHeight="false" outlineLevel="0" collapsed="false">
      <c r="D401" s="25"/>
      <c r="F401" s="28"/>
      <c r="G401" s="28"/>
      <c r="H401" s="28"/>
      <c r="I401" s="28"/>
      <c r="J401" s="28"/>
      <c r="K401" s="28"/>
      <c r="L401" s="28"/>
      <c r="M401" s="28"/>
      <c r="N401" s="28"/>
      <c r="O401" s="26"/>
      <c r="BL401" s="28"/>
      <c r="BM401" s="28"/>
      <c r="BN401" s="28"/>
      <c r="BQ401" s="28"/>
      <c r="BS401" s="28"/>
      <c r="BU401" s="28"/>
      <c r="BV401" s="28"/>
      <c r="BW401" s="28"/>
      <c r="CK401" s="28"/>
      <c r="CN401" s="28"/>
      <c r="CO401" s="28"/>
      <c r="CP401" s="28"/>
      <c r="CQ401" s="28"/>
      <c r="CR401" s="28"/>
      <c r="CU401" s="28"/>
      <c r="CV401" s="26"/>
      <c r="CY401" s="26"/>
      <c r="DB401" s="26"/>
    </row>
    <row r="402" s="2" customFormat="true" ht="15" hidden="false" customHeight="false" outlineLevel="0" collapsed="false">
      <c r="D402" s="25"/>
      <c r="F402" s="28"/>
      <c r="G402" s="28"/>
      <c r="H402" s="28"/>
      <c r="I402" s="28"/>
      <c r="J402" s="28"/>
      <c r="K402" s="28"/>
      <c r="L402" s="28"/>
      <c r="M402" s="28"/>
      <c r="N402" s="28"/>
      <c r="O402" s="26"/>
      <c r="BL402" s="28"/>
      <c r="BM402" s="28"/>
      <c r="BN402" s="28"/>
      <c r="BQ402" s="28"/>
      <c r="BS402" s="28"/>
      <c r="BU402" s="28"/>
      <c r="BV402" s="28"/>
      <c r="BW402" s="28"/>
      <c r="CK402" s="28"/>
      <c r="CN402" s="28"/>
      <c r="CO402" s="28"/>
      <c r="CP402" s="28"/>
      <c r="CQ402" s="28"/>
      <c r="CR402" s="28"/>
      <c r="CU402" s="28"/>
      <c r="CV402" s="26"/>
      <c r="CY402" s="26"/>
      <c r="DB402" s="26"/>
    </row>
    <row r="403" s="2" customFormat="true" ht="15" hidden="false" customHeight="false" outlineLevel="0" collapsed="false">
      <c r="D403" s="25"/>
      <c r="F403" s="28"/>
      <c r="G403" s="28"/>
      <c r="H403" s="28"/>
      <c r="I403" s="28"/>
      <c r="J403" s="28"/>
      <c r="K403" s="28"/>
      <c r="L403" s="28"/>
      <c r="M403" s="28"/>
      <c r="N403" s="28"/>
      <c r="O403" s="26"/>
      <c r="BL403" s="28"/>
      <c r="BM403" s="28"/>
      <c r="BN403" s="28"/>
      <c r="BQ403" s="28"/>
      <c r="BS403" s="28"/>
      <c r="BU403" s="28"/>
      <c r="BV403" s="28"/>
      <c r="BW403" s="28"/>
      <c r="CK403" s="28"/>
      <c r="CN403" s="28"/>
      <c r="CO403" s="28"/>
      <c r="CP403" s="28"/>
      <c r="CQ403" s="28"/>
      <c r="CR403" s="28"/>
      <c r="CU403" s="28"/>
      <c r="CV403" s="26"/>
      <c r="CY403" s="26"/>
      <c r="DB403" s="26"/>
    </row>
    <row r="404" s="2" customFormat="true" ht="15" hidden="false" customHeight="false" outlineLevel="0" collapsed="false">
      <c r="D404" s="25"/>
      <c r="F404" s="28"/>
      <c r="G404" s="28"/>
      <c r="H404" s="28"/>
      <c r="I404" s="28"/>
      <c r="J404" s="28"/>
      <c r="K404" s="28"/>
      <c r="L404" s="28"/>
      <c r="M404" s="28"/>
      <c r="N404" s="28"/>
      <c r="O404" s="26"/>
      <c r="BL404" s="28"/>
      <c r="BM404" s="28"/>
      <c r="BN404" s="28"/>
      <c r="BQ404" s="28"/>
      <c r="BS404" s="28"/>
      <c r="BU404" s="28"/>
      <c r="BV404" s="28"/>
      <c r="BW404" s="28"/>
      <c r="CK404" s="28"/>
      <c r="CN404" s="28"/>
      <c r="CO404" s="28"/>
      <c r="CP404" s="28"/>
      <c r="CQ404" s="28"/>
      <c r="CR404" s="28"/>
      <c r="CU404" s="28"/>
      <c r="CV404" s="26"/>
      <c r="CY404" s="26"/>
      <c r="DB404" s="26"/>
    </row>
    <row r="405" s="2" customFormat="true" ht="15" hidden="false" customHeight="false" outlineLevel="0" collapsed="false">
      <c r="D405" s="25"/>
      <c r="F405" s="28"/>
      <c r="G405" s="28"/>
      <c r="H405" s="28"/>
      <c r="I405" s="28"/>
      <c r="J405" s="28"/>
      <c r="K405" s="28"/>
      <c r="L405" s="28"/>
      <c r="M405" s="28"/>
      <c r="N405" s="28"/>
      <c r="O405" s="26"/>
      <c r="BL405" s="28"/>
      <c r="BM405" s="28"/>
      <c r="BN405" s="28"/>
      <c r="BQ405" s="28"/>
      <c r="BS405" s="28"/>
      <c r="BU405" s="28"/>
      <c r="BV405" s="28"/>
      <c r="BW405" s="28"/>
      <c r="CK405" s="28"/>
      <c r="CN405" s="28"/>
      <c r="CO405" s="28"/>
      <c r="CP405" s="28"/>
      <c r="CQ405" s="28"/>
      <c r="CR405" s="28"/>
      <c r="CU405" s="28"/>
      <c r="CV405" s="26"/>
      <c r="CY405" s="26"/>
      <c r="DB405" s="26"/>
    </row>
    <row r="406" s="2" customFormat="true" ht="15" hidden="false" customHeight="false" outlineLevel="0" collapsed="false">
      <c r="D406" s="25"/>
      <c r="F406" s="28"/>
      <c r="G406" s="28"/>
      <c r="H406" s="28"/>
      <c r="I406" s="28"/>
      <c r="J406" s="28"/>
      <c r="K406" s="28"/>
      <c r="L406" s="28"/>
      <c r="M406" s="28"/>
      <c r="N406" s="28"/>
      <c r="O406" s="26"/>
      <c r="BL406" s="28"/>
      <c r="BM406" s="28"/>
      <c r="BN406" s="28"/>
      <c r="BQ406" s="28"/>
      <c r="BS406" s="28"/>
      <c r="BU406" s="28"/>
      <c r="BV406" s="28"/>
      <c r="BW406" s="28"/>
      <c r="CK406" s="28"/>
      <c r="CN406" s="28"/>
      <c r="CO406" s="28"/>
      <c r="CP406" s="28"/>
      <c r="CQ406" s="28"/>
      <c r="CR406" s="28"/>
      <c r="CU406" s="28"/>
      <c r="CV406" s="26"/>
      <c r="CY406" s="26"/>
      <c r="DB406" s="26"/>
    </row>
    <row r="407" s="2" customFormat="true" ht="15" hidden="false" customHeight="false" outlineLevel="0" collapsed="false">
      <c r="D407" s="25"/>
      <c r="F407" s="28"/>
      <c r="G407" s="28"/>
      <c r="H407" s="28"/>
      <c r="I407" s="28"/>
      <c r="J407" s="28"/>
      <c r="K407" s="28"/>
      <c r="L407" s="28"/>
      <c r="M407" s="28"/>
      <c r="N407" s="28"/>
      <c r="O407" s="26"/>
      <c r="BL407" s="28"/>
      <c r="BM407" s="28"/>
      <c r="BN407" s="28"/>
      <c r="BQ407" s="28"/>
      <c r="BS407" s="28"/>
      <c r="BU407" s="28"/>
      <c r="BV407" s="28"/>
      <c r="BW407" s="28"/>
      <c r="CK407" s="28"/>
      <c r="CN407" s="28"/>
      <c r="CO407" s="28"/>
      <c r="CP407" s="28"/>
      <c r="CQ407" s="28"/>
      <c r="CR407" s="28"/>
      <c r="CU407" s="28"/>
      <c r="CV407" s="26"/>
      <c r="CY407" s="26"/>
      <c r="DB407" s="26"/>
    </row>
    <row r="408" s="2" customFormat="true" ht="15" hidden="false" customHeight="false" outlineLevel="0" collapsed="false">
      <c r="D408" s="25"/>
      <c r="F408" s="28"/>
      <c r="G408" s="28"/>
      <c r="H408" s="28"/>
      <c r="I408" s="28"/>
      <c r="J408" s="28"/>
      <c r="K408" s="28"/>
      <c r="L408" s="28"/>
      <c r="M408" s="28"/>
      <c r="N408" s="28"/>
      <c r="O408" s="26"/>
      <c r="BL408" s="28"/>
      <c r="BM408" s="28"/>
      <c r="BN408" s="28"/>
      <c r="BQ408" s="28"/>
      <c r="BS408" s="28"/>
      <c r="BU408" s="28"/>
      <c r="BV408" s="28"/>
      <c r="BW408" s="28"/>
      <c r="CK408" s="28"/>
      <c r="CN408" s="28"/>
      <c r="CO408" s="28"/>
      <c r="CP408" s="28"/>
      <c r="CQ408" s="28"/>
      <c r="CR408" s="28"/>
      <c r="CU408" s="28"/>
      <c r="CV408" s="26"/>
      <c r="CY408" s="26"/>
      <c r="DB408" s="26"/>
    </row>
    <row r="409" s="2" customFormat="true" ht="15" hidden="false" customHeight="false" outlineLevel="0" collapsed="false">
      <c r="D409" s="25"/>
      <c r="F409" s="28"/>
      <c r="G409" s="28"/>
      <c r="H409" s="28"/>
      <c r="I409" s="28"/>
      <c r="J409" s="28"/>
      <c r="K409" s="28"/>
      <c r="L409" s="28"/>
      <c r="M409" s="28"/>
      <c r="N409" s="28"/>
      <c r="O409" s="26"/>
      <c r="BL409" s="28"/>
      <c r="BM409" s="28"/>
      <c r="BN409" s="28"/>
      <c r="BQ409" s="28"/>
      <c r="BS409" s="28"/>
      <c r="BU409" s="28"/>
      <c r="BV409" s="28"/>
      <c r="BW409" s="28"/>
      <c r="CK409" s="28"/>
      <c r="CN409" s="28"/>
      <c r="CO409" s="28"/>
      <c r="CP409" s="28"/>
      <c r="CQ409" s="28"/>
      <c r="CR409" s="28"/>
      <c r="CU409" s="28"/>
      <c r="CV409" s="26"/>
      <c r="CY409" s="26"/>
      <c r="DB409" s="26"/>
    </row>
    <row r="410" s="2" customFormat="true" ht="15" hidden="false" customHeight="false" outlineLevel="0" collapsed="false">
      <c r="D410" s="25"/>
      <c r="F410" s="28"/>
      <c r="G410" s="28"/>
      <c r="H410" s="28"/>
      <c r="I410" s="28"/>
      <c r="J410" s="28"/>
      <c r="K410" s="28"/>
      <c r="L410" s="28"/>
      <c r="M410" s="28"/>
      <c r="N410" s="28"/>
      <c r="O410" s="26"/>
      <c r="BL410" s="28"/>
      <c r="BM410" s="28"/>
      <c r="BN410" s="28"/>
      <c r="BQ410" s="28"/>
      <c r="BS410" s="28"/>
      <c r="BU410" s="28"/>
      <c r="BV410" s="28"/>
      <c r="BW410" s="28"/>
      <c r="CK410" s="28"/>
      <c r="CN410" s="28"/>
      <c r="CO410" s="28"/>
      <c r="CP410" s="28"/>
      <c r="CQ410" s="28"/>
      <c r="CR410" s="28"/>
      <c r="CU410" s="28"/>
      <c r="CV410" s="26"/>
      <c r="CY410" s="26"/>
      <c r="DB410" s="26"/>
    </row>
    <row r="411" s="2" customFormat="true" ht="15" hidden="false" customHeight="false" outlineLevel="0" collapsed="false">
      <c r="D411" s="25"/>
      <c r="F411" s="28"/>
      <c r="G411" s="28"/>
      <c r="H411" s="28"/>
      <c r="I411" s="28"/>
      <c r="J411" s="28"/>
      <c r="K411" s="28"/>
      <c r="L411" s="28"/>
      <c r="M411" s="28"/>
      <c r="N411" s="28"/>
      <c r="O411" s="26"/>
      <c r="BL411" s="28"/>
      <c r="BM411" s="28"/>
      <c r="BN411" s="28"/>
      <c r="BQ411" s="28"/>
      <c r="BS411" s="28"/>
      <c r="BU411" s="28"/>
      <c r="BV411" s="28"/>
      <c r="BW411" s="28"/>
      <c r="CK411" s="28"/>
      <c r="CN411" s="28"/>
      <c r="CO411" s="28"/>
      <c r="CP411" s="28"/>
      <c r="CQ411" s="28"/>
      <c r="CR411" s="28"/>
      <c r="CU411" s="28"/>
      <c r="CV411" s="26"/>
      <c r="CY411" s="26"/>
      <c r="DB411" s="26"/>
    </row>
    <row r="412" s="2" customFormat="true" ht="15" hidden="false" customHeight="false" outlineLevel="0" collapsed="false">
      <c r="D412" s="25"/>
      <c r="F412" s="28"/>
      <c r="G412" s="28"/>
      <c r="H412" s="28"/>
      <c r="I412" s="28"/>
      <c r="J412" s="28"/>
      <c r="K412" s="28"/>
      <c r="L412" s="28"/>
      <c r="M412" s="28"/>
      <c r="N412" s="28"/>
      <c r="O412" s="26"/>
      <c r="BL412" s="28"/>
      <c r="BM412" s="28"/>
      <c r="BN412" s="28"/>
      <c r="BQ412" s="28"/>
      <c r="BS412" s="28"/>
      <c r="BU412" s="28"/>
      <c r="BV412" s="28"/>
      <c r="BW412" s="28"/>
      <c r="CK412" s="28"/>
      <c r="CN412" s="28"/>
      <c r="CO412" s="28"/>
      <c r="CP412" s="28"/>
      <c r="CQ412" s="28"/>
      <c r="CR412" s="28"/>
      <c r="CU412" s="28"/>
      <c r="CV412" s="26"/>
      <c r="CY412" s="26"/>
      <c r="DB412" s="26"/>
    </row>
    <row r="413" s="2" customFormat="true" ht="15" hidden="false" customHeight="false" outlineLevel="0" collapsed="false">
      <c r="D413" s="25"/>
      <c r="F413" s="28"/>
      <c r="G413" s="28"/>
      <c r="H413" s="28"/>
      <c r="I413" s="28"/>
      <c r="J413" s="28"/>
      <c r="K413" s="28"/>
      <c r="L413" s="28"/>
      <c r="M413" s="28"/>
      <c r="N413" s="28"/>
      <c r="O413" s="26"/>
      <c r="BL413" s="28"/>
      <c r="BM413" s="28"/>
      <c r="BN413" s="28"/>
      <c r="BQ413" s="28"/>
      <c r="BS413" s="28"/>
      <c r="BU413" s="28"/>
      <c r="BV413" s="28"/>
      <c r="BW413" s="28"/>
      <c r="CK413" s="28"/>
      <c r="CN413" s="28"/>
      <c r="CO413" s="28"/>
      <c r="CP413" s="28"/>
      <c r="CQ413" s="28"/>
      <c r="CR413" s="28"/>
      <c r="CU413" s="28"/>
      <c r="CV413" s="26"/>
      <c r="CY413" s="26"/>
      <c r="DB413" s="26"/>
    </row>
    <row r="414" s="2" customFormat="true" ht="15" hidden="false" customHeight="false" outlineLevel="0" collapsed="false">
      <c r="D414" s="25"/>
      <c r="F414" s="28"/>
      <c r="G414" s="28"/>
      <c r="H414" s="28"/>
      <c r="I414" s="28"/>
      <c r="J414" s="28"/>
      <c r="K414" s="28"/>
      <c r="L414" s="28"/>
      <c r="M414" s="28"/>
      <c r="N414" s="28"/>
      <c r="O414" s="26"/>
      <c r="BL414" s="28"/>
      <c r="BM414" s="28"/>
      <c r="BN414" s="28"/>
      <c r="BQ414" s="28"/>
      <c r="BS414" s="28"/>
      <c r="BU414" s="28"/>
      <c r="BV414" s="28"/>
      <c r="BW414" s="28"/>
      <c r="CK414" s="28"/>
      <c r="CN414" s="28"/>
      <c r="CO414" s="28"/>
      <c r="CP414" s="28"/>
      <c r="CQ414" s="28"/>
      <c r="CR414" s="28"/>
      <c r="CU414" s="28"/>
      <c r="CV414" s="26"/>
      <c r="CY414" s="26"/>
      <c r="DB414" s="26"/>
    </row>
    <row r="415" s="2" customFormat="true" ht="15" hidden="false" customHeight="false" outlineLevel="0" collapsed="false">
      <c r="D415" s="25"/>
      <c r="F415" s="28"/>
      <c r="G415" s="28"/>
      <c r="H415" s="28"/>
      <c r="I415" s="28"/>
      <c r="J415" s="28"/>
      <c r="K415" s="28"/>
      <c r="L415" s="28"/>
      <c r="M415" s="28"/>
      <c r="N415" s="28"/>
      <c r="O415" s="26"/>
      <c r="BL415" s="28"/>
      <c r="BM415" s="28"/>
      <c r="BN415" s="28"/>
      <c r="BQ415" s="28"/>
      <c r="BS415" s="28"/>
      <c r="BU415" s="28"/>
      <c r="BV415" s="28"/>
      <c r="BW415" s="28"/>
      <c r="CK415" s="28"/>
      <c r="CN415" s="28"/>
      <c r="CO415" s="28"/>
      <c r="CP415" s="28"/>
      <c r="CQ415" s="28"/>
      <c r="CR415" s="28"/>
      <c r="CU415" s="28"/>
      <c r="CV415" s="26"/>
      <c r="CY415" s="26"/>
      <c r="DB415" s="26"/>
    </row>
    <row r="416" s="2" customFormat="true" ht="15" hidden="false" customHeight="false" outlineLevel="0" collapsed="false">
      <c r="D416" s="25"/>
      <c r="F416" s="28"/>
      <c r="G416" s="28"/>
      <c r="H416" s="28"/>
      <c r="I416" s="28"/>
      <c r="J416" s="28"/>
      <c r="K416" s="28"/>
      <c r="L416" s="28"/>
      <c r="M416" s="28"/>
      <c r="N416" s="28"/>
      <c r="O416" s="26"/>
      <c r="BL416" s="28"/>
      <c r="BM416" s="28"/>
      <c r="BN416" s="28"/>
      <c r="BQ416" s="28"/>
      <c r="BS416" s="28"/>
      <c r="BU416" s="28"/>
      <c r="BV416" s="28"/>
      <c r="BW416" s="28"/>
      <c r="CK416" s="28"/>
      <c r="CN416" s="28"/>
      <c r="CO416" s="28"/>
      <c r="CP416" s="28"/>
      <c r="CQ416" s="28"/>
      <c r="CR416" s="28"/>
      <c r="CU416" s="28"/>
      <c r="CV416" s="26"/>
      <c r="CY416" s="26"/>
      <c r="DB416" s="26"/>
    </row>
    <row r="417" s="2" customFormat="true" ht="15" hidden="false" customHeight="false" outlineLevel="0" collapsed="false">
      <c r="D417" s="25"/>
      <c r="F417" s="28"/>
      <c r="G417" s="28"/>
      <c r="H417" s="28"/>
      <c r="I417" s="28"/>
      <c r="J417" s="28"/>
      <c r="K417" s="28"/>
      <c r="L417" s="28"/>
      <c r="M417" s="28"/>
      <c r="N417" s="28"/>
      <c r="O417" s="26"/>
      <c r="BL417" s="28"/>
      <c r="BM417" s="28"/>
      <c r="BN417" s="28"/>
      <c r="BQ417" s="28"/>
      <c r="BS417" s="28"/>
      <c r="BU417" s="28"/>
      <c r="BV417" s="28"/>
      <c r="BW417" s="28"/>
      <c r="CK417" s="28"/>
      <c r="CN417" s="28"/>
      <c r="CO417" s="28"/>
      <c r="CP417" s="28"/>
      <c r="CQ417" s="28"/>
      <c r="CR417" s="28"/>
      <c r="CU417" s="28"/>
      <c r="CV417" s="26"/>
      <c r="CY417" s="26"/>
      <c r="DB417" s="26"/>
    </row>
    <row r="418" s="2" customFormat="true" ht="15" hidden="false" customHeight="false" outlineLevel="0" collapsed="false">
      <c r="D418" s="25"/>
      <c r="F418" s="28"/>
      <c r="G418" s="28"/>
      <c r="H418" s="28"/>
      <c r="I418" s="28"/>
      <c r="J418" s="28"/>
      <c r="K418" s="28"/>
      <c r="L418" s="28"/>
      <c r="M418" s="28"/>
      <c r="N418" s="28"/>
      <c r="O418" s="26"/>
      <c r="BL418" s="28"/>
      <c r="BM418" s="28"/>
      <c r="BN418" s="28"/>
      <c r="BQ418" s="28"/>
      <c r="BS418" s="28"/>
      <c r="BU418" s="28"/>
      <c r="BV418" s="28"/>
      <c r="BW418" s="28"/>
      <c r="CK418" s="28"/>
      <c r="CN418" s="28"/>
      <c r="CO418" s="28"/>
      <c r="CP418" s="28"/>
      <c r="CQ418" s="28"/>
      <c r="CR418" s="28"/>
      <c r="CU418" s="28"/>
      <c r="CV418" s="26"/>
      <c r="CY418" s="26"/>
      <c r="DB418" s="26"/>
    </row>
    <row r="419" s="2" customFormat="true" ht="15" hidden="false" customHeight="false" outlineLevel="0" collapsed="false">
      <c r="D419" s="25"/>
      <c r="F419" s="28"/>
      <c r="G419" s="28"/>
      <c r="H419" s="28"/>
      <c r="I419" s="28"/>
      <c r="J419" s="28"/>
      <c r="K419" s="28"/>
      <c r="L419" s="28"/>
      <c r="M419" s="28"/>
      <c r="N419" s="28"/>
      <c r="O419" s="26"/>
      <c r="BL419" s="28"/>
      <c r="BM419" s="28"/>
      <c r="BN419" s="28"/>
      <c r="BQ419" s="28"/>
      <c r="BS419" s="28"/>
      <c r="BU419" s="28"/>
      <c r="BV419" s="28"/>
      <c r="BW419" s="28"/>
      <c r="CK419" s="28"/>
      <c r="CN419" s="28"/>
      <c r="CO419" s="28"/>
      <c r="CP419" s="28"/>
      <c r="CQ419" s="28"/>
      <c r="CR419" s="28"/>
      <c r="CU419" s="28"/>
      <c r="CV419" s="26"/>
      <c r="CY419" s="26"/>
      <c r="DB419" s="26"/>
    </row>
    <row r="420" s="2" customFormat="true" ht="15" hidden="false" customHeight="false" outlineLevel="0" collapsed="false">
      <c r="D420" s="25"/>
      <c r="F420" s="28"/>
      <c r="G420" s="28"/>
      <c r="H420" s="28"/>
      <c r="I420" s="28"/>
      <c r="J420" s="28"/>
      <c r="K420" s="28"/>
      <c r="L420" s="28"/>
      <c r="M420" s="28"/>
      <c r="N420" s="28"/>
      <c r="O420" s="26"/>
      <c r="BL420" s="28"/>
      <c r="BM420" s="28"/>
      <c r="BN420" s="28"/>
      <c r="BQ420" s="28"/>
      <c r="BS420" s="28"/>
      <c r="BU420" s="28"/>
      <c r="BV420" s="28"/>
      <c r="BW420" s="28"/>
      <c r="CK420" s="28"/>
      <c r="CN420" s="28"/>
      <c r="CO420" s="28"/>
      <c r="CP420" s="28"/>
      <c r="CQ420" s="28"/>
      <c r="CR420" s="28"/>
      <c r="CU420" s="28"/>
      <c r="CV420" s="26"/>
      <c r="CY420" s="26"/>
      <c r="DB420" s="26"/>
    </row>
    <row r="421" s="2" customFormat="true" ht="15" hidden="false" customHeight="false" outlineLevel="0" collapsed="false">
      <c r="D421" s="25"/>
      <c r="F421" s="28"/>
      <c r="G421" s="28"/>
      <c r="H421" s="28"/>
      <c r="I421" s="28"/>
      <c r="J421" s="28"/>
      <c r="K421" s="28"/>
      <c r="L421" s="28"/>
      <c r="M421" s="28"/>
      <c r="N421" s="28"/>
      <c r="O421" s="26"/>
      <c r="BL421" s="28"/>
      <c r="BM421" s="28"/>
      <c r="BN421" s="28"/>
      <c r="BQ421" s="28"/>
      <c r="BS421" s="28"/>
      <c r="BU421" s="28"/>
      <c r="BV421" s="28"/>
      <c r="BW421" s="28"/>
      <c r="CK421" s="28"/>
      <c r="CN421" s="28"/>
      <c r="CO421" s="28"/>
      <c r="CP421" s="28"/>
      <c r="CQ421" s="28"/>
      <c r="CR421" s="28"/>
      <c r="CU421" s="28"/>
      <c r="CV421" s="26"/>
      <c r="CY421" s="26"/>
      <c r="DB421" s="26"/>
    </row>
    <row r="422" s="2" customFormat="true" ht="15" hidden="false" customHeight="false" outlineLevel="0" collapsed="false">
      <c r="D422" s="25"/>
      <c r="F422" s="28"/>
      <c r="G422" s="28"/>
      <c r="H422" s="28"/>
      <c r="I422" s="28"/>
      <c r="J422" s="28"/>
      <c r="K422" s="28"/>
      <c r="L422" s="28"/>
      <c r="M422" s="28"/>
      <c r="N422" s="28"/>
      <c r="O422" s="26"/>
      <c r="BL422" s="28"/>
      <c r="BM422" s="28"/>
      <c r="BN422" s="28"/>
      <c r="BQ422" s="28"/>
      <c r="BS422" s="28"/>
      <c r="BU422" s="28"/>
      <c r="BV422" s="28"/>
      <c r="BW422" s="28"/>
      <c r="CK422" s="28"/>
      <c r="CN422" s="28"/>
      <c r="CO422" s="28"/>
      <c r="CP422" s="28"/>
      <c r="CQ422" s="28"/>
      <c r="CR422" s="28"/>
      <c r="CU422" s="28"/>
      <c r="CV422" s="26"/>
      <c r="CY422" s="26"/>
      <c r="DB422" s="26"/>
    </row>
    <row r="423" s="2" customFormat="true" ht="15" hidden="false" customHeight="false" outlineLevel="0" collapsed="false">
      <c r="D423" s="25"/>
      <c r="F423" s="28"/>
      <c r="G423" s="28"/>
      <c r="H423" s="28"/>
      <c r="I423" s="28"/>
      <c r="J423" s="28"/>
      <c r="K423" s="28"/>
      <c r="L423" s="28"/>
      <c r="M423" s="28"/>
      <c r="N423" s="28"/>
      <c r="O423" s="26"/>
      <c r="BL423" s="28"/>
      <c r="BM423" s="28"/>
      <c r="BN423" s="28"/>
      <c r="BQ423" s="28"/>
      <c r="BS423" s="28"/>
      <c r="BU423" s="28"/>
      <c r="BV423" s="28"/>
      <c r="BW423" s="28"/>
      <c r="CK423" s="28"/>
      <c r="CN423" s="28"/>
      <c r="CO423" s="28"/>
      <c r="CP423" s="28"/>
      <c r="CQ423" s="28"/>
      <c r="CR423" s="28"/>
      <c r="CU423" s="28"/>
      <c r="CV423" s="26"/>
      <c r="CY423" s="26"/>
      <c r="DB423" s="26"/>
    </row>
    <row r="424" s="2" customFormat="true" ht="15" hidden="false" customHeight="false" outlineLevel="0" collapsed="false">
      <c r="D424" s="25"/>
      <c r="F424" s="28"/>
      <c r="G424" s="28"/>
      <c r="H424" s="28"/>
      <c r="I424" s="28"/>
      <c r="J424" s="28"/>
      <c r="K424" s="28"/>
      <c r="L424" s="28"/>
      <c r="M424" s="28"/>
      <c r="N424" s="28"/>
      <c r="O424" s="26"/>
      <c r="BL424" s="28"/>
      <c r="BM424" s="28"/>
      <c r="BN424" s="28"/>
      <c r="BQ424" s="28"/>
      <c r="BS424" s="28"/>
      <c r="BU424" s="28"/>
      <c r="BV424" s="28"/>
      <c r="BW424" s="28"/>
      <c r="CK424" s="28"/>
      <c r="CN424" s="28"/>
      <c r="CO424" s="28"/>
      <c r="CP424" s="28"/>
      <c r="CQ424" s="28"/>
      <c r="CR424" s="28"/>
      <c r="CU424" s="28"/>
      <c r="CV424" s="26"/>
      <c r="CY424" s="26"/>
      <c r="DB424" s="26"/>
    </row>
    <row r="425" s="2" customFormat="true" ht="15" hidden="false" customHeight="false" outlineLevel="0" collapsed="false">
      <c r="D425" s="25"/>
      <c r="F425" s="28"/>
      <c r="G425" s="28"/>
      <c r="H425" s="28"/>
      <c r="I425" s="28"/>
      <c r="J425" s="28"/>
      <c r="K425" s="28"/>
      <c r="L425" s="28"/>
      <c r="M425" s="28"/>
      <c r="N425" s="28"/>
      <c r="O425" s="26"/>
      <c r="BL425" s="28"/>
      <c r="BM425" s="28"/>
      <c r="BN425" s="28"/>
      <c r="BQ425" s="28"/>
      <c r="BS425" s="28"/>
      <c r="BU425" s="28"/>
      <c r="BV425" s="28"/>
      <c r="BW425" s="28"/>
      <c r="CK425" s="28"/>
      <c r="CN425" s="28"/>
      <c r="CO425" s="28"/>
      <c r="CP425" s="28"/>
      <c r="CQ425" s="28"/>
      <c r="CR425" s="28"/>
      <c r="CU425" s="28"/>
      <c r="CV425" s="26"/>
      <c r="CY425" s="26"/>
      <c r="DB425" s="26"/>
    </row>
    <row r="426" s="2" customFormat="true" ht="15" hidden="false" customHeight="false" outlineLevel="0" collapsed="false">
      <c r="D426" s="25"/>
      <c r="F426" s="28"/>
      <c r="G426" s="28"/>
      <c r="H426" s="28"/>
      <c r="I426" s="28"/>
      <c r="J426" s="28"/>
      <c r="K426" s="28"/>
      <c r="L426" s="28"/>
      <c r="M426" s="28"/>
      <c r="N426" s="28"/>
      <c r="O426" s="26"/>
      <c r="BL426" s="28"/>
      <c r="BM426" s="28"/>
      <c r="BN426" s="28"/>
      <c r="BQ426" s="28"/>
      <c r="BS426" s="28"/>
      <c r="BU426" s="28"/>
      <c r="BV426" s="28"/>
      <c r="BW426" s="28"/>
      <c r="CK426" s="28"/>
      <c r="CN426" s="28"/>
      <c r="CO426" s="28"/>
      <c r="CP426" s="28"/>
      <c r="CQ426" s="28"/>
      <c r="CR426" s="28"/>
      <c r="CU426" s="28"/>
      <c r="CV426" s="26"/>
      <c r="CY426" s="26"/>
      <c r="DB426" s="26"/>
    </row>
    <row r="427" s="2" customFormat="true" ht="15" hidden="false" customHeight="false" outlineLevel="0" collapsed="false">
      <c r="D427" s="25"/>
      <c r="F427" s="28"/>
      <c r="G427" s="28"/>
      <c r="H427" s="28"/>
      <c r="I427" s="28"/>
      <c r="J427" s="28"/>
      <c r="K427" s="28"/>
      <c r="L427" s="28"/>
      <c r="M427" s="28"/>
      <c r="N427" s="28"/>
      <c r="O427" s="26"/>
      <c r="BL427" s="28"/>
      <c r="BM427" s="28"/>
      <c r="BN427" s="28"/>
      <c r="BQ427" s="28"/>
      <c r="BS427" s="28"/>
      <c r="BU427" s="28"/>
      <c r="BV427" s="28"/>
      <c r="BW427" s="28"/>
      <c r="CK427" s="28"/>
      <c r="CN427" s="28"/>
      <c r="CO427" s="28"/>
      <c r="CP427" s="28"/>
      <c r="CQ427" s="28"/>
      <c r="CR427" s="28"/>
      <c r="CU427" s="28"/>
      <c r="CV427" s="26"/>
      <c r="CY427" s="26"/>
      <c r="DB427" s="26"/>
    </row>
    <row r="428" s="2" customFormat="true" ht="15" hidden="false" customHeight="false" outlineLevel="0" collapsed="false">
      <c r="D428" s="25"/>
      <c r="F428" s="28"/>
      <c r="G428" s="28"/>
      <c r="H428" s="28"/>
      <c r="I428" s="28"/>
      <c r="J428" s="28"/>
      <c r="K428" s="28"/>
      <c r="L428" s="28"/>
      <c r="M428" s="28"/>
      <c r="N428" s="28"/>
      <c r="O428" s="26"/>
      <c r="BL428" s="28"/>
      <c r="BM428" s="28"/>
      <c r="BN428" s="28"/>
      <c r="BQ428" s="28"/>
      <c r="BS428" s="28"/>
      <c r="BU428" s="28"/>
      <c r="BV428" s="28"/>
      <c r="BW428" s="28"/>
      <c r="CK428" s="28"/>
      <c r="CN428" s="28"/>
      <c r="CO428" s="28"/>
      <c r="CP428" s="28"/>
      <c r="CQ428" s="28"/>
      <c r="CR428" s="28"/>
      <c r="CU428" s="28"/>
      <c r="CV428" s="26"/>
      <c r="CY428" s="26"/>
      <c r="DB428" s="26"/>
    </row>
    <row r="429" s="2" customFormat="true" ht="15" hidden="false" customHeight="false" outlineLevel="0" collapsed="false">
      <c r="D429" s="25"/>
      <c r="F429" s="28"/>
      <c r="G429" s="28"/>
      <c r="H429" s="28"/>
      <c r="I429" s="28"/>
      <c r="J429" s="28"/>
      <c r="K429" s="28"/>
      <c r="L429" s="28"/>
      <c r="M429" s="28"/>
      <c r="N429" s="28"/>
      <c r="O429" s="26"/>
      <c r="BL429" s="28"/>
      <c r="BM429" s="28"/>
      <c r="BN429" s="28"/>
      <c r="BQ429" s="28"/>
      <c r="BS429" s="28"/>
      <c r="BU429" s="28"/>
      <c r="BV429" s="28"/>
      <c r="BW429" s="28"/>
      <c r="CK429" s="28"/>
      <c r="CN429" s="28"/>
      <c r="CO429" s="28"/>
      <c r="CP429" s="28"/>
      <c r="CQ429" s="28"/>
      <c r="CR429" s="28"/>
      <c r="CU429" s="28"/>
      <c r="CV429" s="26"/>
      <c r="CY429" s="26"/>
      <c r="DB429" s="26"/>
    </row>
    <row r="430" s="2" customFormat="true" ht="15" hidden="false" customHeight="false" outlineLevel="0" collapsed="false">
      <c r="D430" s="25"/>
      <c r="F430" s="28"/>
      <c r="G430" s="28"/>
      <c r="H430" s="28"/>
      <c r="I430" s="28"/>
      <c r="J430" s="28"/>
      <c r="K430" s="28"/>
      <c r="L430" s="28"/>
      <c r="M430" s="28"/>
      <c r="N430" s="28"/>
      <c r="O430" s="26"/>
      <c r="BL430" s="28"/>
      <c r="BM430" s="28"/>
      <c r="BN430" s="28"/>
      <c r="BQ430" s="28"/>
      <c r="BS430" s="28"/>
      <c r="BU430" s="28"/>
      <c r="BV430" s="28"/>
      <c r="BW430" s="28"/>
      <c r="CK430" s="28"/>
      <c r="CN430" s="28"/>
      <c r="CO430" s="28"/>
      <c r="CP430" s="28"/>
      <c r="CQ430" s="28"/>
      <c r="CR430" s="28"/>
      <c r="CU430" s="28"/>
      <c r="CV430" s="26"/>
      <c r="CY430" s="26"/>
      <c r="DB430" s="26"/>
    </row>
    <row r="431" s="2" customFormat="true" ht="15" hidden="false" customHeight="false" outlineLevel="0" collapsed="false">
      <c r="D431" s="25"/>
      <c r="F431" s="28"/>
      <c r="G431" s="28"/>
      <c r="H431" s="28"/>
      <c r="I431" s="28"/>
      <c r="J431" s="28"/>
      <c r="K431" s="28"/>
      <c r="L431" s="28"/>
      <c r="M431" s="28"/>
      <c r="N431" s="28"/>
      <c r="O431" s="26"/>
      <c r="BL431" s="28"/>
      <c r="BM431" s="28"/>
      <c r="BN431" s="28"/>
      <c r="BQ431" s="28"/>
      <c r="BS431" s="28"/>
      <c r="BU431" s="28"/>
      <c r="BV431" s="28"/>
      <c r="BW431" s="28"/>
      <c r="CK431" s="28"/>
      <c r="CN431" s="28"/>
      <c r="CO431" s="28"/>
      <c r="CP431" s="28"/>
      <c r="CQ431" s="28"/>
      <c r="CR431" s="28"/>
      <c r="CU431" s="28"/>
      <c r="CV431" s="26"/>
      <c r="CY431" s="26"/>
      <c r="DB431" s="26"/>
    </row>
    <row r="432" s="2" customFormat="true" ht="15" hidden="false" customHeight="false" outlineLevel="0" collapsed="false">
      <c r="D432" s="25"/>
      <c r="F432" s="28"/>
      <c r="G432" s="28"/>
      <c r="H432" s="28"/>
      <c r="I432" s="28"/>
      <c r="J432" s="28"/>
      <c r="K432" s="28"/>
      <c r="L432" s="28"/>
      <c r="M432" s="28"/>
      <c r="N432" s="28"/>
      <c r="O432" s="26"/>
      <c r="BL432" s="28"/>
      <c r="BM432" s="28"/>
      <c r="BN432" s="28"/>
      <c r="BQ432" s="28"/>
      <c r="BS432" s="28"/>
      <c r="BU432" s="28"/>
      <c r="BV432" s="28"/>
      <c r="BW432" s="28"/>
      <c r="CK432" s="28"/>
      <c r="CN432" s="28"/>
      <c r="CO432" s="28"/>
      <c r="CP432" s="28"/>
      <c r="CQ432" s="28"/>
      <c r="CR432" s="28"/>
      <c r="CU432" s="28"/>
      <c r="CV432" s="26"/>
      <c r="CY432" s="26"/>
      <c r="DB432" s="26"/>
    </row>
    <row r="433" s="2" customFormat="true" ht="15" hidden="false" customHeight="false" outlineLevel="0" collapsed="false">
      <c r="D433" s="25"/>
      <c r="F433" s="28"/>
      <c r="G433" s="28"/>
      <c r="H433" s="28"/>
      <c r="I433" s="28"/>
      <c r="J433" s="28"/>
      <c r="K433" s="28"/>
      <c r="L433" s="28"/>
      <c r="M433" s="28"/>
      <c r="N433" s="28"/>
      <c r="O433" s="26"/>
      <c r="BL433" s="28"/>
      <c r="BM433" s="28"/>
      <c r="BN433" s="28"/>
      <c r="BQ433" s="28"/>
      <c r="BS433" s="28"/>
      <c r="BU433" s="28"/>
      <c r="BV433" s="28"/>
      <c r="BW433" s="28"/>
      <c r="CK433" s="28"/>
      <c r="CN433" s="28"/>
      <c r="CO433" s="28"/>
      <c r="CP433" s="28"/>
      <c r="CQ433" s="28"/>
      <c r="CR433" s="28"/>
      <c r="CU433" s="28"/>
      <c r="CV433" s="26"/>
      <c r="CY433" s="26"/>
      <c r="DB433" s="26"/>
    </row>
    <row r="434" s="2" customFormat="true" ht="15" hidden="false" customHeight="false" outlineLevel="0" collapsed="false">
      <c r="D434" s="25"/>
      <c r="F434" s="28"/>
      <c r="G434" s="28"/>
      <c r="H434" s="28"/>
      <c r="I434" s="28"/>
      <c r="J434" s="28"/>
      <c r="K434" s="28"/>
      <c r="L434" s="28"/>
      <c r="M434" s="28"/>
      <c r="N434" s="28"/>
      <c r="O434" s="26"/>
      <c r="BL434" s="28"/>
      <c r="BM434" s="28"/>
      <c r="BN434" s="28"/>
      <c r="BQ434" s="28"/>
      <c r="BS434" s="28"/>
      <c r="BU434" s="28"/>
      <c r="BV434" s="28"/>
      <c r="BW434" s="28"/>
      <c r="CK434" s="28"/>
      <c r="CN434" s="28"/>
      <c r="CO434" s="28"/>
      <c r="CP434" s="28"/>
      <c r="CQ434" s="28"/>
      <c r="CR434" s="28"/>
      <c r="CU434" s="28"/>
      <c r="CV434" s="26"/>
      <c r="CY434" s="26"/>
      <c r="DB434" s="26"/>
    </row>
    <row r="435" s="2" customFormat="true" ht="15" hidden="false" customHeight="false" outlineLevel="0" collapsed="false">
      <c r="D435" s="25"/>
      <c r="F435" s="28"/>
      <c r="G435" s="28"/>
      <c r="H435" s="28"/>
      <c r="I435" s="28"/>
      <c r="J435" s="28"/>
      <c r="K435" s="28"/>
      <c r="L435" s="28"/>
      <c r="M435" s="28"/>
      <c r="N435" s="28"/>
      <c r="O435" s="26"/>
      <c r="BL435" s="28"/>
      <c r="BM435" s="28"/>
      <c r="BN435" s="28"/>
      <c r="BQ435" s="28"/>
      <c r="BS435" s="28"/>
      <c r="BU435" s="28"/>
      <c r="BV435" s="28"/>
      <c r="BW435" s="28"/>
      <c r="CK435" s="28"/>
      <c r="CN435" s="28"/>
      <c r="CO435" s="28"/>
      <c r="CP435" s="28"/>
      <c r="CQ435" s="28"/>
      <c r="CR435" s="28"/>
      <c r="CU435" s="28"/>
      <c r="CV435" s="26"/>
      <c r="CY435" s="26"/>
      <c r="DB435" s="26"/>
    </row>
    <row r="436" s="2" customFormat="true" ht="15" hidden="false" customHeight="false" outlineLevel="0" collapsed="false">
      <c r="D436" s="25"/>
      <c r="F436" s="28"/>
      <c r="G436" s="28"/>
      <c r="H436" s="28"/>
      <c r="I436" s="28"/>
      <c r="J436" s="28"/>
      <c r="K436" s="28"/>
      <c r="L436" s="28"/>
      <c r="M436" s="28"/>
      <c r="N436" s="28"/>
      <c r="O436" s="26"/>
      <c r="BL436" s="28"/>
      <c r="BM436" s="28"/>
      <c r="BN436" s="28"/>
      <c r="BQ436" s="28"/>
      <c r="BS436" s="28"/>
      <c r="BU436" s="28"/>
      <c r="BV436" s="28"/>
      <c r="BW436" s="28"/>
      <c r="CK436" s="28"/>
      <c r="CN436" s="28"/>
      <c r="CO436" s="28"/>
      <c r="CP436" s="28"/>
      <c r="CQ436" s="28"/>
      <c r="CR436" s="28"/>
      <c r="CU436" s="28"/>
      <c r="CV436" s="26"/>
      <c r="CY436" s="26"/>
      <c r="DB436" s="26"/>
    </row>
    <row r="437" s="2" customFormat="true" ht="15" hidden="false" customHeight="false" outlineLevel="0" collapsed="false">
      <c r="D437" s="25"/>
      <c r="F437" s="28"/>
      <c r="G437" s="28"/>
      <c r="H437" s="28"/>
      <c r="I437" s="28"/>
      <c r="J437" s="28"/>
      <c r="K437" s="28"/>
      <c r="L437" s="28"/>
      <c r="M437" s="28"/>
      <c r="N437" s="28"/>
      <c r="O437" s="26"/>
      <c r="BL437" s="28"/>
      <c r="BM437" s="28"/>
      <c r="BN437" s="28"/>
      <c r="BQ437" s="28"/>
      <c r="BS437" s="28"/>
      <c r="BU437" s="28"/>
      <c r="BV437" s="28"/>
      <c r="BW437" s="28"/>
      <c r="CK437" s="28"/>
      <c r="CN437" s="28"/>
      <c r="CO437" s="28"/>
      <c r="CP437" s="28"/>
      <c r="CQ437" s="28"/>
      <c r="CR437" s="28"/>
      <c r="CU437" s="28"/>
      <c r="CV437" s="26"/>
      <c r="CY437" s="26"/>
      <c r="DB437" s="26"/>
    </row>
    <row r="438" s="2" customFormat="true" ht="15" hidden="false" customHeight="false" outlineLevel="0" collapsed="false">
      <c r="D438" s="25"/>
      <c r="F438" s="28"/>
      <c r="G438" s="28"/>
      <c r="H438" s="28"/>
      <c r="I438" s="28"/>
      <c r="J438" s="28"/>
      <c r="K438" s="28"/>
      <c r="L438" s="28"/>
      <c r="M438" s="28"/>
      <c r="N438" s="28"/>
      <c r="O438" s="26"/>
      <c r="BL438" s="28"/>
      <c r="BM438" s="28"/>
      <c r="BN438" s="28"/>
      <c r="BQ438" s="28"/>
      <c r="BS438" s="28"/>
      <c r="BU438" s="28"/>
      <c r="BV438" s="28"/>
      <c r="BW438" s="28"/>
      <c r="CK438" s="28"/>
      <c r="CN438" s="28"/>
      <c r="CO438" s="28"/>
      <c r="CP438" s="28"/>
      <c r="CQ438" s="28"/>
      <c r="CR438" s="28"/>
      <c r="CU438" s="28"/>
      <c r="CV438" s="26"/>
      <c r="CY438" s="26"/>
      <c r="DB438" s="26"/>
    </row>
    <row r="439" s="2" customFormat="true" ht="15" hidden="false" customHeight="false" outlineLevel="0" collapsed="false">
      <c r="D439" s="25"/>
      <c r="F439" s="28"/>
      <c r="G439" s="28"/>
      <c r="H439" s="28"/>
      <c r="I439" s="28"/>
      <c r="J439" s="28"/>
      <c r="K439" s="28"/>
      <c r="L439" s="28"/>
      <c r="M439" s="28"/>
      <c r="N439" s="28"/>
      <c r="O439" s="26"/>
      <c r="BL439" s="28"/>
      <c r="BM439" s="28"/>
      <c r="BN439" s="28"/>
      <c r="BQ439" s="28"/>
      <c r="BS439" s="28"/>
      <c r="BU439" s="28"/>
      <c r="BV439" s="28"/>
      <c r="BW439" s="28"/>
      <c r="CK439" s="28"/>
      <c r="CN439" s="28"/>
      <c r="CO439" s="28"/>
      <c r="CP439" s="28"/>
      <c r="CQ439" s="28"/>
      <c r="CR439" s="28"/>
      <c r="CU439" s="28"/>
      <c r="CV439" s="26"/>
      <c r="CY439" s="26"/>
      <c r="DB439" s="26"/>
    </row>
    <row r="440" s="2" customFormat="true" ht="15" hidden="false" customHeight="false" outlineLevel="0" collapsed="false">
      <c r="D440" s="25"/>
      <c r="F440" s="28"/>
      <c r="G440" s="28"/>
      <c r="H440" s="28"/>
      <c r="I440" s="28"/>
      <c r="J440" s="28"/>
      <c r="K440" s="28"/>
      <c r="L440" s="28"/>
      <c r="M440" s="28"/>
      <c r="N440" s="28"/>
      <c r="O440" s="26"/>
      <c r="BL440" s="28"/>
      <c r="BM440" s="28"/>
      <c r="BN440" s="28"/>
      <c r="BQ440" s="28"/>
      <c r="BS440" s="28"/>
      <c r="BU440" s="28"/>
      <c r="BV440" s="28"/>
      <c r="BW440" s="28"/>
      <c r="CK440" s="28"/>
      <c r="CN440" s="28"/>
      <c r="CO440" s="28"/>
      <c r="CP440" s="28"/>
      <c r="CQ440" s="28"/>
      <c r="CR440" s="28"/>
      <c r="CU440" s="28"/>
      <c r="CV440" s="26"/>
      <c r="CY440" s="26"/>
      <c r="DB440" s="26"/>
    </row>
    <row r="441" s="2" customFormat="true" ht="15" hidden="false" customHeight="false" outlineLevel="0" collapsed="false">
      <c r="D441" s="25"/>
      <c r="F441" s="28"/>
      <c r="G441" s="28"/>
      <c r="H441" s="28"/>
      <c r="I441" s="28"/>
      <c r="J441" s="28"/>
      <c r="K441" s="28"/>
      <c r="L441" s="28"/>
      <c r="M441" s="28"/>
      <c r="N441" s="28"/>
      <c r="O441" s="26"/>
      <c r="BL441" s="28"/>
      <c r="BM441" s="28"/>
      <c r="BN441" s="28"/>
      <c r="BQ441" s="28"/>
      <c r="BS441" s="28"/>
      <c r="BU441" s="28"/>
      <c r="BV441" s="28"/>
      <c r="BW441" s="28"/>
      <c r="CK441" s="28"/>
      <c r="CN441" s="28"/>
      <c r="CO441" s="28"/>
      <c r="CP441" s="28"/>
      <c r="CQ441" s="28"/>
      <c r="CR441" s="28"/>
      <c r="CU441" s="28"/>
      <c r="CV441" s="26"/>
      <c r="CY441" s="26"/>
      <c r="DB441" s="26"/>
    </row>
    <row r="442" s="2" customFormat="true" ht="15" hidden="false" customHeight="false" outlineLevel="0" collapsed="false">
      <c r="D442" s="25"/>
      <c r="F442" s="28"/>
      <c r="G442" s="28"/>
      <c r="H442" s="28"/>
      <c r="I442" s="28"/>
      <c r="J442" s="28"/>
      <c r="K442" s="28"/>
      <c r="L442" s="28"/>
      <c r="M442" s="28"/>
      <c r="N442" s="28"/>
      <c r="O442" s="26"/>
      <c r="BL442" s="28"/>
      <c r="BM442" s="28"/>
      <c r="BN442" s="28"/>
      <c r="BQ442" s="28"/>
      <c r="BS442" s="28"/>
      <c r="BU442" s="28"/>
      <c r="BV442" s="28"/>
      <c r="BW442" s="28"/>
      <c r="CK442" s="28"/>
      <c r="CN442" s="28"/>
      <c r="CO442" s="28"/>
      <c r="CP442" s="28"/>
      <c r="CQ442" s="28"/>
      <c r="CR442" s="28"/>
      <c r="CU442" s="28"/>
      <c r="CV442" s="26"/>
      <c r="CY442" s="26"/>
      <c r="DB442" s="26"/>
    </row>
    <row r="443" s="2" customFormat="true" ht="15" hidden="false" customHeight="false" outlineLevel="0" collapsed="false">
      <c r="D443" s="25"/>
      <c r="F443" s="28"/>
      <c r="G443" s="28"/>
      <c r="H443" s="28"/>
      <c r="I443" s="28"/>
      <c r="J443" s="28"/>
      <c r="K443" s="28"/>
      <c r="L443" s="28"/>
      <c r="M443" s="28"/>
      <c r="N443" s="28"/>
      <c r="O443" s="26"/>
      <c r="BL443" s="28"/>
      <c r="BM443" s="28"/>
      <c r="BN443" s="28"/>
      <c r="BQ443" s="28"/>
      <c r="BS443" s="28"/>
      <c r="BU443" s="28"/>
      <c r="BV443" s="28"/>
      <c r="BW443" s="28"/>
      <c r="CK443" s="28"/>
      <c r="CN443" s="28"/>
      <c r="CO443" s="28"/>
      <c r="CP443" s="28"/>
      <c r="CQ443" s="28"/>
      <c r="CR443" s="28"/>
      <c r="CU443" s="28"/>
      <c r="CV443" s="26"/>
      <c r="CY443" s="26"/>
      <c r="DB443" s="26"/>
    </row>
    <row r="444" s="2" customFormat="true" ht="15" hidden="false" customHeight="false" outlineLevel="0" collapsed="false">
      <c r="D444" s="25"/>
      <c r="F444" s="28"/>
      <c r="G444" s="28"/>
      <c r="H444" s="28"/>
      <c r="I444" s="28"/>
      <c r="J444" s="28"/>
      <c r="K444" s="28"/>
      <c r="L444" s="28"/>
      <c r="M444" s="28"/>
      <c r="N444" s="28"/>
      <c r="O444" s="26"/>
      <c r="BL444" s="28"/>
      <c r="BM444" s="28"/>
      <c r="BN444" s="28"/>
      <c r="BQ444" s="28"/>
      <c r="BS444" s="28"/>
      <c r="BU444" s="28"/>
      <c r="BV444" s="28"/>
      <c r="BW444" s="28"/>
      <c r="CK444" s="28"/>
      <c r="CN444" s="28"/>
      <c r="CO444" s="28"/>
      <c r="CP444" s="28"/>
      <c r="CQ444" s="28"/>
      <c r="CR444" s="28"/>
      <c r="CU444" s="28"/>
      <c r="CV444" s="26"/>
      <c r="CY444" s="26"/>
      <c r="DB444" s="26"/>
    </row>
    <row r="445" s="2" customFormat="true" ht="15" hidden="false" customHeight="false" outlineLevel="0" collapsed="false">
      <c r="D445" s="25"/>
      <c r="F445" s="28"/>
      <c r="G445" s="28"/>
      <c r="H445" s="28"/>
      <c r="I445" s="28"/>
      <c r="J445" s="28"/>
      <c r="K445" s="28"/>
      <c r="L445" s="28"/>
      <c r="M445" s="28"/>
      <c r="N445" s="28"/>
      <c r="O445" s="26"/>
      <c r="BL445" s="28"/>
      <c r="BM445" s="28"/>
      <c r="BN445" s="28"/>
      <c r="BQ445" s="28"/>
      <c r="BS445" s="28"/>
      <c r="BU445" s="28"/>
      <c r="BV445" s="28"/>
      <c r="BW445" s="28"/>
      <c r="CK445" s="28"/>
      <c r="CN445" s="28"/>
      <c r="CO445" s="28"/>
      <c r="CP445" s="28"/>
      <c r="CQ445" s="28"/>
      <c r="CR445" s="28"/>
      <c r="CU445" s="28"/>
      <c r="CV445" s="26"/>
      <c r="CY445" s="26"/>
      <c r="DB445" s="26"/>
    </row>
    <row r="446" s="2" customFormat="true" ht="15" hidden="false" customHeight="false" outlineLevel="0" collapsed="false">
      <c r="D446" s="25"/>
      <c r="F446" s="28"/>
      <c r="G446" s="28"/>
      <c r="H446" s="28"/>
      <c r="I446" s="28"/>
      <c r="J446" s="28"/>
      <c r="K446" s="28"/>
      <c r="L446" s="28"/>
      <c r="M446" s="28"/>
      <c r="N446" s="28"/>
      <c r="O446" s="26"/>
      <c r="BL446" s="28"/>
      <c r="BM446" s="28"/>
      <c r="BN446" s="28"/>
      <c r="BQ446" s="28"/>
      <c r="BS446" s="28"/>
      <c r="BU446" s="28"/>
      <c r="BV446" s="28"/>
      <c r="BW446" s="28"/>
      <c r="CK446" s="28"/>
      <c r="CN446" s="28"/>
      <c r="CO446" s="28"/>
      <c r="CP446" s="28"/>
      <c r="CQ446" s="28"/>
      <c r="CR446" s="28"/>
      <c r="CU446" s="28"/>
      <c r="CV446" s="26"/>
      <c r="CY446" s="26"/>
      <c r="DB446" s="26"/>
    </row>
    <row r="447" s="2" customFormat="true" ht="15" hidden="false" customHeight="false" outlineLevel="0" collapsed="false">
      <c r="D447" s="25"/>
      <c r="F447" s="28"/>
      <c r="G447" s="28"/>
      <c r="H447" s="28"/>
      <c r="I447" s="28"/>
      <c r="J447" s="28"/>
      <c r="K447" s="28"/>
      <c r="L447" s="28"/>
      <c r="M447" s="28"/>
      <c r="N447" s="28"/>
      <c r="O447" s="26"/>
      <c r="BL447" s="28"/>
      <c r="BM447" s="28"/>
      <c r="BN447" s="28"/>
      <c r="BQ447" s="28"/>
      <c r="BS447" s="28"/>
      <c r="BU447" s="28"/>
      <c r="BV447" s="28"/>
      <c r="BW447" s="28"/>
      <c r="CK447" s="28"/>
      <c r="CN447" s="28"/>
      <c r="CO447" s="28"/>
      <c r="CP447" s="28"/>
      <c r="CQ447" s="28"/>
      <c r="CR447" s="28"/>
      <c r="CU447" s="28"/>
      <c r="CV447" s="26"/>
      <c r="CY447" s="26"/>
      <c r="DB447" s="26"/>
    </row>
    <row r="448" s="2" customFormat="true" ht="15" hidden="false" customHeight="false" outlineLevel="0" collapsed="false">
      <c r="D448" s="25"/>
      <c r="F448" s="28"/>
      <c r="G448" s="28"/>
      <c r="H448" s="28"/>
      <c r="I448" s="28"/>
      <c r="J448" s="28"/>
      <c r="K448" s="28"/>
      <c r="L448" s="28"/>
      <c r="M448" s="28"/>
      <c r="N448" s="28"/>
      <c r="O448" s="26"/>
      <c r="BL448" s="28"/>
      <c r="BM448" s="28"/>
      <c r="BN448" s="28"/>
      <c r="BQ448" s="28"/>
      <c r="BS448" s="28"/>
      <c r="BU448" s="28"/>
      <c r="BV448" s="28"/>
      <c r="BW448" s="28"/>
      <c r="CK448" s="28"/>
      <c r="CN448" s="28"/>
      <c r="CO448" s="28"/>
      <c r="CP448" s="28"/>
      <c r="CQ448" s="28"/>
      <c r="CR448" s="28"/>
      <c r="CU448" s="28"/>
      <c r="CV448" s="26"/>
      <c r="CY448" s="26"/>
      <c r="DB448" s="26"/>
    </row>
    <row r="449" s="2" customFormat="true" ht="15" hidden="false" customHeight="false" outlineLevel="0" collapsed="false">
      <c r="D449" s="25"/>
      <c r="F449" s="28"/>
      <c r="G449" s="28"/>
      <c r="H449" s="28"/>
      <c r="I449" s="28"/>
      <c r="J449" s="28"/>
      <c r="K449" s="28"/>
      <c r="L449" s="28"/>
      <c r="M449" s="28"/>
      <c r="N449" s="28"/>
      <c r="O449" s="26"/>
      <c r="BL449" s="28"/>
      <c r="BM449" s="28"/>
      <c r="BN449" s="28"/>
      <c r="BQ449" s="28"/>
      <c r="BS449" s="28"/>
      <c r="BU449" s="28"/>
      <c r="BV449" s="28"/>
      <c r="BW449" s="28"/>
      <c r="CK449" s="28"/>
      <c r="CN449" s="28"/>
      <c r="CO449" s="28"/>
      <c r="CP449" s="28"/>
      <c r="CQ449" s="28"/>
      <c r="CR449" s="28"/>
      <c r="CU449" s="28"/>
      <c r="CV449" s="26"/>
      <c r="CY449" s="26"/>
      <c r="DB449" s="26"/>
    </row>
    <row r="450" s="2" customFormat="true" ht="15" hidden="false" customHeight="false" outlineLevel="0" collapsed="false">
      <c r="D450" s="25"/>
      <c r="F450" s="28"/>
      <c r="G450" s="28"/>
      <c r="H450" s="28"/>
      <c r="I450" s="28"/>
      <c r="J450" s="28"/>
      <c r="K450" s="28"/>
      <c r="L450" s="28"/>
      <c r="M450" s="28"/>
      <c r="N450" s="28"/>
      <c r="O450" s="26"/>
      <c r="BL450" s="28"/>
      <c r="BM450" s="28"/>
      <c r="BN450" s="28"/>
      <c r="BQ450" s="28"/>
      <c r="BS450" s="28"/>
      <c r="BU450" s="28"/>
      <c r="BV450" s="28"/>
      <c r="BW450" s="28"/>
      <c r="CK450" s="28"/>
      <c r="CN450" s="28"/>
      <c r="CO450" s="28"/>
      <c r="CP450" s="28"/>
      <c r="CQ450" s="28"/>
      <c r="CR450" s="28"/>
      <c r="CU450" s="28"/>
      <c r="CV450" s="26"/>
      <c r="CY450" s="26"/>
      <c r="DB450" s="26"/>
    </row>
    <row r="451" s="2" customFormat="true" ht="15" hidden="false" customHeight="false" outlineLevel="0" collapsed="false">
      <c r="D451" s="25"/>
      <c r="F451" s="28"/>
      <c r="G451" s="28"/>
      <c r="H451" s="28"/>
      <c r="I451" s="28"/>
      <c r="J451" s="28"/>
      <c r="K451" s="28"/>
      <c r="L451" s="28"/>
      <c r="M451" s="28"/>
      <c r="N451" s="28"/>
      <c r="O451" s="26"/>
      <c r="BL451" s="28"/>
      <c r="BM451" s="28"/>
      <c r="BN451" s="28"/>
      <c r="BQ451" s="28"/>
      <c r="BS451" s="28"/>
      <c r="BU451" s="28"/>
      <c r="BV451" s="28"/>
      <c r="BW451" s="28"/>
      <c r="CK451" s="28"/>
      <c r="CN451" s="28"/>
      <c r="CO451" s="28"/>
      <c r="CP451" s="28"/>
      <c r="CQ451" s="28"/>
      <c r="CR451" s="28"/>
      <c r="CU451" s="28"/>
      <c r="CV451" s="26"/>
      <c r="CY451" s="26"/>
      <c r="DB451" s="26"/>
    </row>
    <row r="452" s="2" customFormat="true" ht="15" hidden="false" customHeight="false" outlineLevel="0" collapsed="false">
      <c r="D452" s="25"/>
      <c r="F452" s="28"/>
      <c r="G452" s="28"/>
      <c r="H452" s="28"/>
      <c r="I452" s="28"/>
      <c r="J452" s="28"/>
      <c r="K452" s="28"/>
      <c r="L452" s="28"/>
      <c r="M452" s="28"/>
      <c r="N452" s="28"/>
      <c r="O452" s="26"/>
      <c r="BL452" s="28"/>
      <c r="BM452" s="28"/>
      <c r="BN452" s="28"/>
      <c r="BQ452" s="28"/>
      <c r="BS452" s="28"/>
      <c r="BU452" s="28"/>
      <c r="BV452" s="28"/>
      <c r="BW452" s="28"/>
      <c r="CK452" s="28"/>
      <c r="CN452" s="28"/>
      <c r="CO452" s="28"/>
      <c r="CP452" s="28"/>
      <c r="CQ452" s="28"/>
      <c r="CR452" s="28"/>
      <c r="CU452" s="28"/>
      <c r="CV452" s="26"/>
      <c r="CY452" s="26"/>
      <c r="DB452" s="26"/>
    </row>
    <row r="453" s="2" customFormat="true" ht="15" hidden="false" customHeight="false" outlineLevel="0" collapsed="false">
      <c r="D453" s="25"/>
      <c r="F453" s="28"/>
      <c r="G453" s="28"/>
      <c r="H453" s="28"/>
      <c r="I453" s="28"/>
      <c r="J453" s="28"/>
      <c r="K453" s="28"/>
      <c r="L453" s="28"/>
      <c r="M453" s="28"/>
      <c r="N453" s="28"/>
      <c r="O453" s="26"/>
      <c r="BL453" s="28"/>
      <c r="BM453" s="28"/>
      <c r="BN453" s="28"/>
      <c r="BQ453" s="28"/>
      <c r="BS453" s="28"/>
      <c r="BU453" s="28"/>
      <c r="BV453" s="28"/>
      <c r="BW453" s="28"/>
      <c r="CK453" s="28"/>
      <c r="CN453" s="28"/>
      <c r="CO453" s="28"/>
      <c r="CP453" s="28"/>
      <c r="CQ453" s="28"/>
      <c r="CR453" s="28"/>
      <c r="CU453" s="28"/>
      <c r="CV453" s="26"/>
      <c r="CY453" s="26"/>
      <c r="DB453" s="26"/>
    </row>
    <row r="454" s="2" customFormat="true" ht="15" hidden="false" customHeight="false" outlineLevel="0" collapsed="false">
      <c r="D454" s="25"/>
      <c r="F454" s="28"/>
      <c r="G454" s="28"/>
      <c r="H454" s="28"/>
      <c r="I454" s="28"/>
      <c r="J454" s="28"/>
      <c r="K454" s="28"/>
      <c r="L454" s="28"/>
      <c r="M454" s="28"/>
      <c r="N454" s="28"/>
      <c r="O454" s="26"/>
      <c r="BL454" s="28"/>
      <c r="BM454" s="28"/>
      <c r="BN454" s="28"/>
      <c r="BQ454" s="28"/>
      <c r="BS454" s="28"/>
      <c r="BU454" s="28"/>
      <c r="BV454" s="28"/>
      <c r="BW454" s="28"/>
      <c r="CK454" s="28"/>
      <c r="CN454" s="28"/>
      <c r="CO454" s="28"/>
      <c r="CP454" s="28"/>
      <c r="CQ454" s="28"/>
      <c r="CR454" s="28"/>
      <c r="CU454" s="28"/>
      <c r="CV454" s="26"/>
      <c r="CY454" s="26"/>
      <c r="DB454" s="26"/>
    </row>
    <row r="455" s="2" customFormat="true" ht="15" hidden="false" customHeight="false" outlineLevel="0" collapsed="false">
      <c r="D455" s="25"/>
      <c r="F455" s="28"/>
      <c r="G455" s="28"/>
      <c r="H455" s="28"/>
      <c r="I455" s="28"/>
      <c r="J455" s="28"/>
      <c r="K455" s="28"/>
      <c r="L455" s="28"/>
      <c r="M455" s="28"/>
      <c r="N455" s="28"/>
      <c r="O455" s="26"/>
      <c r="BL455" s="28"/>
      <c r="BM455" s="28"/>
      <c r="BN455" s="28"/>
      <c r="BQ455" s="28"/>
      <c r="BS455" s="28"/>
      <c r="BU455" s="28"/>
      <c r="BV455" s="28"/>
      <c r="BW455" s="28"/>
      <c r="CK455" s="28"/>
      <c r="CN455" s="28"/>
      <c r="CO455" s="28"/>
      <c r="CP455" s="28"/>
      <c r="CQ455" s="28"/>
      <c r="CR455" s="28"/>
      <c r="CU455" s="28"/>
      <c r="CV455" s="26"/>
      <c r="CY455" s="26"/>
      <c r="DB455" s="26"/>
    </row>
    <row r="456" s="2" customFormat="true" ht="15" hidden="false" customHeight="false" outlineLevel="0" collapsed="false">
      <c r="D456" s="25"/>
      <c r="F456" s="28"/>
      <c r="G456" s="28"/>
      <c r="H456" s="28"/>
      <c r="I456" s="28"/>
      <c r="J456" s="28"/>
      <c r="K456" s="28"/>
      <c r="L456" s="28"/>
      <c r="M456" s="28"/>
      <c r="N456" s="28"/>
      <c r="O456" s="26"/>
      <c r="BL456" s="28"/>
      <c r="BM456" s="28"/>
      <c r="BN456" s="28"/>
      <c r="BQ456" s="28"/>
      <c r="BS456" s="28"/>
      <c r="BU456" s="28"/>
      <c r="BV456" s="28"/>
      <c r="BW456" s="28"/>
      <c r="CK456" s="28"/>
      <c r="CN456" s="28"/>
      <c r="CO456" s="28"/>
      <c r="CP456" s="28"/>
      <c r="CQ456" s="28"/>
      <c r="CR456" s="28"/>
      <c r="CU456" s="28"/>
      <c r="CV456" s="26"/>
      <c r="CY456" s="26"/>
      <c r="DB456" s="26"/>
    </row>
    <row r="457" s="2" customFormat="true" ht="15" hidden="false" customHeight="false" outlineLevel="0" collapsed="false">
      <c r="D457" s="25"/>
      <c r="F457" s="28"/>
      <c r="G457" s="28"/>
      <c r="H457" s="28"/>
      <c r="I457" s="28"/>
      <c r="J457" s="28"/>
      <c r="K457" s="28"/>
      <c r="L457" s="28"/>
      <c r="M457" s="28"/>
      <c r="N457" s="28"/>
      <c r="O457" s="26"/>
      <c r="BL457" s="28"/>
      <c r="BM457" s="28"/>
      <c r="BN457" s="28"/>
      <c r="BQ457" s="28"/>
      <c r="BS457" s="28"/>
      <c r="BU457" s="28"/>
      <c r="BV457" s="28"/>
      <c r="BW457" s="28"/>
      <c r="CK457" s="28"/>
      <c r="CN457" s="28"/>
      <c r="CO457" s="28"/>
      <c r="CP457" s="28"/>
      <c r="CQ457" s="28"/>
      <c r="CR457" s="28"/>
      <c r="CU457" s="28"/>
      <c r="CV457" s="26"/>
      <c r="CY457" s="26"/>
      <c r="DB457" s="26"/>
    </row>
    <row r="458" s="2" customFormat="true" ht="15" hidden="false" customHeight="false" outlineLevel="0" collapsed="false">
      <c r="D458" s="25"/>
      <c r="F458" s="28"/>
      <c r="G458" s="28"/>
      <c r="H458" s="28"/>
      <c r="I458" s="28"/>
      <c r="J458" s="28"/>
      <c r="K458" s="28"/>
      <c r="L458" s="28"/>
      <c r="M458" s="28"/>
      <c r="N458" s="28"/>
      <c r="O458" s="26"/>
      <c r="BL458" s="28"/>
      <c r="BM458" s="28"/>
      <c r="BN458" s="28"/>
      <c r="BQ458" s="28"/>
      <c r="BS458" s="28"/>
      <c r="BU458" s="28"/>
      <c r="BV458" s="28"/>
      <c r="BW458" s="28"/>
      <c r="CK458" s="28"/>
      <c r="CN458" s="28"/>
      <c r="CO458" s="28"/>
      <c r="CP458" s="28"/>
      <c r="CQ458" s="28"/>
      <c r="CR458" s="28"/>
      <c r="CU458" s="28"/>
      <c r="CV458" s="26"/>
      <c r="CY458" s="26"/>
      <c r="DB458" s="26"/>
    </row>
    <row r="459" s="2" customFormat="true" ht="15" hidden="false" customHeight="false" outlineLevel="0" collapsed="false">
      <c r="D459" s="25"/>
      <c r="F459" s="28"/>
      <c r="G459" s="28"/>
      <c r="H459" s="28"/>
      <c r="I459" s="28"/>
      <c r="J459" s="28"/>
      <c r="K459" s="28"/>
      <c r="L459" s="28"/>
      <c r="M459" s="28"/>
      <c r="N459" s="28"/>
      <c r="O459" s="26"/>
      <c r="BL459" s="28"/>
      <c r="BM459" s="28"/>
      <c r="BN459" s="28"/>
      <c r="BQ459" s="28"/>
      <c r="BS459" s="28"/>
      <c r="BU459" s="28"/>
      <c r="BV459" s="28"/>
      <c r="BW459" s="28"/>
      <c r="CK459" s="28"/>
      <c r="CN459" s="28"/>
      <c r="CO459" s="28"/>
      <c r="CP459" s="28"/>
      <c r="CQ459" s="28"/>
      <c r="CR459" s="28"/>
      <c r="CU459" s="28"/>
      <c r="CV459" s="26"/>
      <c r="CY459" s="26"/>
      <c r="DB459" s="26"/>
    </row>
    <row r="460" s="2" customFormat="true" ht="15" hidden="false" customHeight="false" outlineLevel="0" collapsed="false">
      <c r="D460" s="25"/>
      <c r="F460" s="28"/>
      <c r="G460" s="28"/>
      <c r="H460" s="28"/>
      <c r="I460" s="28"/>
      <c r="J460" s="28"/>
      <c r="K460" s="28"/>
      <c r="L460" s="28"/>
      <c r="M460" s="28"/>
      <c r="N460" s="28"/>
      <c r="O460" s="26"/>
      <c r="BL460" s="28"/>
      <c r="BM460" s="28"/>
      <c r="BN460" s="28"/>
      <c r="BQ460" s="28"/>
      <c r="BS460" s="28"/>
      <c r="BU460" s="28"/>
      <c r="BV460" s="28"/>
      <c r="BW460" s="28"/>
      <c r="CK460" s="28"/>
      <c r="CN460" s="28"/>
      <c r="CO460" s="28"/>
      <c r="CP460" s="28"/>
      <c r="CQ460" s="28"/>
      <c r="CR460" s="28"/>
      <c r="CU460" s="28"/>
      <c r="CV460" s="26"/>
      <c r="CY460" s="26"/>
      <c r="DB460" s="26"/>
    </row>
    <row r="461" s="2" customFormat="true" ht="15" hidden="false" customHeight="false" outlineLevel="0" collapsed="false">
      <c r="D461" s="25"/>
      <c r="F461" s="28"/>
      <c r="G461" s="28"/>
      <c r="H461" s="28"/>
      <c r="I461" s="28"/>
      <c r="J461" s="28"/>
      <c r="K461" s="28"/>
      <c r="L461" s="28"/>
      <c r="M461" s="28"/>
      <c r="N461" s="28"/>
      <c r="O461" s="26"/>
      <c r="BL461" s="28"/>
      <c r="BM461" s="28"/>
      <c r="BN461" s="28"/>
      <c r="BQ461" s="28"/>
      <c r="BS461" s="28"/>
      <c r="BU461" s="28"/>
      <c r="BV461" s="28"/>
      <c r="BW461" s="28"/>
      <c r="CK461" s="28"/>
      <c r="CN461" s="28"/>
      <c r="CO461" s="28"/>
      <c r="CP461" s="28"/>
      <c r="CQ461" s="28"/>
      <c r="CR461" s="28"/>
      <c r="CU461" s="28"/>
      <c r="CV461" s="26"/>
      <c r="CY461" s="26"/>
      <c r="DB461" s="26"/>
    </row>
    <row r="462" s="2" customFormat="true" ht="15" hidden="false" customHeight="false" outlineLevel="0" collapsed="false">
      <c r="D462" s="25"/>
      <c r="F462" s="28"/>
      <c r="G462" s="28"/>
      <c r="H462" s="28"/>
      <c r="I462" s="28"/>
      <c r="J462" s="28"/>
      <c r="K462" s="28"/>
      <c r="L462" s="28"/>
      <c r="M462" s="28"/>
      <c r="N462" s="28"/>
      <c r="O462" s="26"/>
      <c r="BL462" s="28"/>
      <c r="BM462" s="28"/>
      <c r="BN462" s="28"/>
      <c r="BQ462" s="28"/>
      <c r="BS462" s="28"/>
      <c r="BU462" s="28"/>
      <c r="BV462" s="28"/>
      <c r="BW462" s="28"/>
      <c r="CK462" s="28"/>
      <c r="CN462" s="28"/>
      <c r="CO462" s="28"/>
      <c r="CP462" s="28"/>
      <c r="CQ462" s="28"/>
      <c r="CR462" s="28"/>
      <c r="CU462" s="28"/>
      <c r="CV462" s="26"/>
      <c r="CY462" s="26"/>
      <c r="DB462" s="26"/>
    </row>
    <row r="463" s="2" customFormat="true" ht="15" hidden="false" customHeight="false" outlineLevel="0" collapsed="false">
      <c r="D463" s="25"/>
      <c r="F463" s="28"/>
      <c r="G463" s="28"/>
      <c r="H463" s="28"/>
      <c r="I463" s="28"/>
      <c r="J463" s="28"/>
      <c r="K463" s="28"/>
      <c r="L463" s="28"/>
      <c r="M463" s="28"/>
      <c r="N463" s="28"/>
      <c r="O463" s="26"/>
      <c r="BL463" s="28"/>
      <c r="BM463" s="28"/>
      <c r="BN463" s="28"/>
      <c r="BQ463" s="28"/>
      <c r="BS463" s="28"/>
      <c r="BU463" s="28"/>
      <c r="BV463" s="28"/>
      <c r="BW463" s="28"/>
      <c r="CK463" s="28"/>
      <c r="CN463" s="28"/>
      <c r="CO463" s="28"/>
      <c r="CP463" s="28"/>
      <c r="CQ463" s="28"/>
      <c r="CR463" s="28"/>
      <c r="CU463" s="28"/>
      <c r="CV463" s="26"/>
      <c r="CY463" s="26"/>
      <c r="DB463" s="26"/>
    </row>
    <row r="464" s="2" customFormat="true" ht="15" hidden="false" customHeight="false" outlineLevel="0" collapsed="false">
      <c r="D464" s="25"/>
      <c r="F464" s="28"/>
      <c r="G464" s="28"/>
      <c r="H464" s="28"/>
      <c r="I464" s="28"/>
      <c r="J464" s="28"/>
      <c r="K464" s="28"/>
      <c r="L464" s="28"/>
      <c r="M464" s="28"/>
      <c r="N464" s="28"/>
      <c r="O464" s="26"/>
      <c r="BL464" s="28"/>
      <c r="BM464" s="28"/>
      <c r="BN464" s="28"/>
      <c r="BQ464" s="28"/>
      <c r="BS464" s="28"/>
      <c r="BU464" s="28"/>
      <c r="BV464" s="28"/>
      <c r="BW464" s="28"/>
      <c r="CK464" s="28"/>
      <c r="CN464" s="28"/>
      <c r="CO464" s="28"/>
      <c r="CP464" s="28"/>
      <c r="CQ464" s="28"/>
      <c r="CR464" s="28"/>
      <c r="CU464" s="28"/>
      <c r="CV464" s="26"/>
      <c r="CY464" s="26"/>
      <c r="DB464" s="26"/>
    </row>
    <row r="465" s="2" customFormat="true" ht="15" hidden="false" customHeight="false" outlineLevel="0" collapsed="false">
      <c r="D465" s="25"/>
      <c r="F465" s="28"/>
      <c r="G465" s="28"/>
      <c r="H465" s="28"/>
      <c r="I465" s="28"/>
      <c r="J465" s="28"/>
      <c r="K465" s="28"/>
      <c r="L465" s="28"/>
      <c r="M465" s="28"/>
      <c r="N465" s="28"/>
      <c r="O465" s="26"/>
      <c r="BL465" s="28"/>
      <c r="BM465" s="28"/>
      <c r="BN465" s="28"/>
      <c r="BQ465" s="28"/>
      <c r="BS465" s="28"/>
      <c r="BU465" s="28"/>
      <c r="BV465" s="28"/>
      <c r="BW465" s="28"/>
      <c r="CK465" s="28"/>
      <c r="CN465" s="28"/>
      <c r="CO465" s="28"/>
      <c r="CP465" s="28"/>
      <c r="CQ465" s="28"/>
      <c r="CR465" s="28"/>
      <c r="CU465" s="28"/>
      <c r="CV465" s="26"/>
      <c r="CY465" s="26"/>
      <c r="DB465" s="26"/>
    </row>
    <row r="466" s="2" customFormat="true" ht="15" hidden="false" customHeight="false" outlineLevel="0" collapsed="false">
      <c r="D466" s="25"/>
      <c r="F466" s="28"/>
      <c r="G466" s="28"/>
      <c r="H466" s="28"/>
      <c r="I466" s="28"/>
      <c r="J466" s="28"/>
      <c r="K466" s="28"/>
      <c r="L466" s="28"/>
      <c r="M466" s="28"/>
      <c r="N466" s="28"/>
      <c r="O466" s="26"/>
      <c r="BL466" s="28"/>
      <c r="BM466" s="28"/>
      <c r="BN466" s="28"/>
      <c r="BQ466" s="28"/>
      <c r="BS466" s="28"/>
      <c r="BU466" s="28"/>
      <c r="BV466" s="28"/>
      <c r="BW466" s="28"/>
      <c r="CK466" s="28"/>
      <c r="CN466" s="28"/>
      <c r="CO466" s="28"/>
      <c r="CP466" s="28"/>
      <c r="CQ466" s="28"/>
      <c r="CR466" s="28"/>
      <c r="CU466" s="28"/>
      <c r="CV466" s="26"/>
      <c r="CY466" s="26"/>
      <c r="DB466" s="26"/>
    </row>
    <row r="467" s="2" customFormat="true" ht="15" hidden="false" customHeight="false" outlineLevel="0" collapsed="false">
      <c r="D467" s="25"/>
      <c r="F467" s="28"/>
      <c r="G467" s="28"/>
      <c r="H467" s="28"/>
      <c r="I467" s="28"/>
      <c r="J467" s="28"/>
      <c r="K467" s="28"/>
      <c r="L467" s="28"/>
      <c r="M467" s="28"/>
      <c r="N467" s="28"/>
      <c r="O467" s="26"/>
      <c r="BL467" s="28"/>
      <c r="BM467" s="28"/>
      <c r="BN467" s="28"/>
      <c r="BQ467" s="28"/>
      <c r="BS467" s="28"/>
      <c r="BU467" s="28"/>
      <c r="BV467" s="28"/>
      <c r="BW467" s="28"/>
      <c r="CK467" s="28"/>
      <c r="CN467" s="28"/>
      <c r="CO467" s="28"/>
      <c r="CP467" s="28"/>
      <c r="CQ467" s="28"/>
      <c r="CR467" s="28"/>
      <c r="CU467" s="28"/>
      <c r="CV467" s="26"/>
      <c r="CY467" s="26"/>
      <c r="DB467" s="26"/>
    </row>
    <row r="468" s="2" customFormat="true" ht="15" hidden="false" customHeight="false" outlineLevel="0" collapsed="false">
      <c r="D468" s="25"/>
      <c r="F468" s="28"/>
      <c r="G468" s="28"/>
      <c r="H468" s="28"/>
      <c r="I468" s="28"/>
      <c r="J468" s="28"/>
      <c r="K468" s="28"/>
      <c r="L468" s="28"/>
      <c r="M468" s="28"/>
      <c r="N468" s="28"/>
      <c r="O468" s="26"/>
      <c r="BL468" s="28"/>
      <c r="BM468" s="28"/>
      <c r="BN468" s="28"/>
      <c r="BQ468" s="28"/>
      <c r="BS468" s="28"/>
      <c r="BU468" s="28"/>
      <c r="BV468" s="28"/>
      <c r="BW468" s="28"/>
      <c r="CK468" s="28"/>
      <c r="CN468" s="28"/>
      <c r="CO468" s="28"/>
      <c r="CP468" s="28"/>
      <c r="CQ468" s="28"/>
      <c r="CR468" s="28"/>
      <c r="CU468" s="28"/>
      <c r="CV468" s="26"/>
      <c r="CY468" s="26"/>
      <c r="DB468" s="26"/>
    </row>
    <row r="469" s="2" customFormat="true" ht="15" hidden="false" customHeight="false" outlineLevel="0" collapsed="false">
      <c r="D469" s="25"/>
      <c r="F469" s="28"/>
      <c r="G469" s="28"/>
      <c r="H469" s="28"/>
      <c r="I469" s="28"/>
      <c r="J469" s="28"/>
      <c r="K469" s="28"/>
      <c r="L469" s="28"/>
      <c r="M469" s="28"/>
      <c r="N469" s="28"/>
      <c r="O469" s="26"/>
      <c r="BL469" s="28"/>
      <c r="BM469" s="28"/>
      <c r="BN469" s="28"/>
      <c r="BQ469" s="28"/>
      <c r="BS469" s="28"/>
      <c r="BU469" s="28"/>
      <c r="BV469" s="28"/>
      <c r="BW469" s="28"/>
      <c r="CK469" s="28"/>
      <c r="CN469" s="28"/>
      <c r="CO469" s="28"/>
      <c r="CP469" s="28"/>
      <c r="CQ469" s="28"/>
      <c r="CR469" s="28"/>
      <c r="CU469" s="28"/>
      <c r="CV469" s="26"/>
      <c r="CY469" s="26"/>
      <c r="DB469" s="26"/>
    </row>
    <row r="470" s="2" customFormat="true" ht="15" hidden="false" customHeight="false" outlineLevel="0" collapsed="false">
      <c r="D470" s="25"/>
      <c r="F470" s="28"/>
      <c r="G470" s="28"/>
      <c r="H470" s="28"/>
      <c r="I470" s="28"/>
      <c r="J470" s="28"/>
      <c r="K470" s="28"/>
      <c r="L470" s="28"/>
      <c r="M470" s="28"/>
      <c r="N470" s="28"/>
      <c r="O470" s="26"/>
      <c r="BL470" s="28"/>
      <c r="BM470" s="28"/>
      <c r="BN470" s="28"/>
      <c r="BQ470" s="28"/>
      <c r="BS470" s="28"/>
      <c r="BU470" s="28"/>
      <c r="BV470" s="28"/>
      <c r="BW470" s="28"/>
      <c r="CK470" s="28"/>
      <c r="CN470" s="28"/>
      <c r="CO470" s="28"/>
      <c r="CP470" s="28"/>
      <c r="CQ470" s="28"/>
      <c r="CR470" s="28"/>
      <c r="CU470" s="28"/>
      <c r="CV470" s="26"/>
      <c r="CY470" s="26"/>
      <c r="DB470" s="26"/>
    </row>
    <row r="471" s="2" customFormat="true" ht="15" hidden="false" customHeight="false" outlineLevel="0" collapsed="false">
      <c r="D471" s="25"/>
      <c r="F471" s="28"/>
      <c r="G471" s="28"/>
      <c r="H471" s="28"/>
      <c r="I471" s="28"/>
      <c r="J471" s="28"/>
      <c r="K471" s="28"/>
      <c r="L471" s="28"/>
      <c r="M471" s="28"/>
      <c r="N471" s="28"/>
      <c r="O471" s="26"/>
      <c r="BL471" s="28"/>
      <c r="BM471" s="28"/>
      <c r="BN471" s="28"/>
      <c r="BQ471" s="28"/>
      <c r="BS471" s="28"/>
      <c r="BU471" s="28"/>
      <c r="BV471" s="28"/>
      <c r="BW471" s="28"/>
      <c r="CK471" s="28"/>
      <c r="CN471" s="28"/>
      <c r="CO471" s="28"/>
      <c r="CP471" s="28"/>
      <c r="CQ471" s="28"/>
      <c r="CR471" s="28"/>
      <c r="CU471" s="28"/>
      <c r="CV471" s="26"/>
      <c r="CY471" s="26"/>
      <c r="DB471" s="26"/>
    </row>
    <row r="472" s="2" customFormat="true" ht="15" hidden="false" customHeight="false" outlineLevel="0" collapsed="false">
      <c r="D472" s="25"/>
      <c r="F472" s="28"/>
      <c r="G472" s="28"/>
      <c r="H472" s="28"/>
      <c r="I472" s="28"/>
      <c r="J472" s="28"/>
      <c r="K472" s="28"/>
      <c r="L472" s="28"/>
      <c r="M472" s="28"/>
      <c r="N472" s="28"/>
      <c r="O472" s="26"/>
      <c r="BL472" s="28"/>
      <c r="BM472" s="28"/>
      <c r="BN472" s="28"/>
      <c r="BQ472" s="28"/>
      <c r="BS472" s="28"/>
      <c r="BU472" s="28"/>
      <c r="BV472" s="28"/>
      <c r="BW472" s="28"/>
      <c r="CK472" s="28"/>
      <c r="CN472" s="28"/>
      <c r="CO472" s="28"/>
      <c r="CP472" s="28"/>
      <c r="CQ472" s="28"/>
      <c r="CR472" s="28"/>
      <c r="CU472" s="28"/>
      <c r="CV472" s="26"/>
      <c r="CY472" s="26"/>
      <c r="DB472" s="26"/>
    </row>
    <row r="473" s="2" customFormat="true" ht="15" hidden="false" customHeight="false" outlineLevel="0" collapsed="false">
      <c r="D473" s="25"/>
      <c r="F473" s="28"/>
      <c r="G473" s="28"/>
      <c r="H473" s="28"/>
      <c r="I473" s="28"/>
      <c r="J473" s="28"/>
      <c r="K473" s="28"/>
      <c r="L473" s="28"/>
      <c r="M473" s="28"/>
      <c r="N473" s="28"/>
      <c r="O473" s="26"/>
      <c r="BL473" s="28"/>
      <c r="BM473" s="28"/>
      <c r="BN473" s="28"/>
      <c r="BQ473" s="28"/>
      <c r="BS473" s="28"/>
      <c r="BU473" s="28"/>
      <c r="BV473" s="28"/>
      <c r="BW473" s="28"/>
      <c r="CK473" s="28"/>
      <c r="CN473" s="28"/>
      <c r="CO473" s="28"/>
      <c r="CP473" s="28"/>
      <c r="CQ473" s="28"/>
      <c r="CR473" s="28"/>
      <c r="CU473" s="28"/>
      <c r="CV473" s="26"/>
      <c r="CY473" s="26"/>
      <c r="DB473" s="26"/>
    </row>
    <row r="474" s="2" customFormat="true" ht="15" hidden="false" customHeight="false" outlineLevel="0" collapsed="false">
      <c r="D474" s="25"/>
      <c r="F474" s="28"/>
      <c r="G474" s="28"/>
      <c r="H474" s="28"/>
      <c r="I474" s="28"/>
      <c r="J474" s="28"/>
      <c r="K474" s="28"/>
      <c r="L474" s="28"/>
      <c r="M474" s="28"/>
      <c r="N474" s="28"/>
      <c r="O474" s="26"/>
      <c r="BL474" s="28"/>
      <c r="BM474" s="28"/>
      <c r="BN474" s="28"/>
      <c r="BQ474" s="28"/>
      <c r="BS474" s="28"/>
      <c r="BU474" s="28"/>
      <c r="BV474" s="28"/>
      <c r="BW474" s="28"/>
      <c r="CK474" s="28"/>
      <c r="CN474" s="28"/>
      <c r="CO474" s="28"/>
      <c r="CP474" s="28"/>
      <c r="CQ474" s="28"/>
      <c r="CR474" s="28"/>
      <c r="CU474" s="28"/>
      <c r="CV474" s="26"/>
      <c r="CY474" s="26"/>
      <c r="DB474" s="26"/>
    </row>
    <row r="475" s="2" customFormat="true" ht="15" hidden="false" customHeight="false" outlineLevel="0" collapsed="false">
      <c r="D475" s="25"/>
      <c r="F475" s="28"/>
      <c r="G475" s="28"/>
      <c r="H475" s="28"/>
      <c r="I475" s="28"/>
      <c r="J475" s="28"/>
      <c r="K475" s="28"/>
      <c r="L475" s="28"/>
      <c r="M475" s="28"/>
      <c r="N475" s="28"/>
      <c r="O475" s="26"/>
      <c r="BL475" s="28"/>
      <c r="BM475" s="28"/>
      <c r="BN475" s="28"/>
      <c r="BQ475" s="28"/>
      <c r="BS475" s="28"/>
      <c r="BU475" s="28"/>
      <c r="BV475" s="28"/>
      <c r="BW475" s="28"/>
      <c r="CK475" s="28"/>
      <c r="CN475" s="28"/>
      <c r="CO475" s="28"/>
      <c r="CP475" s="28"/>
      <c r="CQ475" s="28"/>
      <c r="CR475" s="28"/>
      <c r="CU475" s="28"/>
      <c r="CV475" s="26"/>
      <c r="CY475" s="26"/>
      <c r="DB475" s="26"/>
    </row>
    <row r="476" s="2" customFormat="true" ht="15" hidden="false" customHeight="false" outlineLevel="0" collapsed="false">
      <c r="D476" s="25"/>
      <c r="F476" s="28"/>
      <c r="G476" s="28"/>
      <c r="H476" s="28"/>
      <c r="I476" s="28"/>
      <c r="J476" s="28"/>
      <c r="K476" s="28"/>
      <c r="L476" s="28"/>
      <c r="M476" s="28"/>
      <c r="N476" s="28"/>
      <c r="O476" s="26"/>
      <c r="BL476" s="28"/>
      <c r="BM476" s="28"/>
      <c r="BN476" s="28"/>
      <c r="BQ476" s="28"/>
      <c r="BS476" s="28"/>
      <c r="BU476" s="28"/>
      <c r="BV476" s="28"/>
      <c r="BW476" s="28"/>
      <c r="CK476" s="28"/>
      <c r="CN476" s="28"/>
      <c r="CO476" s="28"/>
      <c r="CP476" s="28"/>
      <c r="CQ476" s="28"/>
      <c r="CR476" s="28"/>
      <c r="CU476" s="28"/>
      <c r="CV476" s="26"/>
      <c r="CY476" s="26"/>
      <c r="DB476" s="26"/>
    </row>
    <row r="477" s="2" customFormat="true" ht="15" hidden="false" customHeight="false" outlineLevel="0" collapsed="false">
      <c r="D477" s="25"/>
      <c r="F477" s="28"/>
      <c r="G477" s="28"/>
      <c r="H477" s="28"/>
      <c r="I477" s="28"/>
      <c r="J477" s="28"/>
      <c r="K477" s="28"/>
      <c r="L477" s="28"/>
      <c r="M477" s="28"/>
      <c r="N477" s="28"/>
      <c r="O477" s="26"/>
      <c r="BL477" s="28"/>
      <c r="BM477" s="28"/>
      <c r="BN477" s="28"/>
      <c r="BQ477" s="28"/>
      <c r="BS477" s="28"/>
      <c r="BU477" s="28"/>
      <c r="BV477" s="28"/>
      <c r="BW477" s="28"/>
      <c r="CK477" s="28"/>
      <c r="CN477" s="28"/>
      <c r="CO477" s="28"/>
      <c r="CP477" s="28"/>
      <c r="CQ477" s="28"/>
      <c r="CR477" s="28"/>
      <c r="CU477" s="28"/>
      <c r="CV477" s="26"/>
      <c r="CY477" s="26"/>
      <c r="DB477" s="26"/>
    </row>
    <row r="478" s="2" customFormat="true" ht="15" hidden="false" customHeight="false" outlineLevel="0" collapsed="false">
      <c r="D478" s="25"/>
      <c r="F478" s="28"/>
      <c r="G478" s="28"/>
      <c r="H478" s="28"/>
      <c r="I478" s="28"/>
      <c r="J478" s="28"/>
      <c r="K478" s="28"/>
      <c r="L478" s="28"/>
      <c r="M478" s="28"/>
      <c r="N478" s="28"/>
      <c r="O478" s="26"/>
      <c r="BL478" s="28"/>
      <c r="BM478" s="28"/>
      <c r="BN478" s="28"/>
      <c r="BQ478" s="28"/>
      <c r="BS478" s="28"/>
      <c r="BU478" s="28"/>
      <c r="BV478" s="28"/>
      <c r="BW478" s="28"/>
      <c r="CK478" s="28"/>
      <c r="CN478" s="28"/>
      <c r="CO478" s="28"/>
      <c r="CP478" s="28"/>
      <c r="CQ478" s="28"/>
      <c r="CR478" s="28"/>
      <c r="CU478" s="28"/>
      <c r="CV478" s="26"/>
      <c r="CY478" s="26"/>
      <c r="DB478" s="26"/>
    </row>
    <row r="479" s="2" customFormat="true" ht="15" hidden="false" customHeight="false" outlineLevel="0" collapsed="false">
      <c r="D479" s="25"/>
      <c r="F479" s="28"/>
      <c r="G479" s="28"/>
      <c r="H479" s="28"/>
      <c r="I479" s="28"/>
      <c r="J479" s="28"/>
      <c r="K479" s="28"/>
      <c r="L479" s="28"/>
      <c r="M479" s="28"/>
      <c r="N479" s="28"/>
      <c r="O479" s="26"/>
      <c r="BL479" s="28"/>
      <c r="BM479" s="28"/>
      <c r="BN479" s="28"/>
      <c r="BQ479" s="28"/>
      <c r="BS479" s="28"/>
      <c r="BU479" s="28"/>
      <c r="BV479" s="28"/>
      <c r="BW479" s="28"/>
      <c r="CK479" s="28"/>
      <c r="CN479" s="28"/>
      <c r="CO479" s="28"/>
      <c r="CP479" s="28"/>
      <c r="CQ479" s="28"/>
      <c r="CR479" s="28"/>
      <c r="CU479" s="28"/>
      <c r="CV479" s="26"/>
      <c r="CY479" s="26"/>
      <c r="DB479" s="26"/>
    </row>
    <row r="480" s="2" customFormat="true" ht="15" hidden="false" customHeight="false" outlineLevel="0" collapsed="false">
      <c r="D480" s="25"/>
      <c r="F480" s="28"/>
      <c r="G480" s="28"/>
      <c r="H480" s="28"/>
      <c r="I480" s="28"/>
      <c r="J480" s="28"/>
      <c r="K480" s="28"/>
      <c r="L480" s="28"/>
      <c r="M480" s="28"/>
      <c r="N480" s="28"/>
      <c r="O480" s="26"/>
      <c r="BL480" s="28"/>
      <c r="BM480" s="28"/>
      <c r="BN480" s="28"/>
      <c r="BQ480" s="28"/>
      <c r="BS480" s="28"/>
      <c r="BU480" s="28"/>
      <c r="BV480" s="28"/>
      <c r="BW480" s="28"/>
      <c r="CK480" s="28"/>
      <c r="CN480" s="28"/>
      <c r="CO480" s="28"/>
      <c r="CP480" s="28"/>
      <c r="CQ480" s="28"/>
      <c r="CR480" s="28"/>
      <c r="CU480" s="28"/>
      <c r="CV480" s="26"/>
      <c r="CY480" s="26"/>
      <c r="DB480" s="26"/>
    </row>
    <row r="481" s="2" customFormat="true" ht="15" hidden="false" customHeight="false" outlineLevel="0" collapsed="false">
      <c r="D481" s="25"/>
      <c r="F481" s="28"/>
      <c r="G481" s="28"/>
      <c r="H481" s="28"/>
      <c r="I481" s="28"/>
      <c r="J481" s="28"/>
      <c r="K481" s="28"/>
      <c r="L481" s="28"/>
      <c r="M481" s="28"/>
      <c r="N481" s="28"/>
      <c r="O481" s="26"/>
      <c r="BL481" s="28"/>
      <c r="BM481" s="28"/>
      <c r="BN481" s="28"/>
      <c r="BQ481" s="28"/>
      <c r="BS481" s="28"/>
      <c r="BU481" s="28"/>
      <c r="BV481" s="28"/>
      <c r="BW481" s="28"/>
      <c r="CK481" s="28"/>
      <c r="CN481" s="28"/>
      <c r="CO481" s="28"/>
      <c r="CP481" s="28"/>
      <c r="CQ481" s="28"/>
      <c r="CR481" s="28"/>
      <c r="CU481" s="28"/>
      <c r="CV481" s="26"/>
      <c r="CY481" s="26"/>
      <c r="DB481" s="26"/>
    </row>
    <row r="482" s="2" customFormat="true" ht="15" hidden="false" customHeight="false" outlineLevel="0" collapsed="false">
      <c r="D482" s="25"/>
      <c r="F482" s="28"/>
      <c r="G482" s="28"/>
      <c r="H482" s="28"/>
      <c r="I482" s="28"/>
      <c r="J482" s="28"/>
      <c r="K482" s="28"/>
      <c r="L482" s="28"/>
      <c r="M482" s="28"/>
      <c r="N482" s="28"/>
      <c r="O482" s="26"/>
      <c r="BL482" s="28"/>
      <c r="BM482" s="28"/>
      <c r="BN482" s="28"/>
      <c r="BQ482" s="28"/>
      <c r="BS482" s="28"/>
      <c r="BU482" s="28"/>
      <c r="BV482" s="28"/>
      <c r="BW482" s="28"/>
      <c r="CK482" s="28"/>
      <c r="CN482" s="28"/>
      <c r="CO482" s="28"/>
      <c r="CP482" s="28"/>
      <c r="CQ482" s="28"/>
      <c r="CR482" s="28"/>
      <c r="CU482" s="28"/>
      <c r="CV482" s="26"/>
      <c r="CY482" s="26"/>
      <c r="DB482" s="26"/>
    </row>
    <row r="483" s="2" customFormat="true" ht="15" hidden="false" customHeight="false" outlineLevel="0" collapsed="false">
      <c r="D483" s="25"/>
      <c r="F483" s="28"/>
      <c r="G483" s="28"/>
      <c r="H483" s="28"/>
      <c r="I483" s="28"/>
      <c r="J483" s="28"/>
      <c r="K483" s="28"/>
      <c r="L483" s="28"/>
      <c r="M483" s="28"/>
      <c r="N483" s="28"/>
      <c r="O483" s="26"/>
      <c r="BL483" s="28"/>
      <c r="BM483" s="28"/>
      <c r="BN483" s="28"/>
      <c r="BQ483" s="28"/>
      <c r="BS483" s="28"/>
      <c r="BU483" s="28"/>
      <c r="BV483" s="28"/>
      <c r="BW483" s="28"/>
      <c r="CK483" s="28"/>
      <c r="CN483" s="28"/>
      <c r="CO483" s="28"/>
      <c r="CP483" s="28"/>
      <c r="CQ483" s="28"/>
      <c r="CR483" s="28"/>
      <c r="CU483" s="28"/>
      <c r="CV483" s="26"/>
      <c r="CY483" s="26"/>
      <c r="DB483" s="26"/>
    </row>
    <row r="484" s="2" customFormat="true" ht="15" hidden="false" customHeight="false" outlineLevel="0" collapsed="false">
      <c r="D484" s="25"/>
      <c r="F484" s="28"/>
      <c r="G484" s="28"/>
      <c r="H484" s="28"/>
      <c r="I484" s="28"/>
      <c r="J484" s="28"/>
      <c r="K484" s="28"/>
      <c r="L484" s="28"/>
      <c r="M484" s="28"/>
      <c r="N484" s="28"/>
      <c r="O484" s="26"/>
      <c r="BL484" s="28"/>
      <c r="BM484" s="28"/>
      <c r="BN484" s="28"/>
      <c r="BQ484" s="28"/>
      <c r="BS484" s="28"/>
      <c r="BU484" s="28"/>
      <c r="BV484" s="28"/>
      <c r="BW484" s="28"/>
      <c r="CK484" s="28"/>
      <c r="CN484" s="28"/>
      <c r="CO484" s="28"/>
      <c r="CP484" s="28"/>
      <c r="CQ484" s="28"/>
      <c r="CR484" s="28"/>
      <c r="CU484" s="28"/>
      <c r="CV484" s="26"/>
      <c r="CY484" s="26"/>
      <c r="DB484" s="26"/>
    </row>
    <row r="485" s="2" customFormat="true" ht="15" hidden="false" customHeight="false" outlineLevel="0" collapsed="false">
      <c r="D485" s="25"/>
      <c r="F485" s="28"/>
      <c r="G485" s="28"/>
      <c r="H485" s="28"/>
      <c r="I485" s="28"/>
      <c r="J485" s="28"/>
      <c r="K485" s="28"/>
      <c r="L485" s="28"/>
      <c r="M485" s="28"/>
      <c r="N485" s="28"/>
      <c r="O485" s="26"/>
      <c r="BL485" s="28"/>
      <c r="BM485" s="28"/>
      <c r="BN485" s="28"/>
      <c r="BQ485" s="28"/>
      <c r="BS485" s="28"/>
      <c r="BU485" s="28"/>
      <c r="BV485" s="28"/>
      <c r="BW485" s="28"/>
      <c r="CK485" s="28"/>
      <c r="CN485" s="28"/>
      <c r="CO485" s="28"/>
      <c r="CP485" s="28"/>
      <c r="CQ485" s="28"/>
      <c r="CR485" s="28"/>
      <c r="CU485" s="28"/>
      <c r="CV485" s="26"/>
      <c r="CY485" s="26"/>
      <c r="DB485" s="26"/>
    </row>
    <row r="486" s="2" customFormat="true" ht="15" hidden="false" customHeight="false" outlineLevel="0" collapsed="false">
      <c r="D486" s="25"/>
      <c r="F486" s="28"/>
      <c r="G486" s="28"/>
      <c r="H486" s="28"/>
      <c r="I486" s="28"/>
      <c r="J486" s="28"/>
      <c r="K486" s="28"/>
      <c r="L486" s="28"/>
      <c r="M486" s="28"/>
      <c r="N486" s="28"/>
      <c r="O486" s="26"/>
      <c r="BL486" s="28"/>
      <c r="BM486" s="28"/>
      <c r="BN486" s="28"/>
      <c r="BQ486" s="28"/>
      <c r="BS486" s="28"/>
      <c r="BU486" s="28"/>
      <c r="BV486" s="28"/>
      <c r="BW486" s="28"/>
      <c r="CK486" s="28"/>
      <c r="CN486" s="28"/>
      <c r="CO486" s="28"/>
      <c r="CP486" s="28"/>
      <c r="CQ486" s="28"/>
      <c r="CR486" s="28"/>
      <c r="CU486" s="28"/>
      <c r="CV486" s="26"/>
      <c r="CY486" s="26"/>
      <c r="DB486" s="26"/>
    </row>
    <row r="487" s="2" customFormat="true" ht="15" hidden="false" customHeight="false" outlineLevel="0" collapsed="false">
      <c r="D487" s="25"/>
      <c r="F487" s="28"/>
      <c r="G487" s="28"/>
      <c r="H487" s="28"/>
      <c r="I487" s="28"/>
      <c r="J487" s="28"/>
      <c r="K487" s="28"/>
      <c r="L487" s="28"/>
      <c r="M487" s="28"/>
      <c r="N487" s="28"/>
      <c r="O487" s="26"/>
      <c r="BL487" s="28"/>
      <c r="BM487" s="28"/>
      <c r="BN487" s="28"/>
      <c r="BQ487" s="28"/>
      <c r="BS487" s="28"/>
      <c r="BU487" s="28"/>
      <c r="BV487" s="28"/>
      <c r="BW487" s="28"/>
      <c r="CK487" s="28"/>
      <c r="CN487" s="28"/>
      <c r="CO487" s="28"/>
      <c r="CP487" s="28"/>
      <c r="CQ487" s="28"/>
      <c r="CR487" s="28"/>
      <c r="CU487" s="28"/>
      <c r="CV487" s="26"/>
      <c r="CY487" s="26"/>
      <c r="DB487" s="26"/>
    </row>
    <row r="488" s="2" customFormat="true" ht="15" hidden="false" customHeight="false" outlineLevel="0" collapsed="false">
      <c r="D488" s="25"/>
      <c r="F488" s="28"/>
      <c r="G488" s="28"/>
      <c r="H488" s="28"/>
      <c r="I488" s="28"/>
      <c r="J488" s="28"/>
      <c r="K488" s="28"/>
      <c r="L488" s="28"/>
      <c r="M488" s="28"/>
      <c r="N488" s="28"/>
      <c r="O488" s="26"/>
      <c r="BL488" s="28"/>
      <c r="BM488" s="28"/>
      <c r="BN488" s="28"/>
      <c r="BQ488" s="28"/>
      <c r="BS488" s="28"/>
      <c r="BU488" s="28"/>
      <c r="BV488" s="28"/>
      <c r="BW488" s="28"/>
      <c r="CK488" s="28"/>
      <c r="CN488" s="28"/>
      <c r="CO488" s="28"/>
      <c r="CP488" s="28"/>
      <c r="CQ488" s="28"/>
      <c r="CR488" s="28"/>
      <c r="CU488" s="28"/>
      <c r="CV488" s="26"/>
      <c r="CY488" s="26"/>
      <c r="DB488" s="26"/>
    </row>
    <row r="489" s="2" customFormat="true" ht="15" hidden="false" customHeight="false" outlineLevel="0" collapsed="false">
      <c r="D489" s="25"/>
      <c r="F489" s="28"/>
      <c r="G489" s="28"/>
      <c r="H489" s="28"/>
      <c r="I489" s="28"/>
      <c r="J489" s="28"/>
      <c r="K489" s="28"/>
      <c r="L489" s="28"/>
      <c r="M489" s="28"/>
      <c r="N489" s="28"/>
      <c r="O489" s="26"/>
      <c r="BL489" s="28"/>
      <c r="BM489" s="28"/>
      <c r="BN489" s="28"/>
      <c r="BQ489" s="28"/>
      <c r="BS489" s="28"/>
      <c r="BU489" s="28"/>
      <c r="BV489" s="28"/>
      <c r="BW489" s="28"/>
      <c r="CK489" s="28"/>
      <c r="CN489" s="28"/>
      <c r="CO489" s="28"/>
      <c r="CP489" s="28"/>
      <c r="CQ489" s="28"/>
      <c r="CR489" s="28"/>
      <c r="CU489" s="28"/>
      <c r="CV489" s="26"/>
      <c r="CY489" s="26"/>
      <c r="DB489" s="26"/>
    </row>
    <row r="490" s="2" customFormat="true" ht="15" hidden="false" customHeight="false" outlineLevel="0" collapsed="false">
      <c r="D490" s="25"/>
      <c r="F490" s="28"/>
      <c r="G490" s="28"/>
      <c r="H490" s="28"/>
      <c r="I490" s="28"/>
      <c r="J490" s="28"/>
      <c r="K490" s="28"/>
      <c r="L490" s="28"/>
      <c r="M490" s="28"/>
      <c r="N490" s="28"/>
      <c r="O490" s="26"/>
      <c r="BL490" s="28"/>
      <c r="BM490" s="28"/>
      <c r="BN490" s="28"/>
      <c r="BQ490" s="28"/>
      <c r="BS490" s="28"/>
      <c r="BU490" s="28"/>
      <c r="BV490" s="28"/>
      <c r="BW490" s="28"/>
      <c r="CK490" s="28"/>
      <c r="CN490" s="28"/>
      <c r="CO490" s="28"/>
      <c r="CP490" s="28"/>
      <c r="CQ490" s="28"/>
      <c r="CR490" s="28"/>
      <c r="CU490" s="28"/>
      <c r="CV490" s="26"/>
      <c r="CY490" s="26"/>
      <c r="DB490" s="26"/>
    </row>
    <row r="491" s="2" customFormat="true" ht="15" hidden="false" customHeight="false" outlineLevel="0" collapsed="false">
      <c r="D491" s="25"/>
      <c r="F491" s="28"/>
      <c r="G491" s="28"/>
      <c r="H491" s="28"/>
      <c r="I491" s="28"/>
      <c r="J491" s="28"/>
      <c r="K491" s="28"/>
      <c r="L491" s="28"/>
      <c r="M491" s="28"/>
      <c r="N491" s="28"/>
      <c r="O491" s="26"/>
      <c r="BL491" s="28"/>
      <c r="BM491" s="28"/>
      <c r="BN491" s="28"/>
      <c r="BQ491" s="28"/>
      <c r="BS491" s="28"/>
      <c r="BU491" s="28"/>
      <c r="BV491" s="28"/>
      <c r="BW491" s="28"/>
      <c r="CK491" s="28"/>
      <c r="CN491" s="28"/>
      <c r="CO491" s="28"/>
      <c r="CP491" s="28"/>
      <c r="CQ491" s="28"/>
      <c r="CR491" s="28"/>
      <c r="CU491" s="28"/>
      <c r="CV491" s="26"/>
      <c r="CY491" s="26"/>
      <c r="DB491" s="26"/>
    </row>
    <row r="492" s="2" customFormat="true" ht="15" hidden="false" customHeight="false" outlineLevel="0" collapsed="false">
      <c r="D492" s="25"/>
      <c r="F492" s="28"/>
      <c r="G492" s="28"/>
      <c r="H492" s="28"/>
      <c r="I492" s="28"/>
      <c r="J492" s="28"/>
      <c r="K492" s="28"/>
      <c r="L492" s="28"/>
      <c r="M492" s="28"/>
      <c r="N492" s="28"/>
      <c r="O492" s="26"/>
      <c r="BL492" s="28"/>
      <c r="BM492" s="28"/>
      <c r="BN492" s="28"/>
      <c r="BQ492" s="28"/>
      <c r="BS492" s="28"/>
      <c r="BU492" s="28"/>
      <c r="BV492" s="28"/>
      <c r="BW492" s="28"/>
      <c r="CK492" s="28"/>
      <c r="CN492" s="28"/>
      <c r="CO492" s="28"/>
      <c r="CP492" s="28"/>
      <c r="CQ492" s="28"/>
      <c r="CR492" s="28"/>
      <c r="CU492" s="28"/>
      <c r="CV492" s="26"/>
      <c r="CY492" s="26"/>
      <c r="DB492" s="26"/>
    </row>
    <row r="493" s="2" customFormat="true" ht="15" hidden="false" customHeight="false" outlineLevel="0" collapsed="false">
      <c r="D493" s="25"/>
      <c r="F493" s="28"/>
      <c r="G493" s="28"/>
      <c r="H493" s="28"/>
      <c r="I493" s="28"/>
      <c r="J493" s="28"/>
      <c r="K493" s="28"/>
      <c r="L493" s="28"/>
      <c r="M493" s="28"/>
      <c r="N493" s="28"/>
      <c r="O493" s="26"/>
      <c r="BL493" s="28"/>
      <c r="BM493" s="28"/>
      <c r="BN493" s="28"/>
      <c r="BQ493" s="28"/>
      <c r="BS493" s="28"/>
      <c r="BU493" s="28"/>
      <c r="BV493" s="28"/>
      <c r="BW493" s="28"/>
      <c r="CK493" s="28"/>
      <c r="CN493" s="28"/>
      <c r="CO493" s="28"/>
      <c r="CP493" s="28"/>
      <c r="CQ493" s="28"/>
      <c r="CR493" s="28"/>
      <c r="CU493" s="28"/>
      <c r="CV493" s="26"/>
      <c r="CY493" s="26"/>
      <c r="DB493" s="26"/>
    </row>
    <row r="494" s="2" customFormat="true" ht="15" hidden="false" customHeight="false" outlineLevel="0" collapsed="false">
      <c r="D494" s="25"/>
      <c r="F494" s="28"/>
      <c r="G494" s="28"/>
      <c r="H494" s="28"/>
      <c r="I494" s="28"/>
      <c r="J494" s="28"/>
      <c r="K494" s="28"/>
      <c r="L494" s="28"/>
      <c r="M494" s="28"/>
      <c r="N494" s="28"/>
      <c r="O494" s="26"/>
      <c r="BL494" s="28"/>
      <c r="BM494" s="28"/>
      <c r="BN494" s="28"/>
      <c r="BQ494" s="28"/>
      <c r="BS494" s="28"/>
      <c r="BU494" s="28"/>
      <c r="BV494" s="28"/>
      <c r="BW494" s="28"/>
      <c r="CK494" s="28"/>
      <c r="CN494" s="28"/>
      <c r="CO494" s="28"/>
      <c r="CP494" s="28"/>
      <c r="CQ494" s="28"/>
      <c r="CR494" s="28"/>
      <c r="CU494" s="28"/>
      <c r="CV494" s="26"/>
      <c r="CY494" s="26"/>
      <c r="DB494" s="26"/>
    </row>
    <row r="495" s="2" customFormat="true" ht="15" hidden="false" customHeight="false" outlineLevel="0" collapsed="false">
      <c r="D495" s="25"/>
      <c r="F495" s="28"/>
      <c r="G495" s="28"/>
      <c r="H495" s="28"/>
      <c r="I495" s="28"/>
      <c r="J495" s="28"/>
      <c r="K495" s="28"/>
      <c r="L495" s="28"/>
      <c r="M495" s="28"/>
      <c r="N495" s="28"/>
      <c r="O495" s="26"/>
      <c r="BL495" s="28"/>
      <c r="BM495" s="28"/>
      <c r="BN495" s="28"/>
      <c r="BQ495" s="28"/>
      <c r="BS495" s="28"/>
      <c r="BU495" s="28"/>
      <c r="BV495" s="28"/>
      <c r="BW495" s="28"/>
      <c r="CK495" s="28"/>
      <c r="CN495" s="28"/>
      <c r="CO495" s="28"/>
      <c r="CP495" s="28"/>
      <c r="CQ495" s="28"/>
      <c r="CR495" s="28"/>
      <c r="CU495" s="28"/>
      <c r="CV495" s="26"/>
      <c r="CY495" s="26"/>
      <c r="DB495" s="26"/>
    </row>
    <row r="496" s="2" customFormat="true" ht="15" hidden="false" customHeight="false" outlineLevel="0" collapsed="false">
      <c r="D496" s="25"/>
      <c r="F496" s="28"/>
      <c r="G496" s="28"/>
      <c r="H496" s="28"/>
      <c r="I496" s="28"/>
      <c r="J496" s="28"/>
      <c r="K496" s="28"/>
      <c r="L496" s="28"/>
      <c r="M496" s="28"/>
      <c r="N496" s="28"/>
      <c r="O496" s="26"/>
      <c r="BL496" s="28"/>
      <c r="BM496" s="28"/>
      <c r="BN496" s="28"/>
      <c r="BQ496" s="28"/>
      <c r="BS496" s="28"/>
      <c r="BU496" s="28"/>
      <c r="BV496" s="28"/>
      <c r="BW496" s="28"/>
      <c r="CK496" s="28"/>
      <c r="CN496" s="28"/>
      <c r="CO496" s="28"/>
      <c r="CP496" s="28"/>
      <c r="CQ496" s="28"/>
      <c r="CR496" s="28"/>
      <c r="CU496" s="28"/>
      <c r="CV496" s="26"/>
      <c r="CY496" s="26"/>
      <c r="DB496" s="26"/>
    </row>
    <row r="497" s="2" customFormat="true" ht="15" hidden="false" customHeight="false" outlineLevel="0" collapsed="false">
      <c r="D497" s="25"/>
      <c r="F497" s="28"/>
      <c r="G497" s="28"/>
      <c r="H497" s="28"/>
      <c r="I497" s="28"/>
      <c r="J497" s="28"/>
      <c r="K497" s="28"/>
      <c r="L497" s="28"/>
      <c r="M497" s="28"/>
      <c r="N497" s="28"/>
      <c r="O497" s="26"/>
      <c r="BL497" s="28"/>
      <c r="BM497" s="28"/>
      <c r="BN497" s="28"/>
      <c r="BQ497" s="28"/>
      <c r="BS497" s="28"/>
      <c r="BU497" s="28"/>
      <c r="BV497" s="28"/>
      <c r="BW497" s="28"/>
      <c r="CK497" s="28"/>
      <c r="CN497" s="28"/>
      <c r="CO497" s="28"/>
      <c r="CP497" s="28"/>
      <c r="CQ497" s="28"/>
      <c r="CR497" s="28"/>
      <c r="CU497" s="28"/>
      <c r="CV497" s="26"/>
      <c r="CY497" s="26"/>
      <c r="DB497" s="26"/>
    </row>
    <row r="498" s="2" customFormat="true" ht="15" hidden="false" customHeight="false" outlineLevel="0" collapsed="false">
      <c r="D498" s="25"/>
      <c r="F498" s="28"/>
      <c r="G498" s="28"/>
      <c r="H498" s="28"/>
      <c r="I498" s="28"/>
      <c r="J498" s="28"/>
      <c r="K498" s="28"/>
      <c r="L498" s="28"/>
      <c r="M498" s="28"/>
      <c r="N498" s="28"/>
      <c r="O498" s="26"/>
      <c r="BL498" s="28"/>
      <c r="BM498" s="28"/>
      <c r="BN498" s="28"/>
      <c r="BQ498" s="28"/>
      <c r="BS498" s="28"/>
      <c r="BU498" s="28"/>
      <c r="BV498" s="28"/>
      <c r="BW498" s="28"/>
      <c r="CK498" s="28"/>
      <c r="CN498" s="28"/>
      <c r="CO498" s="28"/>
      <c r="CP498" s="28"/>
      <c r="CQ498" s="28"/>
      <c r="CR498" s="28"/>
      <c r="CU498" s="28"/>
      <c r="CV498" s="26"/>
      <c r="CY498" s="26"/>
      <c r="DB498" s="26"/>
    </row>
    <row r="499" s="2" customFormat="true" ht="15" hidden="false" customHeight="false" outlineLevel="0" collapsed="false">
      <c r="D499" s="25"/>
      <c r="F499" s="28"/>
      <c r="G499" s="28"/>
      <c r="H499" s="28"/>
      <c r="I499" s="28"/>
      <c r="J499" s="28"/>
      <c r="K499" s="28"/>
      <c r="L499" s="28"/>
      <c r="M499" s="28"/>
      <c r="N499" s="28"/>
      <c r="O499" s="26"/>
      <c r="BL499" s="28"/>
      <c r="BM499" s="28"/>
      <c r="BN499" s="28"/>
      <c r="BQ499" s="28"/>
      <c r="BS499" s="28"/>
      <c r="BU499" s="28"/>
      <c r="BV499" s="28"/>
      <c r="BW499" s="28"/>
      <c r="CK499" s="28"/>
      <c r="CN499" s="28"/>
      <c r="CO499" s="28"/>
      <c r="CP499" s="28"/>
      <c r="CQ499" s="28"/>
      <c r="CR499" s="28"/>
      <c r="CU499" s="28"/>
      <c r="CV499" s="26"/>
      <c r="CY499" s="26"/>
      <c r="DB499" s="26"/>
    </row>
    <row r="500" s="2" customFormat="true" ht="15" hidden="false" customHeight="false" outlineLevel="0" collapsed="false">
      <c r="D500" s="25"/>
      <c r="F500" s="28"/>
      <c r="G500" s="28"/>
      <c r="H500" s="28"/>
      <c r="I500" s="28"/>
      <c r="J500" s="28"/>
      <c r="K500" s="28"/>
      <c r="L500" s="28"/>
      <c r="M500" s="28"/>
      <c r="N500" s="28"/>
      <c r="O500" s="26"/>
      <c r="BL500" s="28"/>
      <c r="BM500" s="28"/>
      <c r="BN500" s="28"/>
      <c r="BQ500" s="28"/>
      <c r="BS500" s="28"/>
      <c r="BU500" s="28"/>
      <c r="BV500" s="28"/>
      <c r="BW500" s="28"/>
      <c r="CK500" s="28"/>
      <c r="CN500" s="28"/>
      <c r="CO500" s="28"/>
      <c r="CP500" s="28"/>
      <c r="CQ500" s="28"/>
      <c r="CR500" s="28"/>
      <c r="CU500" s="28"/>
      <c r="CV500" s="26"/>
      <c r="CY500" s="26"/>
      <c r="DB500" s="26"/>
    </row>
    <row r="501" s="2" customFormat="true" ht="15" hidden="false" customHeight="false" outlineLevel="0" collapsed="false">
      <c r="D501" s="25"/>
      <c r="F501" s="28"/>
      <c r="G501" s="28"/>
      <c r="H501" s="28"/>
      <c r="I501" s="28"/>
      <c r="J501" s="28"/>
      <c r="K501" s="28"/>
      <c r="L501" s="28"/>
      <c r="M501" s="28"/>
      <c r="N501" s="28"/>
      <c r="O501" s="26"/>
      <c r="BL501" s="28"/>
      <c r="BM501" s="28"/>
      <c r="BN501" s="28"/>
      <c r="BQ501" s="28"/>
      <c r="BS501" s="28"/>
      <c r="BU501" s="28"/>
      <c r="BV501" s="28"/>
      <c r="BW501" s="28"/>
      <c r="CK501" s="28"/>
      <c r="CN501" s="28"/>
      <c r="CO501" s="28"/>
      <c r="CP501" s="28"/>
      <c r="CQ501" s="28"/>
      <c r="CR501" s="28"/>
      <c r="CU501" s="28"/>
      <c r="CV501" s="26"/>
      <c r="CY501" s="26"/>
      <c r="DB501" s="26"/>
    </row>
    <row r="502" s="2" customFormat="true" ht="15" hidden="false" customHeight="false" outlineLevel="0" collapsed="false">
      <c r="D502" s="25"/>
      <c r="F502" s="28"/>
      <c r="G502" s="28"/>
      <c r="H502" s="28"/>
      <c r="I502" s="28"/>
      <c r="J502" s="28"/>
      <c r="K502" s="28"/>
      <c r="L502" s="28"/>
      <c r="M502" s="28"/>
      <c r="N502" s="28"/>
      <c r="O502" s="26"/>
      <c r="BL502" s="28"/>
      <c r="BM502" s="28"/>
      <c r="BN502" s="28"/>
      <c r="BQ502" s="28"/>
      <c r="BS502" s="28"/>
      <c r="BU502" s="28"/>
      <c r="BV502" s="28"/>
      <c r="BW502" s="28"/>
      <c r="CK502" s="28"/>
      <c r="CN502" s="28"/>
      <c r="CO502" s="28"/>
      <c r="CP502" s="28"/>
      <c r="CQ502" s="28"/>
      <c r="CR502" s="28"/>
      <c r="CU502" s="28"/>
      <c r="CV502" s="26"/>
      <c r="CY502" s="26"/>
      <c r="DB502" s="26"/>
    </row>
    <row r="503" s="2" customFormat="true" ht="15" hidden="false" customHeight="false" outlineLevel="0" collapsed="false">
      <c r="D503" s="25"/>
      <c r="F503" s="28"/>
      <c r="G503" s="28"/>
      <c r="H503" s="28"/>
      <c r="I503" s="28"/>
      <c r="J503" s="28"/>
      <c r="K503" s="28"/>
      <c r="L503" s="28"/>
      <c r="M503" s="28"/>
      <c r="N503" s="28"/>
      <c r="O503" s="26"/>
      <c r="BL503" s="28"/>
      <c r="BM503" s="28"/>
      <c r="BN503" s="28"/>
      <c r="BQ503" s="28"/>
      <c r="BS503" s="28"/>
      <c r="BU503" s="28"/>
      <c r="BV503" s="28"/>
      <c r="BW503" s="28"/>
      <c r="CK503" s="28"/>
      <c r="CN503" s="28"/>
      <c r="CO503" s="28"/>
      <c r="CP503" s="28"/>
      <c r="CQ503" s="28"/>
      <c r="CR503" s="28"/>
      <c r="CU503" s="28"/>
      <c r="CV503" s="26"/>
      <c r="CY503" s="26"/>
      <c r="DB503" s="26"/>
    </row>
    <row r="504" s="2" customFormat="true" ht="15" hidden="false" customHeight="false" outlineLevel="0" collapsed="false">
      <c r="D504" s="25"/>
      <c r="F504" s="28"/>
      <c r="G504" s="28"/>
      <c r="H504" s="28"/>
      <c r="I504" s="28"/>
      <c r="J504" s="28"/>
      <c r="K504" s="28"/>
      <c r="L504" s="28"/>
      <c r="M504" s="28"/>
      <c r="N504" s="28"/>
      <c r="O504" s="26"/>
      <c r="BL504" s="28"/>
      <c r="BM504" s="28"/>
      <c r="BN504" s="28"/>
      <c r="BQ504" s="28"/>
      <c r="BS504" s="28"/>
      <c r="BU504" s="28"/>
      <c r="BV504" s="28"/>
      <c r="BW504" s="28"/>
      <c r="CK504" s="28"/>
      <c r="CN504" s="28"/>
      <c r="CO504" s="28"/>
      <c r="CP504" s="28"/>
      <c r="CQ504" s="28"/>
      <c r="CR504" s="28"/>
      <c r="CU504" s="28"/>
      <c r="CV504" s="26"/>
      <c r="CY504" s="26"/>
      <c r="DB504" s="26"/>
    </row>
    <row r="505" s="2" customFormat="true" ht="15" hidden="false" customHeight="false" outlineLevel="0" collapsed="false">
      <c r="D505" s="25"/>
      <c r="F505" s="28"/>
      <c r="G505" s="28"/>
      <c r="H505" s="28"/>
      <c r="I505" s="28"/>
      <c r="J505" s="28"/>
      <c r="K505" s="28"/>
      <c r="L505" s="28"/>
      <c r="M505" s="28"/>
      <c r="N505" s="28"/>
      <c r="O505" s="26"/>
      <c r="BL505" s="28"/>
      <c r="BM505" s="28"/>
      <c r="BN505" s="28"/>
      <c r="BQ505" s="28"/>
      <c r="BS505" s="28"/>
      <c r="BU505" s="28"/>
      <c r="BV505" s="28"/>
      <c r="BW505" s="28"/>
      <c r="CK505" s="28"/>
      <c r="CN505" s="28"/>
      <c r="CO505" s="28"/>
      <c r="CP505" s="28"/>
      <c r="CQ505" s="28"/>
      <c r="CR505" s="28"/>
      <c r="CU505" s="28"/>
      <c r="CV505" s="26"/>
      <c r="CY505" s="26"/>
      <c r="DB505" s="26"/>
    </row>
    <row r="506" s="2" customFormat="true" ht="15" hidden="false" customHeight="false" outlineLevel="0" collapsed="false">
      <c r="D506" s="25"/>
      <c r="F506" s="28"/>
      <c r="G506" s="28"/>
      <c r="H506" s="28"/>
      <c r="I506" s="28"/>
      <c r="J506" s="28"/>
      <c r="K506" s="28"/>
      <c r="L506" s="28"/>
      <c r="M506" s="28"/>
      <c r="N506" s="28"/>
      <c r="O506" s="26"/>
      <c r="BL506" s="28"/>
      <c r="BM506" s="28"/>
      <c r="BN506" s="28"/>
      <c r="BQ506" s="28"/>
      <c r="BS506" s="28"/>
      <c r="BU506" s="28"/>
      <c r="BV506" s="28"/>
      <c r="BW506" s="28"/>
      <c r="CK506" s="28"/>
      <c r="CN506" s="28"/>
      <c r="CO506" s="28"/>
      <c r="CP506" s="28"/>
      <c r="CQ506" s="28"/>
      <c r="CR506" s="28"/>
      <c r="CU506" s="28"/>
      <c r="CV506" s="26"/>
      <c r="CY506" s="26"/>
      <c r="DB506" s="26"/>
    </row>
    <row r="507" s="2" customFormat="true" ht="15" hidden="false" customHeight="false" outlineLevel="0" collapsed="false">
      <c r="D507" s="25"/>
      <c r="F507" s="28"/>
      <c r="G507" s="28"/>
      <c r="H507" s="28"/>
      <c r="I507" s="28"/>
      <c r="J507" s="28"/>
      <c r="K507" s="28"/>
      <c r="L507" s="28"/>
      <c r="M507" s="28"/>
      <c r="N507" s="28"/>
      <c r="O507" s="26"/>
      <c r="BL507" s="28"/>
      <c r="BM507" s="28"/>
      <c r="BN507" s="28"/>
      <c r="BQ507" s="28"/>
      <c r="BS507" s="28"/>
      <c r="BU507" s="28"/>
      <c r="BV507" s="28"/>
      <c r="BW507" s="28"/>
      <c r="CK507" s="28"/>
      <c r="CN507" s="28"/>
      <c r="CO507" s="28"/>
      <c r="CP507" s="28"/>
      <c r="CQ507" s="28"/>
      <c r="CR507" s="28"/>
      <c r="CU507" s="28"/>
      <c r="CV507" s="26"/>
      <c r="CY507" s="26"/>
      <c r="DB507" s="26"/>
    </row>
    <row r="508" s="2" customFormat="true" ht="15" hidden="false" customHeight="false" outlineLevel="0" collapsed="false">
      <c r="D508" s="25"/>
      <c r="F508" s="28"/>
      <c r="G508" s="28"/>
      <c r="H508" s="28"/>
      <c r="I508" s="28"/>
      <c r="J508" s="28"/>
      <c r="K508" s="28"/>
      <c r="L508" s="28"/>
      <c r="M508" s="28"/>
      <c r="N508" s="28"/>
      <c r="O508" s="26"/>
      <c r="BL508" s="28"/>
      <c r="BM508" s="28"/>
      <c r="BN508" s="28"/>
      <c r="BQ508" s="28"/>
      <c r="BS508" s="28"/>
      <c r="BU508" s="28"/>
      <c r="BV508" s="28"/>
      <c r="BW508" s="28"/>
      <c r="CK508" s="28"/>
      <c r="CN508" s="28"/>
      <c r="CO508" s="28"/>
      <c r="CP508" s="28"/>
      <c r="CQ508" s="28"/>
      <c r="CR508" s="28"/>
      <c r="CU508" s="28"/>
      <c r="CV508" s="26"/>
      <c r="CY508" s="26"/>
      <c r="DB508" s="26"/>
    </row>
    <row r="509" s="2" customFormat="true" ht="15" hidden="false" customHeight="false" outlineLevel="0" collapsed="false">
      <c r="D509" s="25"/>
      <c r="F509" s="28"/>
      <c r="G509" s="28"/>
      <c r="H509" s="28"/>
      <c r="I509" s="28"/>
      <c r="J509" s="28"/>
      <c r="K509" s="28"/>
      <c r="L509" s="28"/>
      <c r="M509" s="28"/>
      <c r="N509" s="28"/>
      <c r="O509" s="26"/>
      <c r="BL509" s="28"/>
      <c r="BM509" s="28"/>
      <c r="BN509" s="28"/>
      <c r="BQ509" s="28"/>
      <c r="BS509" s="28"/>
      <c r="BU509" s="28"/>
      <c r="BV509" s="28"/>
      <c r="BW509" s="28"/>
      <c r="CK509" s="28"/>
      <c r="CN509" s="28"/>
      <c r="CO509" s="28"/>
      <c r="CP509" s="28"/>
      <c r="CQ509" s="28"/>
      <c r="CR509" s="28"/>
      <c r="CU509" s="28"/>
      <c r="CV509" s="26"/>
      <c r="CY509" s="26"/>
      <c r="DB509" s="26"/>
    </row>
    <row r="510" s="2" customFormat="true" ht="15" hidden="false" customHeight="false" outlineLevel="0" collapsed="false">
      <c r="D510" s="25"/>
      <c r="F510" s="28"/>
      <c r="G510" s="28"/>
      <c r="H510" s="28"/>
      <c r="I510" s="28"/>
      <c r="J510" s="28"/>
      <c r="K510" s="28"/>
      <c r="L510" s="28"/>
      <c r="M510" s="28"/>
      <c r="N510" s="28"/>
      <c r="O510" s="26"/>
      <c r="BL510" s="28"/>
      <c r="BM510" s="28"/>
      <c r="BN510" s="28"/>
      <c r="BQ510" s="28"/>
      <c r="BS510" s="28"/>
      <c r="BU510" s="28"/>
      <c r="BV510" s="28"/>
      <c r="BW510" s="28"/>
      <c r="CK510" s="28"/>
      <c r="CN510" s="28"/>
      <c r="CO510" s="28"/>
      <c r="CP510" s="28"/>
      <c r="CQ510" s="28"/>
      <c r="CR510" s="28"/>
      <c r="CU510" s="28"/>
      <c r="CV510" s="26"/>
      <c r="CY510" s="26"/>
      <c r="DB510" s="26"/>
    </row>
    <row r="511" s="2" customFormat="true" ht="15" hidden="false" customHeight="false" outlineLevel="0" collapsed="false">
      <c r="D511" s="25"/>
      <c r="F511" s="28"/>
      <c r="G511" s="28"/>
      <c r="H511" s="28"/>
      <c r="I511" s="28"/>
      <c r="J511" s="28"/>
      <c r="K511" s="28"/>
      <c r="L511" s="28"/>
      <c r="M511" s="28"/>
      <c r="N511" s="28"/>
      <c r="O511" s="26"/>
      <c r="BL511" s="28"/>
      <c r="BM511" s="28"/>
      <c r="BN511" s="28"/>
      <c r="BQ511" s="28"/>
      <c r="BS511" s="28"/>
      <c r="BU511" s="28"/>
      <c r="BV511" s="28"/>
      <c r="BW511" s="28"/>
      <c r="CK511" s="28"/>
      <c r="CN511" s="28"/>
      <c r="CO511" s="28"/>
      <c r="CP511" s="28"/>
      <c r="CQ511" s="28"/>
      <c r="CR511" s="28"/>
      <c r="CU511" s="28"/>
      <c r="CV511" s="26"/>
      <c r="CY511" s="26"/>
      <c r="DB511" s="26"/>
    </row>
    <row r="512" s="2" customFormat="true" ht="15" hidden="false" customHeight="false" outlineLevel="0" collapsed="false">
      <c r="D512" s="25"/>
      <c r="F512" s="28"/>
      <c r="G512" s="28"/>
      <c r="H512" s="28"/>
      <c r="I512" s="28"/>
      <c r="J512" s="28"/>
      <c r="K512" s="28"/>
      <c r="L512" s="28"/>
      <c r="M512" s="28"/>
      <c r="N512" s="28"/>
      <c r="O512" s="26"/>
      <c r="BL512" s="28"/>
      <c r="BM512" s="28"/>
      <c r="BN512" s="28"/>
      <c r="BQ512" s="28"/>
      <c r="BS512" s="28"/>
      <c r="BU512" s="28"/>
      <c r="BV512" s="28"/>
      <c r="BW512" s="28"/>
      <c r="CK512" s="28"/>
      <c r="CN512" s="28"/>
      <c r="CO512" s="28"/>
      <c r="CP512" s="28"/>
      <c r="CQ512" s="28"/>
      <c r="CR512" s="28"/>
      <c r="CU512" s="28"/>
      <c r="CV512" s="26"/>
      <c r="CY512" s="26"/>
      <c r="DB512" s="26"/>
    </row>
    <row r="513" s="2" customFormat="true" ht="15" hidden="false" customHeight="false" outlineLevel="0" collapsed="false">
      <c r="D513" s="25"/>
      <c r="F513" s="28"/>
      <c r="G513" s="28"/>
      <c r="H513" s="28"/>
      <c r="I513" s="28"/>
      <c r="J513" s="28"/>
      <c r="K513" s="28"/>
      <c r="L513" s="28"/>
      <c r="M513" s="28"/>
      <c r="N513" s="28"/>
      <c r="O513" s="26"/>
      <c r="BL513" s="28"/>
      <c r="BM513" s="28"/>
      <c r="BN513" s="28"/>
      <c r="BQ513" s="28"/>
      <c r="BS513" s="28"/>
      <c r="BU513" s="28"/>
      <c r="BV513" s="28"/>
      <c r="BW513" s="28"/>
      <c r="CK513" s="28"/>
      <c r="CN513" s="28"/>
      <c r="CO513" s="28"/>
      <c r="CP513" s="28"/>
      <c r="CQ513" s="28"/>
      <c r="CR513" s="28"/>
      <c r="CU513" s="28"/>
      <c r="CV513" s="26"/>
      <c r="CY513" s="26"/>
      <c r="DB513" s="26"/>
    </row>
    <row r="514" s="2" customFormat="true" ht="15" hidden="false" customHeight="false" outlineLevel="0" collapsed="false">
      <c r="D514" s="25"/>
      <c r="F514" s="28"/>
      <c r="G514" s="28"/>
      <c r="H514" s="28"/>
      <c r="I514" s="28"/>
      <c r="J514" s="28"/>
      <c r="K514" s="28"/>
      <c r="L514" s="28"/>
      <c r="M514" s="28"/>
      <c r="N514" s="28"/>
      <c r="O514" s="26"/>
      <c r="BL514" s="28"/>
      <c r="BM514" s="28"/>
      <c r="BN514" s="28"/>
      <c r="BQ514" s="28"/>
      <c r="BS514" s="28"/>
      <c r="BU514" s="28"/>
      <c r="BV514" s="28"/>
      <c r="BW514" s="28"/>
      <c r="CK514" s="28"/>
      <c r="CN514" s="28"/>
      <c r="CO514" s="28"/>
      <c r="CP514" s="28"/>
      <c r="CQ514" s="28"/>
      <c r="CR514" s="28"/>
      <c r="CU514" s="28"/>
      <c r="CV514" s="26"/>
      <c r="CY514" s="26"/>
      <c r="DB514" s="26"/>
    </row>
    <row r="515" s="2" customFormat="true" ht="15" hidden="false" customHeight="false" outlineLevel="0" collapsed="false">
      <c r="D515" s="25"/>
      <c r="F515" s="28"/>
      <c r="G515" s="28"/>
      <c r="H515" s="28"/>
      <c r="I515" s="28"/>
      <c r="J515" s="28"/>
      <c r="K515" s="28"/>
      <c r="L515" s="28"/>
      <c r="M515" s="28"/>
      <c r="N515" s="28"/>
      <c r="O515" s="26"/>
      <c r="BL515" s="28"/>
      <c r="BM515" s="28"/>
      <c r="BN515" s="28"/>
      <c r="BQ515" s="28"/>
      <c r="BS515" s="28"/>
      <c r="BU515" s="28"/>
      <c r="BV515" s="28"/>
      <c r="BW515" s="28"/>
      <c r="CK515" s="28"/>
      <c r="CN515" s="28"/>
      <c r="CO515" s="28"/>
      <c r="CP515" s="28"/>
      <c r="CQ515" s="28"/>
      <c r="CR515" s="28"/>
      <c r="CU515" s="28"/>
      <c r="CV515" s="26"/>
      <c r="CY515" s="26"/>
      <c r="DB515" s="26"/>
    </row>
    <row r="516" s="2" customFormat="true" ht="15" hidden="false" customHeight="false" outlineLevel="0" collapsed="false">
      <c r="D516" s="25"/>
      <c r="F516" s="28"/>
      <c r="G516" s="28"/>
      <c r="H516" s="28"/>
      <c r="I516" s="28"/>
      <c r="J516" s="28"/>
      <c r="K516" s="28"/>
      <c r="L516" s="28"/>
      <c r="M516" s="28"/>
      <c r="N516" s="28"/>
      <c r="O516" s="26"/>
      <c r="BL516" s="28"/>
      <c r="BM516" s="28"/>
      <c r="BN516" s="28"/>
      <c r="BQ516" s="28"/>
      <c r="BS516" s="28"/>
      <c r="BU516" s="28"/>
      <c r="BV516" s="28"/>
      <c r="BW516" s="28"/>
      <c r="CK516" s="28"/>
      <c r="CN516" s="28"/>
      <c r="CO516" s="28"/>
      <c r="CP516" s="28"/>
      <c r="CQ516" s="28"/>
      <c r="CR516" s="28"/>
      <c r="CU516" s="28"/>
      <c r="CV516" s="26"/>
      <c r="CY516" s="26"/>
      <c r="DB516" s="26"/>
    </row>
    <row r="517" s="2" customFormat="true" ht="15" hidden="false" customHeight="false" outlineLevel="0" collapsed="false">
      <c r="D517" s="25"/>
      <c r="F517" s="28"/>
      <c r="G517" s="28"/>
      <c r="H517" s="28"/>
      <c r="I517" s="28"/>
      <c r="J517" s="28"/>
      <c r="K517" s="28"/>
      <c r="L517" s="28"/>
      <c r="M517" s="28"/>
      <c r="N517" s="28"/>
      <c r="O517" s="26"/>
      <c r="BL517" s="28"/>
      <c r="BM517" s="28"/>
      <c r="BN517" s="28"/>
      <c r="BQ517" s="28"/>
      <c r="BS517" s="28"/>
      <c r="BU517" s="28"/>
      <c r="BV517" s="28"/>
      <c r="BW517" s="28"/>
      <c r="CK517" s="28"/>
      <c r="CN517" s="28"/>
      <c r="CO517" s="28"/>
      <c r="CP517" s="28"/>
      <c r="CQ517" s="28"/>
      <c r="CR517" s="28"/>
      <c r="CU517" s="28"/>
      <c r="CV517" s="26"/>
      <c r="CY517" s="26"/>
      <c r="DB517" s="26"/>
    </row>
    <row r="518" s="2" customFormat="true" ht="15" hidden="false" customHeight="false" outlineLevel="0" collapsed="false">
      <c r="D518" s="25"/>
      <c r="F518" s="28"/>
      <c r="G518" s="28"/>
      <c r="H518" s="28"/>
      <c r="I518" s="28"/>
      <c r="J518" s="28"/>
      <c r="K518" s="28"/>
      <c r="L518" s="28"/>
      <c r="M518" s="28"/>
      <c r="N518" s="28"/>
      <c r="O518" s="26"/>
      <c r="BL518" s="28"/>
      <c r="BM518" s="28"/>
      <c r="BN518" s="28"/>
      <c r="BQ518" s="28"/>
      <c r="BS518" s="28"/>
      <c r="BU518" s="28"/>
      <c r="BV518" s="28"/>
      <c r="BW518" s="28"/>
      <c r="CK518" s="28"/>
      <c r="CN518" s="28"/>
      <c r="CO518" s="28"/>
      <c r="CP518" s="28"/>
      <c r="CQ518" s="28"/>
      <c r="CR518" s="28"/>
      <c r="CU518" s="28"/>
      <c r="CV518" s="26"/>
      <c r="CY518" s="26"/>
      <c r="DB518" s="26"/>
    </row>
    <row r="519" s="2" customFormat="true" ht="15" hidden="false" customHeight="false" outlineLevel="0" collapsed="false">
      <c r="D519" s="25"/>
      <c r="F519" s="28"/>
      <c r="G519" s="28"/>
      <c r="H519" s="28"/>
      <c r="I519" s="28"/>
      <c r="J519" s="28"/>
      <c r="K519" s="28"/>
      <c r="L519" s="28"/>
      <c r="M519" s="28"/>
      <c r="N519" s="28"/>
      <c r="O519" s="26"/>
      <c r="BL519" s="28"/>
      <c r="BM519" s="28"/>
      <c r="BN519" s="28"/>
      <c r="BQ519" s="28"/>
      <c r="BS519" s="28"/>
      <c r="BU519" s="28"/>
      <c r="BV519" s="28"/>
      <c r="BW519" s="28"/>
      <c r="CK519" s="28"/>
      <c r="CN519" s="28"/>
      <c r="CO519" s="28"/>
      <c r="CP519" s="28"/>
      <c r="CQ519" s="28"/>
      <c r="CR519" s="28"/>
      <c r="CU519" s="28"/>
      <c r="CV519" s="26"/>
      <c r="CY519" s="26"/>
      <c r="DB519" s="26"/>
    </row>
    <row r="520" s="2" customFormat="true" ht="15" hidden="false" customHeight="false" outlineLevel="0" collapsed="false">
      <c r="D520" s="25"/>
      <c r="F520" s="28"/>
      <c r="G520" s="28"/>
      <c r="H520" s="28"/>
      <c r="I520" s="28"/>
      <c r="J520" s="28"/>
      <c r="K520" s="28"/>
      <c r="L520" s="28"/>
      <c r="M520" s="28"/>
      <c r="N520" s="28"/>
      <c r="O520" s="26"/>
      <c r="BL520" s="28"/>
      <c r="BM520" s="28"/>
      <c r="BN520" s="28"/>
      <c r="BQ520" s="28"/>
      <c r="BS520" s="28"/>
      <c r="BU520" s="28"/>
      <c r="BV520" s="28"/>
      <c r="BW520" s="28"/>
      <c r="CK520" s="28"/>
      <c r="CN520" s="28"/>
      <c r="CO520" s="28"/>
      <c r="CP520" s="28"/>
      <c r="CQ520" s="28"/>
      <c r="CR520" s="28"/>
      <c r="CU520" s="28"/>
      <c r="CV520" s="26"/>
      <c r="CY520" s="26"/>
      <c r="DB520" s="26"/>
    </row>
    <row r="521" s="2" customFormat="true" ht="15" hidden="false" customHeight="false" outlineLevel="0" collapsed="false">
      <c r="D521" s="25"/>
      <c r="F521" s="28"/>
      <c r="G521" s="28"/>
      <c r="H521" s="28"/>
      <c r="I521" s="28"/>
      <c r="J521" s="28"/>
      <c r="K521" s="28"/>
      <c r="L521" s="28"/>
      <c r="M521" s="28"/>
      <c r="N521" s="28"/>
      <c r="O521" s="26"/>
      <c r="BL521" s="28"/>
      <c r="BM521" s="28"/>
      <c r="BN521" s="28"/>
      <c r="BQ521" s="28"/>
      <c r="BS521" s="28"/>
      <c r="BU521" s="28"/>
      <c r="BV521" s="28"/>
      <c r="BW521" s="28"/>
      <c r="CK521" s="28"/>
      <c r="CN521" s="28"/>
      <c r="CO521" s="28"/>
      <c r="CP521" s="28"/>
      <c r="CQ521" s="28"/>
      <c r="CR521" s="28"/>
      <c r="CU521" s="28"/>
      <c r="CV521" s="26"/>
      <c r="CY521" s="26"/>
      <c r="DB521" s="26"/>
    </row>
    <row r="522" s="2" customFormat="true" ht="15" hidden="false" customHeight="false" outlineLevel="0" collapsed="false">
      <c r="D522" s="25"/>
      <c r="F522" s="28"/>
      <c r="G522" s="28"/>
      <c r="H522" s="28"/>
      <c r="I522" s="28"/>
      <c r="J522" s="28"/>
      <c r="K522" s="28"/>
      <c r="L522" s="28"/>
      <c r="M522" s="28"/>
      <c r="N522" s="28"/>
      <c r="O522" s="26"/>
      <c r="BL522" s="28"/>
      <c r="BM522" s="28"/>
      <c r="BN522" s="28"/>
      <c r="BQ522" s="28"/>
      <c r="BS522" s="28"/>
      <c r="BU522" s="28"/>
      <c r="BV522" s="28"/>
      <c r="BW522" s="28"/>
      <c r="CK522" s="28"/>
      <c r="CN522" s="28"/>
      <c r="CO522" s="28"/>
      <c r="CP522" s="28"/>
      <c r="CQ522" s="28"/>
      <c r="CR522" s="28"/>
      <c r="CU522" s="28"/>
      <c r="CV522" s="26"/>
      <c r="CY522" s="26"/>
      <c r="DB522" s="26"/>
    </row>
    <row r="523" s="2" customFormat="true" ht="15" hidden="false" customHeight="false" outlineLevel="0" collapsed="false">
      <c r="D523" s="25"/>
      <c r="F523" s="28"/>
      <c r="G523" s="28"/>
      <c r="H523" s="28"/>
      <c r="I523" s="28"/>
      <c r="J523" s="28"/>
      <c r="K523" s="28"/>
      <c r="L523" s="28"/>
      <c r="M523" s="28"/>
      <c r="N523" s="28"/>
      <c r="O523" s="26"/>
      <c r="BL523" s="28"/>
      <c r="BM523" s="28"/>
      <c r="BN523" s="28"/>
      <c r="BQ523" s="28"/>
      <c r="BS523" s="28"/>
      <c r="BU523" s="28"/>
      <c r="BV523" s="28"/>
      <c r="BW523" s="28"/>
      <c r="CK523" s="28"/>
      <c r="CN523" s="28"/>
      <c r="CO523" s="28"/>
      <c r="CP523" s="28"/>
      <c r="CQ523" s="28"/>
      <c r="CR523" s="28"/>
      <c r="CU523" s="28"/>
      <c r="CV523" s="26"/>
      <c r="CY523" s="26"/>
      <c r="DB523" s="26"/>
    </row>
    <row r="524" s="2" customFormat="true" ht="15" hidden="false" customHeight="false" outlineLevel="0" collapsed="false">
      <c r="D524" s="25"/>
      <c r="F524" s="28"/>
      <c r="G524" s="28"/>
      <c r="H524" s="28"/>
      <c r="I524" s="28"/>
      <c r="J524" s="28"/>
      <c r="K524" s="28"/>
      <c r="L524" s="28"/>
      <c r="M524" s="28"/>
      <c r="N524" s="28"/>
      <c r="O524" s="26"/>
      <c r="BL524" s="28"/>
      <c r="BM524" s="28"/>
      <c r="BN524" s="28"/>
      <c r="BQ524" s="28"/>
      <c r="BS524" s="28"/>
      <c r="BU524" s="28"/>
      <c r="BV524" s="28"/>
      <c r="BW524" s="28"/>
      <c r="CK524" s="28"/>
      <c r="CN524" s="28"/>
      <c r="CO524" s="28"/>
      <c r="CP524" s="28"/>
      <c r="CQ524" s="28"/>
      <c r="CR524" s="28"/>
      <c r="CU524" s="28"/>
      <c r="CV524" s="26"/>
      <c r="CY524" s="26"/>
      <c r="DB524" s="26"/>
    </row>
    <row r="525" s="2" customFormat="true" ht="15" hidden="false" customHeight="false" outlineLevel="0" collapsed="false">
      <c r="D525" s="25"/>
      <c r="F525" s="28"/>
      <c r="G525" s="28"/>
      <c r="H525" s="28"/>
      <c r="I525" s="28"/>
      <c r="J525" s="28"/>
      <c r="K525" s="28"/>
      <c r="L525" s="28"/>
      <c r="M525" s="28"/>
      <c r="N525" s="28"/>
      <c r="O525" s="26"/>
      <c r="BL525" s="28"/>
      <c r="BM525" s="28"/>
      <c r="BN525" s="28"/>
      <c r="BQ525" s="28"/>
      <c r="BS525" s="28"/>
      <c r="BU525" s="28"/>
      <c r="BV525" s="28"/>
      <c r="BW525" s="28"/>
      <c r="CK525" s="28"/>
      <c r="CN525" s="28"/>
      <c r="CO525" s="28"/>
      <c r="CP525" s="28"/>
      <c r="CQ525" s="28"/>
      <c r="CR525" s="28"/>
      <c r="CU525" s="28"/>
      <c r="CV525" s="26"/>
      <c r="CY525" s="26"/>
      <c r="DB525" s="26"/>
    </row>
    <row r="526" s="2" customFormat="true" ht="15" hidden="false" customHeight="false" outlineLevel="0" collapsed="false">
      <c r="D526" s="25"/>
      <c r="F526" s="28"/>
      <c r="G526" s="28"/>
      <c r="H526" s="28"/>
      <c r="I526" s="28"/>
      <c r="J526" s="28"/>
      <c r="K526" s="28"/>
      <c r="L526" s="28"/>
      <c r="M526" s="28"/>
      <c r="N526" s="28"/>
      <c r="O526" s="26"/>
      <c r="BL526" s="28"/>
      <c r="BM526" s="28"/>
      <c r="BN526" s="28"/>
      <c r="BQ526" s="28"/>
      <c r="BS526" s="28"/>
      <c r="BU526" s="28"/>
      <c r="BV526" s="28"/>
      <c r="BW526" s="28"/>
      <c r="CK526" s="28"/>
      <c r="CN526" s="28"/>
      <c r="CO526" s="28"/>
      <c r="CP526" s="28"/>
      <c r="CQ526" s="28"/>
      <c r="CR526" s="28"/>
      <c r="CU526" s="28"/>
      <c r="CV526" s="26"/>
      <c r="CY526" s="26"/>
      <c r="DB526" s="26"/>
    </row>
    <row r="527" s="2" customFormat="true" ht="15" hidden="false" customHeight="false" outlineLevel="0" collapsed="false">
      <c r="D527" s="25"/>
      <c r="F527" s="28"/>
      <c r="G527" s="28"/>
      <c r="H527" s="28"/>
      <c r="I527" s="28"/>
      <c r="J527" s="28"/>
      <c r="K527" s="28"/>
      <c r="L527" s="28"/>
      <c r="M527" s="28"/>
      <c r="N527" s="28"/>
      <c r="O527" s="26"/>
      <c r="BL527" s="28"/>
      <c r="BM527" s="28"/>
      <c r="BN527" s="28"/>
      <c r="BQ527" s="28"/>
      <c r="BS527" s="28"/>
      <c r="BU527" s="28"/>
      <c r="BV527" s="28"/>
      <c r="BW527" s="28"/>
      <c r="CK527" s="28"/>
      <c r="CN527" s="28"/>
      <c r="CO527" s="28"/>
      <c r="CP527" s="28"/>
      <c r="CQ527" s="28"/>
      <c r="CR527" s="28"/>
      <c r="CU527" s="28"/>
      <c r="CV527" s="26"/>
      <c r="CY527" s="26"/>
      <c r="DB527" s="26"/>
    </row>
    <row r="528" s="2" customFormat="true" ht="15" hidden="false" customHeight="false" outlineLevel="0" collapsed="false">
      <c r="D528" s="25"/>
      <c r="F528" s="28"/>
      <c r="G528" s="28"/>
      <c r="H528" s="28"/>
      <c r="I528" s="28"/>
      <c r="J528" s="28"/>
      <c r="K528" s="28"/>
      <c r="L528" s="28"/>
      <c r="M528" s="28"/>
      <c r="N528" s="28"/>
      <c r="O528" s="26"/>
      <c r="BL528" s="28"/>
      <c r="BM528" s="28"/>
      <c r="BN528" s="28"/>
      <c r="BQ528" s="28"/>
      <c r="BS528" s="28"/>
      <c r="BU528" s="28"/>
      <c r="BV528" s="28"/>
      <c r="BW528" s="28"/>
      <c r="CK528" s="28"/>
      <c r="CN528" s="28"/>
      <c r="CO528" s="28"/>
      <c r="CP528" s="28"/>
      <c r="CQ528" s="28"/>
      <c r="CR528" s="28"/>
      <c r="CU528" s="28"/>
      <c r="CV528" s="26"/>
      <c r="CY528" s="26"/>
      <c r="DB528" s="26"/>
    </row>
    <row r="529" s="2" customFormat="true" ht="15" hidden="false" customHeight="false" outlineLevel="0" collapsed="false">
      <c r="D529" s="25"/>
      <c r="F529" s="28"/>
      <c r="G529" s="28"/>
      <c r="H529" s="28"/>
      <c r="I529" s="28"/>
      <c r="J529" s="28"/>
      <c r="K529" s="28"/>
      <c r="L529" s="28"/>
      <c r="M529" s="28"/>
      <c r="N529" s="28"/>
      <c r="O529" s="26"/>
      <c r="BL529" s="28"/>
      <c r="BM529" s="28"/>
      <c r="BN529" s="28"/>
      <c r="BQ529" s="28"/>
      <c r="BS529" s="28"/>
      <c r="BU529" s="28"/>
      <c r="BV529" s="28"/>
      <c r="BW529" s="28"/>
      <c r="CK529" s="28"/>
      <c r="CN529" s="28"/>
      <c r="CO529" s="28"/>
      <c r="CP529" s="28"/>
      <c r="CQ529" s="28"/>
      <c r="CR529" s="28"/>
      <c r="CU529" s="28"/>
      <c r="CV529" s="26"/>
      <c r="CY529" s="26"/>
      <c r="DB529" s="26"/>
    </row>
    <row r="530" s="2" customFormat="true" ht="15" hidden="false" customHeight="false" outlineLevel="0" collapsed="false">
      <c r="D530" s="25"/>
      <c r="F530" s="28"/>
      <c r="G530" s="28"/>
      <c r="H530" s="28"/>
      <c r="I530" s="28"/>
      <c r="J530" s="28"/>
      <c r="K530" s="28"/>
      <c r="L530" s="28"/>
      <c r="M530" s="28"/>
      <c r="N530" s="28"/>
      <c r="O530" s="26"/>
      <c r="BL530" s="28"/>
      <c r="BM530" s="28"/>
      <c r="BN530" s="28"/>
      <c r="BQ530" s="28"/>
      <c r="BS530" s="28"/>
      <c r="BU530" s="28"/>
      <c r="BV530" s="28"/>
      <c r="BW530" s="28"/>
      <c r="CK530" s="28"/>
      <c r="CN530" s="28"/>
      <c r="CO530" s="28"/>
      <c r="CP530" s="28"/>
      <c r="CQ530" s="28"/>
      <c r="CR530" s="28"/>
      <c r="CU530" s="28"/>
      <c r="CV530" s="26"/>
      <c r="CY530" s="26"/>
      <c r="DB530" s="26"/>
    </row>
    <row r="531" s="2" customFormat="true" ht="15" hidden="false" customHeight="false" outlineLevel="0" collapsed="false">
      <c r="D531" s="25"/>
      <c r="F531" s="28"/>
      <c r="G531" s="28"/>
      <c r="H531" s="28"/>
      <c r="I531" s="28"/>
      <c r="J531" s="28"/>
      <c r="K531" s="28"/>
      <c r="L531" s="28"/>
      <c r="M531" s="28"/>
      <c r="N531" s="28"/>
      <c r="O531" s="26"/>
      <c r="BL531" s="28"/>
      <c r="BM531" s="28"/>
      <c r="BN531" s="28"/>
      <c r="BQ531" s="28"/>
      <c r="BS531" s="28"/>
      <c r="BU531" s="28"/>
      <c r="BV531" s="28"/>
      <c r="BW531" s="28"/>
      <c r="CK531" s="28"/>
      <c r="CN531" s="28"/>
      <c r="CO531" s="28"/>
      <c r="CP531" s="28"/>
      <c r="CQ531" s="28"/>
      <c r="CR531" s="28"/>
      <c r="CU531" s="28"/>
      <c r="CV531" s="26"/>
      <c r="CY531" s="26"/>
      <c r="DB531" s="26"/>
    </row>
    <row r="532" s="2" customFormat="true" ht="15" hidden="false" customHeight="false" outlineLevel="0" collapsed="false">
      <c r="D532" s="25"/>
      <c r="F532" s="28"/>
      <c r="G532" s="28"/>
      <c r="H532" s="28"/>
      <c r="I532" s="28"/>
      <c r="J532" s="28"/>
      <c r="K532" s="28"/>
      <c r="L532" s="28"/>
      <c r="M532" s="28"/>
      <c r="N532" s="28"/>
      <c r="O532" s="26"/>
      <c r="BL532" s="28"/>
      <c r="BM532" s="28"/>
      <c r="BN532" s="28"/>
      <c r="BQ532" s="28"/>
      <c r="BS532" s="28"/>
      <c r="BU532" s="28"/>
      <c r="BV532" s="28"/>
      <c r="BW532" s="28"/>
      <c r="CK532" s="28"/>
      <c r="CN532" s="28"/>
      <c r="CO532" s="28"/>
      <c r="CP532" s="28"/>
      <c r="CQ532" s="28"/>
      <c r="CR532" s="28"/>
      <c r="CU532" s="28"/>
      <c r="CV532" s="26"/>
      <c r="CY532" s="26"/>
      <c r="DB532" s="26"/>
    </row>
    <row r="533" s="2" customFormat="true" ht="15" hidden="false" customHeight="false" outlineLevel="0" collapsed="false">
      <c r="D533" s="25"/>
      <c r="F533" s="28"/>
      <c r="G533" s="28"/>
      <c r="H533" s="28"/>
      <c r="I533" s="28"/>
      <c r="J533" s="28"/>
      <c r="K533" s="28"/>
      <c r="L533" s="28"/>
      <c r="M533" s="28"/>
      <c r="N533" s="28"/>
      <c r="O533" s="26"/>
      <c r="BL533" s="28"/>
      <c r="BM533" s="28"/>
      <c r="BN533" s="28"/>
      <c r="BQ533" s="28"/>
      <c r="BS533" s="28"/>
      <c r="BU533" s="28"/>
      <c r="BV533" s="28"/>
      <c r="BW533" s="28"/>
      <c r="CK533" s="28"/>
      <c r="CN533" s="28"/>
      <c r="CO533" s="28"/>
      <c r="CP533" s="28"/>
      <c r="CQ533" s="28"/>
      <c r="CR533" s="28"/>
      <c r="CU533" s="28"/>
      <c r="CV533" s="26"/>
      <c r="CY533" s="26"/>
      <c r="DB533" s="26"/>
    </row>
    <row r="534" s="2" customFormat="true" ht="15" hidden="false" customHeight="false" outlineLevel="0" collapsed="false">
      <c r="D534" s="25"/>
      <c r="F534" s="28"/>
      <c r="G534" s="28"/>
      <c r="H534" s="28"/>
      <c r="I534" s="28"/>
      <c r="J534" s="28"/>
      <c r="K534" s="28"/>
      <c r="L534" s="28"/>
      <c r="M534" s="28"/>
      <c r="N534" s="28"/>
      <c r="O534" s="26"/>
      <c r="BL534" s="28"/>
      <c r="BM534" s="28"/>
      <c r="BN534" s="28"/>
      <c r="BQ534" s="28"/>
      <c r="BS534" s="28"/>
      <c r="BU534" s="28"/>
      <c r="BV534" s="28"/>
      <c r="BW534" s="28"/>
      <c r="CK534" s="28"/>
      <c r="CN534" s="28"/>
      <c r="CO534" s="28"/>
      <c r="CP534" s="28"/>
      <c r="CQ534" s="28"/>
      <c r="CR534" s="28"/>
      <c r="CU534" s="28"/>
      <c r="CV534" s="26"/>
      <c r="CY534" s="26"/>
      <c r="DB534" s="26"/>
    </row>
    <row r="535" s="2" customFormat="true" ht="15" hidden="false" customHeight="false" outlineLevel="0" collapsed="false">
      <c r="D535" s="25"/>
      <c r="F535" s="28"/>
      <c r="G535" s="28"/>
      <c r="H535" s="28"/>
      <c r="I535" s="28"/>
      <c r="J535" s="28"/>
      <c r="K535" s="28"/>
      <c r="L535" s="28"/>
      <c r="M535" s="28"/>
      <c r="N535" s="28"/>
      <c r="O535" s="26"/>
      <c r="BL535" s="28"/>
      <c r="BM535" s="28"/>
      <c r="BN535" s="28"/>
      <c r="BQ535" s="28"/>
      <c r="BS535" s="28"/>
      <c r="BU535" s="28"/>
      <c r="BV535" s="28"/>
      <c r="BW535" s="28"/>
      <c r="CK535" s="28"/>
      <c r="CN535" s="28"/>
      <c r="CO535" s="28"/>
      <c r="CP535" s="28"/>
      <c r="CQ535" s="28"/>
      <c r="CR535" s="28"/>
      <c r="CU535" s="28"/>
      <c r="CV535" s="26"/>
      <c r="CY535" s="26"/>
      <c r="DB535" s="26"/>
    </row>
    <row r="536" s="2" customFormat="true" ht="15" hidden="false" customHeight="false" outlineLevel="0" collapsed="false">
      <c r="D536" s="25"/>
      <c r="F536" s="28"/>
      <c r="G536" s="28"/>
      <c r="H536" s="28"/>
      <c r="I536" s="28"/>
      <c r="J536" s="28"/>
      <c r="K536" s="28"/>
      <c r="L536" s="28"/>
      <c r="M536" s="28"/>
      <c r="N536" s="28"/>
      <c r="O536" s="26"/>
      <c r="BL536" s="28"/>
      <c r="BM536" s="28"/>
      <c r="BN536" s="28"/>
      <c r="BQ536" s="28"/>
      <c r="BS536" s="28"/>
      <c r="BU536" s="28"/>
      <c r="BV536" s="28"/>
      <c r="BW536" s="28"/>
      <c r="CK536" s="28"/>
      <c r="CN536" s="28"/>
      <c r="CO536" s="28"/>
      <c r="CP536" s="28"/>
      <c r="CQ536" s="28"/>
      <c r="CR536" s="28"/>
      <c r="CU536" s="28"/>
      <c r="CV536" s="26"/>
      <c r="CY536" s="26"/>
      <c r="DB536" s="26"/>
    </row>
    <row r="537" s="2" customFormat="true" ht="15" hidden="false" customHeight="false" outlineLevel="0" collapsed="false">
      <c r="D537" s="25"/>
      <c r="F537" s="28"/>
      <c r="G537" s="28"/>
      <c r="H537" s="28"/>
      <c r="I537" s="28"/>
      <c r="J537" s="28"/>
      <c r="K537" s="28"/>
      <c r="L537" s="28"/>
      <c r="M537" s="28"/>
      <c r="N537" s="28"/>
      <c r="O537" s="26"/>
      <c r="BL537" s="28"/>
      <c r="BM537" s="28"/>
      <c r="BN537" s="28"/>
      <c r="BQ537" s="28"/>
      <c r="BS537" s="28"/>
      <c r="BU537" s="28"/>
      <c r="BV537" s="28"/>
      <c r="BW537" s="28"/>
      <c r="CK537" s="28"/>
      <c r="CN537" s="28"/>
      <c r="CO537" s="28"/>
      <c r="CP537" s="28"/>
      <c r="CQ537" s="28"/>
      <c r="CR537" s="28"/>
      <c r="CU537" s="28"/>
      <c r="CV537" s="26"/>
      <c r="CY537" s="26"/>
      <c r="DB537" s="26"/>
    </row>
    <row r="538" s="2" customFormat="true" ht="15" hidden="false" customHeight="false" outlineLevel="0" collapsed="false">
      <c r="D538" s="25"/>
      <c r="F538" s="28"/>
      <c r="G538" s="28"/>
      <c r="H538" s="28"/>
      <c r="I538" s="28"/>
      <c r="J538" s="28"/>
      <c r="K538" s="28"/>
      <c r="L538" s="28"/>
      <c r="M538" s="28"/>
      <c r="N538" s="28"/>
      <c r="O538" s="26"/>
      <c r="BL538" s="28"/>
      <c r="BM538" s="28"/>
      <c r="BN538" s="28"/>
      <c r="BQ538" s="28"/>
      <c r="BS538" s="28"/>
      <c r="BU538" s="28"/>
      <c r="BV538" s="28"/>
      <c r="BW538" s="28"/>
      <c r="CK538" s="28"/>
      <c r="CN538" s="28"/>
      <c r="CO538" s="28"/>
      <c r="CP538" s="28"/>
      <c r="CQ538" s="28"/>
      <c r="CR538" s="28"/>
      <c r="CU538" s="28"/>
      <c r="CV538" s="26"/>
      <c r="CY538" s="26"/>
      <c r="DB538" s="26"/>
    </row>
    <row r="539" s="2" customFormat="true" ht="15" hidden="false" customHeight="false" outlineLevel="0" collapsed="false">
      <c r="D539" s="25"/>
      <c r="F539" s="28"/>
      <c r="G539" s="28"/>
      <c r="H539" s="28"/>
      <c r="I539" s="28"/>
      <c r="J539" s="28"/>
      <c r="K539" s="28"/>
      <c r="L539" s="28"/>
      <c r="M539" s="28"/>
      <c r="N539" s="28"/>
      <c r="O539" s="26"/>
      <c r="BL539" s="28"/>
      <c r="BM539" s="28"/>
      <c r="BN539" s="28"/>
      <c r="BQ539" s="28"/>
      <c r="BS539" s="28"/>
      <c r="BU539" s="28"/>
      <c r="BV539" s="28"/>
      <c r="BW539" s="28"/>
      <c r="CK539" s="28"/>
      <c r="CN539" s="28"/>
      <c r="CO539" s="28"/>
      <c r="CP539" s="28"/>
      <c r="CQ539" s="28"/>
      <c r="CR539" s="28"/>
      <c r="CU539" s="28"/>
      <c r="CV539" s="26"/>
      <c r="CY539" s="26"/>
      <c r="DB539" s="26"/>
    </row>
    <row r="540" s="2" customFormat="true" ht="15" hidden="false" customHeight="false" outlineLevel="0" collapsed="false">
      <c r="D540" s="25"/>
      <c r="F540" s="28"/>
      <c r="G540" s="28"/>
      <c r="H540" s="28"/>
      <c r="I540" s="28"/>
      <c r="J540" s="28"/>
      <c r="K540" s="28"/>
      <c r="L540" s="28"/>
      <c r="M540" s="28"/>
      <c r="N540" s="28"/>
      <c r="O540" s="26"/>
      <c r="BL540" s="28"/>
      <c r="BM540" s="28"/>
      <c r="BN540" s="28"/>
      <c r="BQ540" s="28"/>
      <c r="BS540" s="28"/>
      <c r="BU540" s="28"/>
      <c r="BV540" s="28"/>
      <c r="BW540" s="28"/>
      <c r="CK540" s="28"/>
      <c r="CN540" s="28"/>
      <c r="CO540" s="28"/>
      <c r="CP540" s="28"/>
      <c r="CQ540" s="28"/>
      <c r="CR540" s="28"/>
      <c r="CU540" s="28"/>
      <c r="CV540" s="26"/>
      <c r="CY540" s="26"/>
      <c r="DB540" s="26"/>
    </row>
    <row r="541" s="2" customFormat="true" ht="15" hidden="false" customHeight="false" outlineLevel="0" collapsed="false">
      <c r="D541" s="25"/>
      <c r="F541" s="28"/>
      <c r="G541" s="28"/>
      <c r="H541" s="28"/>
      <c r="I541" s="28"/>
      <c r="J541" s="28"/>
      <c r="K541" s="28"/>
      <c r="L541" s="28"/>
      <c r="M541" s="28"/>
      <c r="N541" s="28"/>
      <c r="O541" s="26"/>
      <c r="BL541" s="28"/>
      <c r="BM541" s="28"/>
      <c r="BN541" s="28"/>
      <c r="BQ541" s="28"/>
      <c r="BS541" s="28"/>
      <c r="BU541" s="28"/>
      <c r="BV541" s="28"/>
      <c r="BW541" s="28"/>
      <c r="CK541" s="28"/>
      <c r="CN541" s="28"/>
      <c r="CO541" s="28"/>
      <c r="CP541" s="28"/>
      <c r="CQ541" s="28"/>
      <c r="CR541" s="28"/>
      <c r="CU541" s="28"/>
      <c r="CV541" s="26"/>
      <c r="CY541" s="26"/>
      <c r="DB541" s="26"/>
    </row>
    <row r="542" s="2" customFormat="true" ht="15" hidden="false" customHeight="false" outlineLevel="0" collapsed="false">
      <c r="D542" s="25"/>
      <c r="F542" s="28"/>
      <c r="G542" s="28"/>
      <c r="H542" s="28"/>
      <c r="I542" s="28"/>
      <c r="J542" s="28"/>
      <c r="K542" s="28"/>
      <c r="L542" s="28"/>
      <c r="M542" s="28"/>
      <c r="N542" s="28"/>
      <c r="O542" s="26"/>
      <c r="BL542" s="28"/>
      <c r="BM542" s="28"/>
      <c r="BN542" s="28"/>
      <c r="BQ542" s="28"/>
      <c r="BS542" s="28"/>
      <c r="BU542" s="28"/>
      <c r="BV542" s="28"/>
      <c r="BW542" s="28"/>
      <c r="CK542" s="28"/>
      <c r="CN542" s="28"/>
      <c r="CO542" s="28"/>
      <c r="CP542" s="28"/>
      <c r="CQ542" s="28"/>
      <c r="CR542" s="28"/>
      <c r="CU542" s="28"/>
      <c r="CV542" s="26"/>
      <c r="CY542" s="26"/>
      <c r="DB542" s="26"/>
    </row>
    <row r="543" s="2" customFormat="true" ht="15" hidden="false" customHeight="false" outlineLevel="0" collapsed="false">
      <c r="D543" s="25"/>
      <c r="F543" s="28"/>
      <c r="G543" s="28"/>
      <c r="H543" s="28"/>
      <c r="I543" s="28"/>
      <c r="J543" s="28"/>
      <c r="K543" s="28"/>
      <c r="L543" s="28"/>
      <c r="M543" s="28"/>
      <c r="N543" s="28"/>
      <c r="O543" s="26"/>
      <c r="BL543" s="28"/>
      <c r="BM543" s="28"/>
      <c r="BN543" s="28"/>
      <c r="BQ543" s="28"/>
      <c r="BS543" s="28"/>
      <c r="BU543" s="28"/>
      <c r="BV543" s="28"/>
      <c r="BW543" s="28"/>
      <c r="CK543" s="28"/>
      <c r="CN543" s="28"/>
      <c r="CO543" s="28"/>
      <c r="CP543" s="28"/>
      <c r="CQ543" s="28"/>
      <c r="CR543" s="28"/>
      <c r="CU543" s="28"/>
      <c r="CV543" s="26"/>
      <c r="CY543" s="26"/>
      <c r="DB543" s="26"/>
    </row>
    <row r="544" s="2" customFormat="true" ht="15" hidden="false" customHeight="false" outlineLevel="0" collapsed="false">
      <c r="D544" s="25"/>
      <c r="F544" s="28"/>
      <c r="G544" s="28"/>
      <c r="H544" s="28"/>
      <c r="I544" s="28"/>
      <c r="J544" s="28"/>
      <c r="K544" s="28"/>
      <c r="L544" s="28"/>
      <c r="M544" s="28"/>
      <c r="N544" s="28"/>
      <c r="O544" s="26"/>
      <c r="BL544" s="28"/>
      <c r="BM544" s="28"/>
      <c r="BN544" s="28"/>
      <c r="BQ544" s="28"/>
      <c r="BS544" s="28"/>
      <c r="BU544" s="28"/>
      <c r="BV544" s="28"/>
      <c r="BW544" s="28"/>
      <c r="CK544" s="28"/>
      <c r="CN544" s="28"/>
      <c r="CO544" s="28"/>
      <c r="CP544" s="28"/>
      <c r="CQ544" s="28"/>
      <c r="CR544" s="28"/>
      <c r="CU544" s="28"/>
      <c r="CV544" s="26"/>
      <c r="CY544" s="26"/>
      <c r="DB544" s="26"/>
    </row>
    <row r="545" s="2" customFormat="true" ht="15" hidden="false" customHeight="false" outlineLevel="0" collapsed="false">
      <c r="D545" s="25"/>
      <c r="F545" s="28"/>
      <c r="G545" s="28"/>
      <c r="H545" s="28"/>
      <c r="I545" s="28"/>
      <c r="J545" s="28"/>
      <c r="K545" s="28"/>
      <c r="L545" s="28"/>
      <c r="M545" s="28"/>
      <c r="N545" s="28"/>
      <c r="O545" s="26"/>
      <c r="BL545" s="28"/>
      <c r="BM545" s="28"/>
      <c r="BN545" s="28"/>
      <c r="BQ545" s="28"/>
      <c r="BS545" s="28"/>
      <c r="BU545" s="28"/>
      <c r="BV545" s="28"/>
      <c r="BW545" s="28"/>
      <c r="CK545" s="28"/>
      <c r="CN545" s="28"/>
      <c r="CO545" s="28"/>
      <c r="CP545" s="28"/>
      <c r="CQ545" s="28"/>
      <c r="CR545" s="28"/>
      <c r="CU545" s="28"/>
      <c r="CV545" s="26"/>
      <c r="CY545" s="26"/>
      <c r="DB545" s="26"/>
    </row>
    <row r="546" s="2" customFormat="true" ht="15" hidden="false" customHeight="false" outlineLevel="0" collapsed="false">
      <c r="D546" s="25"/>
      <c r="F546" s="28"/>
      <c r="G546" s="28"/>
      <c r="H546" s="28"/>
      <c r="I546" s="28"/>
      <c r="J546" s="28"/>
      <c r="K546" s="28"/>
      <c r="L546" s="28"/>
      <c r="M546" s="28"/>
      <c r="N546" s="28"/>
      <c r="O546" s="26"/>
      <c r="BL546" s="28"/>
      <c r="BM546" s="28"/>
      <c r="BN546" s="28"/>
      <c r="BQ546" s="28"/>
      <c r="BS546" s="28"/>
      <c r="BU546" s="28"/>
      <c r="BV546" s="28"/>
      <c r="BW546" s="28"/>
      <c r="CK546" s="28"/>
      <c r="CN546" s="28"/>
      <c r="CO546" s="28"/>
      <c r="CP546" s="28"/>
      <c r="CQ546" s="28"/>
      <c r="CR546" s="28"/>
      <c r="CU546" s="28"/>
      <c r="CV546" s="26"/>
      <c r="CY546" s="26"/>
      <c r="DB546" s="26"/>
    </row>
    <row r="547" s="2" customFormat="true" ht="15" hidden="false" customHeight="false" outlineLevel="0" collapsed="false">
      <c r="D547" s="25"/>
      <c r="F547" s="28"/>
      <c r="G547" s="28"/>
      <c r="H547" s="28"/>
      <c r="I547" s="28"/>
      <c r="J547" s="28"/>
      <c r="K547" s="28"/>
      <c r="L547" s="28"/>
      <c r="M547" s="28"/>
      <c r="N547" s="28"/>
      <c r="O547" s="26"/>
      <c r="BL547" s="28"/>
      <c r="BM547" s="28"/>
      <c r="BN547" s="28"/>
      <c r="BQ547" s="28"/>
      <c r="BS547" s="28"/>
      <c r="BU547" s="28"/>
      <c r="BV547" s="28"/>
      <c r="BW547" s="28"/>
      <c r="CK547" s="28"/>
      <c r="CN547" s="28"/>
      <c r="CO547" s="28"/>
      <c r="CP547" s="28"/>
      <c r="CQ547" s="28"/>
      <c r="CR547" s="28"/>
      <c r="CU547" s="28"/>
      <c r="CV547" s="26"/>
      <c r="CY547" s="26"/>
      <c r="DB547" s="26"/>
    </row>
    <row r="548" s="2" customFormat="true" ht="15" hidden="false" customHeight="false" outlineLevel="0" collapsed="false">
      <c r="D548" s="25"/>
      <c r="F548" s="28"/>
      <c r="G548" s="28"/>
      <c r="H548" s="28"/>
      <c r="I548" s="28"/>
      <c r="J548" s="28"/>
      <c r="K548" s="28"/>
      <c r="L548" s="28"/>
      <c r="M548" s="28"/>
      <c r="N548" s="28"/>
      <c r="O548" s="26"/>
      <c r="BL548" s="28"/>
      <c r="BM548" s="28"/>
      <c r="BN548" s="28"/>
      <c r="BQ548" s="28"/>
      <c r="BS548" s="28"/>
      <c r="BU548" s="28"/>
      <c r="BV548" s="28"/>
      <c r="BW548" s="28"/>
      <c r="CK548" s="28"/>
      <c r="CN548" s="28"/>
      <c r="CO548" s="28"/>
      <c r="CP548" s="28"/>
      <c r="CQ548" s="28"/>
      <c r="CR548" s="28"/>
      <c r="CU548" s="28"/>
      <c r="CV548" s="26"/>
      <c r="CY548" s="26"/>
      <c r="DB548" s="26"/>
    </row>
    <row r="549" s="2" customFormat="true" ht="15" hidden="false" customHeight="false" outlineLevel="0" collapsed="false">
      <c r="D549" s="25"/>
      <c r="F549" s="28"/>
      <c r="G549" s="28"/>
      <c r="H549" s="28"/>
      <c r="I549" s="28"/>
      <c r="J549" s="28"/>
      <c r="K549" s="28"/>
      <c r="L549" s="28"/>
      <c r="M549" s="28"/>
      <c r="N549" s="28"/>
      <c r="O549" s="26"/>
      <c r="BL549" s="28"/>
      <c r="BM549" s="28"/>
      <c r="BN549" s="28"/>
      <c r="BQ549" s="28"/>
      <c r="BS549" s="28"/>
      <c r="BU549" s="28"/>
      <c r="BV549" s="28"/>
      <c r="BW549" s="28"/>
      <c r="CK549" s="28"/>
      <c r="CN549" s="28"/>
      <c r="CO549" s="28"/>
      <c r="CP549" s="28"/>
      <c r="CQ549" s="28"/>
      <c r="CR549" s="28"/>
      <c r="CU549" s="28"/>
      <c r="CV549" s="26"/>
      <c r="CY549" s="26"/>
      <c r="DB549" s="26"/>
    </row>
    <row r="550" s="2" customFormat="true" ht="15" hidden="false" customHeight="false" outlineLevel="0" collapsed="false">
      <c r="D550" s="25"/>
      <c r="F550" s="28"/>
      <c r="G550" s="28"/>
      <c r="H550" s="28"/>
      <c r="I550" s="28"/>
      <c r="J550" s="28"/>
      <c r="K550" s="28"/>
      <c r="L550" s="28"/>
      <c r="M550" s="28"/>
      <c r="N550" s="28"/>
      <c r="O550" s="26"/>
      <c r="BL550" s="28"/>
      <c r="BM550" s="28"/>
      <c r="BN550" s="28"/>
      <c r="BQ550" s="28"/>
      <c r="BS550" s="28"/>
      <c r="BU550" s="28"/>
      <c r="BV550" s="28"/>
      <c r="BW550" s="28"/>
      <c r="CK550" s="28"/>
      <c r="CN550" s="28"/>
      <c r="CO550" s="28"/>
      <c r="CP550" s="28"/>
      <c r="CQ550" s="28"/>
      <c r="CR550" s="28"/>
      <c r="CU550" s="28"/>
      <c r="CV550" s="26"/>
      <c r="CY550" s="26"/>
      <c r="DB550" s="26"/>
    </row>
    <row r="551" s="2" customFormat="true" ht="15" hidden="false" customHeight="false" outlineLevel="0" collapsed="false">
      <c r="D551" s="25"/>
      <c r="F551" s="28"/>
      <c r="G551" s="28"/>
      <c r="H551" s="28"/>
      <c r="I551" s="28"/>
      <c r="J551" s="28"/>
      <c r="K551" s="28"/>
      <c r="L551" s="28"/>
      <c r="M551" s="28"/>
      <c r="N551" s="28"/>
      <c r="O551" s="26"/>
      <c r="BL551" s="28"/>
      <c r="BM551" s="28"/>
      <c r="BN551" s="28"/>
      <c r="BQ551" s="28"/>
      <c r="BS551" s="28"/>
      <c r="BU551" s="28"/>
      <c r="BV551" s="28"/>
      <c r="BW551" s="28"/>
      <c r="CK551" s="28"/>
      <c r="CN551" s="28"/>
      <c r="CO551" s="28"/>
      <c r="CP551" s="28"/>
      <c r="CQ551" s="28"/>
      <c r="CR551" s="28"/>
      <c r="CU551" s="28"/>
      <c r="CV551" s="26"/>
      <c r="CY551" s="26"/>
      <c r="DB551" s="26"/>
    </row>
    <row r="552" s="2" customFormat="true" ht="15" hidden="false" customHeight="false" outlineLevel="0" collapsed="false">
      <c r="D552" s="25"/>
      <c r="F552" s="28"/>
      <c r="G552" s="28"/>
      <c r="H552" s="28"/>
      <c r="I552" s="28"/>
      <c r="J552" s="28"/>
      <c r="K552" s="28"/>
      <c r="L552" s="28"/>
      <c r="M552" s="28"/>
      <c r="N552" s="28"/>
      <c r="O552" s="26"/>
      <c r="BL552" s="28"/>
      <c r="BM552" s="28"/>
      <c r="BN552" s="28"/>
      <c r="BQ552" s="28"/>
      <c r="BS552" s="28"/>
      <c r="BU552" s="28"/>
      <c r="BV552" s="28"/>
      <c r="BW552" s="28"/>
      <c r="CK552" s="28"/>
      <c r="CN552" s="28"/>
      <c r="CO552" s="28"/>
      <c r="CP552" s="28"/>
      <c r="CQ552" s="28"/>
      <c r="CR552" s="28"/>
      <c r="CU552" s="28"/>
      <c r="CV552" s="26"/>
      <c r="CY552" s="26"/>
      <c r="DB552" s="26"/>
    </row>
    <row r="553" s="2" customFormat="true" ht="15" hidden="false" customHeight="false" outlineLevel="0" collapsed="false">
      <c r="D553" s="25"/>
      <c r="F553" s="28"/>
      <c r="G553" s="28"/>
      <c r="H553" s="28"/>
      <c r="I553" s="28"/>
      <c r="J553" s="28"/>
      <c r="K553" s="28"/>
      <c r="L553" s="28"/>
      <c r="M553" s="28"/>
      <c r="N553" s="28"/>
      <c r="O553" s="26"/>
      <c r="BL553" s="28"/>
      <c r="BM553" s="28"/>
      <c r="BN553" s="28"/>
      <c r="BQ553" s="28"/>
      <c r="BS553" s="28"/>
      <c r="BU553" s="28"/>
      <c r="BV553" s="28"/>
      <c r="BW553" s="28"/>
      <c r="CK553" s="28"/>
      <c r="CN553" s="28"/>
      <c r="CO553" s="28"/>
      <c r="CP553" s="28"/>
      <c r="CQ553" s="28"/>
      <c r="CR553" s="28"/>
      <c r="CU553" s="28"/>
      <c r="CV553" s="26"/>
      <c r="CY553" s="26"/>
      <c r="DB553" s="26"/>
    </row>
    <row r="554" s="2" customFormat="true" ht="15" hidden="false" customHeight="false" outlineLevel="0" collapsed="false">
      <c r="D554" s="25"/>
      <c r="F554" s="28"/>
      <c r="G554" s="28"/>
      <c r="H554" s="28"/>
      <c r="I554" s="28"/>
      <c r="J554" s="28"/>
      <c r="K554" s="28"/>
      <c r="L554" s="28"/>
      <c r="M554" s="28"/>
      <c r="N554" s="28"/>
      <c r="O554" s="26"/>
      <c r="BL554" s="28"/>
      <c r="BM554" s="28"/>
      <c r="BN554" s="28"/>
      <c r="BQ554" s="28"/>
      <c r="BS554" s="28"/>
      <c r="BU554" s="28"/>
      <c r="BV554" s="28"/>
      <c r="BW554" s="28"/>
      <c r="CK554" s="28"/>
      <c r="CN554" s="28"/>
      <c r="CO554" s="28"/>
      <c r="CP554" s="28"/>
      <c r="CQ554" s="28"/>
      <c r="CR554" s="28"/>
      <c r="CU554" s="28"/>
      <c r="CV554" s="26"/>
      <c r="CY554" s="26"/>
      <c r="DB554" s="26"/>
    </row>
    <row r="555" s="2" customFormat="true" ht="15" hidden="false" customHeight="false" outlineLevel="0" collapsed="false">
      <c r="D555" s="25"/>
      <c r="F555" s="28"/>
      <c r="G555" s="28"/>
      <c r="H555" s="28"/>
      <c r="I555" s="28"/>
      <c r="J555" s="28"/>
      <c r="K555" s="28"/>
      <c r="L555" s="28"/>
      <c r="M555" s="28"/>
      <c r="N555" s="28"/>
      <c r="O555" s="26"/>
      <c r="BL555" s="28"/>
      <c r="BM555" s="28"/>
      <c r="BN555" s="28"/>
      <c r="BQ555" s="28"/>
      <c r="BS555" s="28"/>
      <c r="BU555" s="28"/>
      <c r="BV555" s="28"/>
      <c r="BW555" s="28"/>
      <c r="CK555" s="28"/>
      <c r="CN555" s="28"/>
      <c r="CO555" s="28"/>
      <c r="CP555" s="28"/>
      <c r="CQ555" s="28"/>
      <c r="CR555" s="28"/>
      <c r="CU555" s="28"/>
      <c r="CV555" s="26"/>
      <c r="CY555" s="26"/>
      <c r="DB555" s="26"/>
    </row>
    <row r="556" s="2" customFormat="true" ht="15" hidden="false" customHeight="false" outlineLevel="0" collapsed="false">
      <c r="D556" s="25"/>
      <c r="F556" s="28"/>
      <c r="G556" s="28"/>
      <c r="H556" s="28"/>
      <c r="I556" s="28"/>
      <c r="J556" s="28"/>
      <c r="K556" s="28"/>
      <c r="L556" s="28"/>
      <c r="M556" s="28"/>
      <c r="N556" s="28"/>
      <c r="O556" s="26"/>
      <c r="BL556" s="28"/>
      <c r="BM556" s="28"/>
      <c r="BN556" s="28"/>
      <c r="BQ556" s="28"/>
      <c r="BS556" s="28"/>
      <c r="BU556" s="28"/>
      <c r="BV556" s="28"/>
      <c r="BW556" s="28"/>
      <c r="CK556" s="28"/>
      <c r="CN556" s="28"/>
      <c r="CO556" s="28"/>
      <c r="CP556" s="28"/>
      <c r="CQ556" s="28"/>
      <c r="CR556" s="28"/>
      <c r="CU556" s="28"/>
      <c r="CV556" s="26"/>
      <c r="CY556" s="26"/>
      <c r="DB556" s="26"/>
    </row>
    <row r="557" s="2" customFormat="true" ht="15" hidden="false" customHeight="false" outlineLevel="0" collapsed="false">
      <c r="D557" s="25"/>
      <c r="F557" s="28"/>
      <c r="G557" s="28"/>
      <c r="H557" s="28"/>
      <c r="I557" s="28"/>
      <c r="J557" s="28"/>
      <c r="K557" s="28"/>
      <c r="L557" s="28"/>
      <c r="M557" s="28"/>
      <c r="N557" s="28"/>
      <c r="O557" s="26"/>
      <c r="BL557" s="28"/>
      <c r="BM557" s="28"/>
      <c r="BN557" s="28"/>
      <c r="BQ557" s="28"/>
      <c r="BS557" s="28"/>
      <c r="BU557" s="28"/>
      <c r="BV557" s="28"/>
      <c r="BW557" s="28"/>
      <c r="CK557" s="28"/>
      <c r="CN557" s="28"/>
      <c r="CO557" s="28"/>
      <c r="CP557" s="28"/>
      <c r="CQ557" s="28"/>
      <c r="CR557" s="28"/>
      <c r="CU557" s="28"/>
      <c r="CV557" s="26"/>
      <c r="CY557" s="26"/>
      <c r="DB557" s="26"/>
    </row>
    <row r="558" s="2" customFormat="true" ht="15" hidden="false" customHeight="false" outlineLevel="0" collapsed="false">
      <c r="D558" s="25"/>
      <c r="F558" s="28"/>
      <c r="G558" s="28"/>
      <c r="H558" s="28"/>
      <c r="I558" s="28"/>
      <c r="J558" s="28"/>
      <c r="K558" s="28"/>
      <c r="L558" s="28"/>
      <c r="M558" s="28"/>
      <c r="N558" s="28"/>
      <c r="O558" s="26"/>
      <c r="BL558" s="28"/>
      <c r="BM558" s="28"/>
      <c r="BN558" s="28"/>
      <c r="BQ558" s="28"/>
      <c r="BS558" s="28"/>
      <c r="BU558" s="28"/>
      <c r="BV558" s="28"/>
      <c r="BW558" s="28"/>
      <c r="CK558" s="28"/>
      <c r="CN558" s="28"/>
      <c r="CO558" s="28"/>
      <c r="CP558" s="28"/>
      <c r="CQ558" s="28"/>
      <c r="CR558" s="28"/>
      <c r="CU558" s="28"/>
      <c r="CV558" s="26"/>
      <c r="CY558" s="26"/>
      <c r="DB558" s="26"/>
    </row>
    <row r="559" s="2" customFormat="true" ht="15" hidden="false" customHeight="false" outlineLevel="0" collapsed="false">
      <c r="D559" s="25"/>
      <c r="F559" s="28"/>
      <c r="G559" s="28"/>
      <c r="H559" s="28"/>
      <c r="I559" s="28"/>
      <c r="J559" s="28"/>
      <c r="K559" s="28"/>
      <c r="L559" s="28"/>
      <c r="M559" s="28"/>
      <c r="N559" s="28"/>
      <c r="O559" s="26"/>
      <c r="BL559" s="28"/>
      <c r="BM559" s="28"/>
      <c r="BN559" s="28"/>
      <c r="BQ559" s="28"/>
      <c r="BS559" s="28"/>
      <c r="BU559" s="28"/>
      <c r="BV559" s="28"/>
      <c r="BW559" s="28"/>
      <c r="CK559" s="28"/>
      <c r="CN559" s="28"/>
      <c r="CO559" s="28"/>
      <c r="CP559" s="28"/>
      <c r="CQ559" s="28"/>
      <c r="CR559" s="28"/>
      <c r="CU559" s="28"/>
      <c r="CV559" s="26"/>
      <c r="CY559" s="26"/>
      <c r="DB559" s="26"/>
    </row>
    <row r="560" s="2" customFormat="true" ht="15" hidden="false" customHeight="false" outlineLevel="0" collapsed="false">
      <c r="D560" s="25"/>
      <c r="F560" s="28"/>
      <c r="G560" s="28"/>
      <c r="H560" s="28"/>
      <c r="I560" s="28"/>
      <c r="J560" s="28"/>
      <c r="K560" s="28"/>
      <c r="L560" s="28"/>
      <c r="M560" s="28"/>
      <c r="N560" s="28"/>
      <c r="O560" s="26"/>
      <c r="BL560" s="28"/>
      <c r="BM560" s="28"/>
      <c r="BN560" s="28"/>
      <c r="BQ560" s="28"/>
      <c r="BS560" s="28"/>
      <c r="BU560" s="28"/>
      <c r="BV560" s="28"/>
      <c r="BW560" s="28"/>
      <c r="CK560" s="28"/>
      <c r="CN560" s="28"/>
      <c r="CO560" s="28"/>
      <c r="CP560" s="28"/>
      <c r="CQ560" s="28"/>
      <c r="CR560" s="28"/>
      <c r="CU560" s="28"/>
      <c r="CV560" s="26"/>
      <c r="CY560" s="26"/>
      <c r="DB560" s="26"/>
    </row>
    <row r="561" s="2" customFormat="true" ht="15" hidden="false" customHeight="false" outlineLevel="0" collapsed="false">
      <c r="D561" s="25"/>
      <c r="F561" s="28"/>
      <c r="G561" s="28"/>
      <c r="H561" s="28"/>
      <c r="I561" s="28"/>
      <c r="J561" s="28"/>
      <c r="K561" s="28"/>
      <c r="L561" s="28"/>
      <c r="M561" s="28"/>
      <c r="N561" s="28"/>
      <c r="O561" s="26"/>
      <c r="BL561" s="28"/>
      <c r="BM561" s="28"/>
      <c r="BN561" s="28"/>
      <c r="BQ561" s="28"/>
      <c r="BS561" s="28"/>
      <c r="BU561" s="28"/>
      <c r="BV561" s="28"/>
      <c r="BW561" s="28"/>
      <c r="CK561" s="28"/>
      <c r="CN561" s="28"/>
      <c r="CO561" s="28"/>
      <c r="CP561" s="28"/>
      <c r="CQ561" s="28"/>
      <c r="CR561" s="28"/>
      <c r="CU561" s="28"/>
      <c r="CV561" s="26"/>
      <c r="CY561" s="26"/>
      <c r="DB561" s="26"/>
    </row>
    <row r="562" s="2" customFormat="true" ht="15" hidden="false" customHeight="false" outlineLevel="0" collapsed="false">
      <c r="D562" s="25"/>
      <c r="F562" s="28"/>
      <c r="G562" s="28"/>
      <c r="H562" s="28"/>
      <c r="I562" s="28"/>
      <c r="J562" s="28"/>
      <c r="K562" s="28"/>
      <c r="L562" s="28"/>
      <c r="M562" s="28"/>
      <c r="N562" s="28"/>
      <c r="O562" s="26"/>
      <c r="BL562" s="28"/>
      <c r="BM562" s="28"/>
      <c r="BN562" s="28"/>
      <c r="BQ562" s="28"/>
      <c r="BS562" s="28"/>
      <c r="BU562" s="28"/>
      <c r="BV562" s="28"/>
      <c r="BW562" s="28"/>
      <c r="CK562" s="28"/>
      <c r="CN562" s="28"/>
      <c r="CO562" s="28"/>
      <c r="CP562" s="28"/>
      <c r="CQ562" s="28"/>
      <c r="CR562" s="28"/>
      <c r="CU562" s="28"/>
      <c r="CV562" s="26"/>
      <c r="CY562" s="26"/>
      <c r="DB562" s="26"/>
    </row>
    <row r="563" s="2" customFormat="true" ht="15" hidden="false" customHeight="false" outlineLevel="0" collapsed="false">
      <c r="D563" s="25"/>
      <c r="F563" s="28"/>
      <c r="G563" s="28"/>
      <c r="H563" s="28"/>
      <c r="I563" s="28"/>
      <c r="J563" s="28"/>
      <c r="K563" s="28"/>
      <c r="L563" s="28"/>
      <c r="M563" s="28"/>
      <c r="N563" s="28"/>
      <c r="O563" s="26"/>
      <c r="BL563" s="28"/>
      <c r="BM563" s="28"/>
      <c r="BN563" s="28"/>
      <c r="BQ563" s="28"/>
      <c r="BS563" s="28"/>
      <c r="BU563" s="28"/>
      <c r="BV563" s="28"/>
      <c r="BW563" s="28"/>
      <c r="CK563" s="28"/>
      <c r="CN563" s="28"/>
      <c r="CO563" s="28"/>
      <c r="CP563" s="28"/>
      <c r="CQ563" s="28"/>
      <c r="CR563" s="28"/>
      <c r="CU563" s="28"/>
      <c r="CV563" s="26"/>
      <c r="CY563" s="26"/>
      <c r="DB563" s="26"/>
    </row>
    <row r="564" s="2" customFormat="true" ht="15" hidden="false" customHeight="false" outlineLevel="0" collapsed="false">
      <c r="D564" s="25"/>
      <c r="F564" s="28"/>
      <c r="G564" s="28"/>
      <c r="H564" s="28"/>
      <c r="I564" s="28"/>
      <c r="J564" s="28"/>
      <c r="K564" s="28"/>
      <c r="L564" s="28"/>
      <c r="M564" s="28"/>
      <c r="N564" s="28"/>
      <c r="O564" s="26"/>
      <c r="BL564" s="28"/>
      <c r="BM564" s="28"/>
      <c r="BN564" s="28"/>
      <c r="BQ564" s="28"/>
      <c r="BS564" s="28"/>
      <c r="BU564" s="28"/>
      <c r="BV564" s="28"/>
      <c r="BW564" s="28"/>
      <c r="CK564" s="28"/>
      <c r="CN564" s="28"/>
      <c r="CO564" s="28"/>
      <c r="CP564" s="28"/>
      <c r="CQ564" s="28"/>
      <c r="CR564" s="28"/>
      <c r="CU564" s="28"/>
      <c r="CV564" s="26"/>
      <c r="CY564" s="26"/>
      <c r="DB564" s="26"/>
    </row>
    <row r="565" s="2" customFormat="true" ht="15" hidden="false" customHeight="false" outlineLevel="0" collapsed="false">
      <c r="D565" s="25"/>
      <c r="F565" s="28"/>
      <c r="G565" s="28"/>
      <c r="H565" s="28"/>
      <c r="I565" s="28"/>
      <c r="J565" s="28"/>
      <c r="K565" s="28"/>
      <c r="L565" s="28"/>
      <c r="M565" s="28"/>
      <c r="N565" s="28"/>
      <c r="O565" s="26"/>
      <c r="BL565" s="28"/>
      <c r="BM565" s="28"/>
      <c r="BN565" s="28"/>
      <c r="BQ565" s="28"/>
      <c r="BS565" s="28"/>
      <c r="BU565" s="28"/>
      <c r="BV565" s="28"/>
      <c r="BW565" s="28"/>
      <c r="CK565" s="28"/>
      <c r="CN565" s="28"/>
      <c r="CO565" s="28"/>
      <c r="CP565" s="28"/>
      <c r="CQ565" s="28"/>
      <c r="CR565" s="28"/>
      <c r="CU565" s="28"/>
      <c r="CV565" s="26"/>
      <c r="CY565" s="26"/>
      <c r="DB565" s="26"/>
    </row>
    <row r="566" s="2" customFormat="true" ht="15" hidden="false" customHeight="false" outlineLevel="0" collapsed="false">
      <c r="D566" s="25"/>
      <c r="F566" s="28"/>
      <c r="G566" s="28"/>
      <c r="H566" s="28"/>
      <c r="I566" s="28"/>
      <c r="J566" s="28"/>
      <c r="K566" s="28"/>
      <c r="L566" s="28"/>
      <c r="M566" s="28"/>
      <c r="N566" s="28"/>
      <c r="O566" s="26"/>
      <c r="BL566" s="28"/>
      <c r="BM566" s="28"/>
      <c r="BN566" s="28"/>
      <c r="BQ566" s="28"/>
      <c r="BS566" s="28"/>
      <c r="BU566" s="28"/>
      <c r="BV566" s="28"/>
      <c r="BW566" s="28"/>
      <c r="CK566" s="28"/>
      <c r="CN566" s="28"/>
      <c r="CO566" s="28"/>
      <c r="CP566" s="28"/>
      <c r="CQ566" s="28"/>
      <c r="CR566" s="28"/>
      <c r="CU566" s="28"/>
      <c r="CV566" s="26"/>
      <c r="CY566" s="26"/>
      <c r="DB566" s="26"/>
    </row>
    <row r="567" s="2" customFormat="true" ht="15" hidden="false" customHeight="false" outlineLevel="0" collapsed="false">
      <c r="D567" s="25"/>
      <c r="F567" s="28"/>
      <c r="G567" s="28"/>
      <c r="H567" s="28"/>
      <c r="I567" s="28"/>
      <c r="J567" s="28"/>
      <c r="K567" s="28"/>
      <c r="L567" s="28"/>
      <c r="M567" s="28"/>
      <c r="N567" s="28"/>
      <c r="O567" s="26"/>
      <c r="BL567" s="28"/>
      <c r="BM567" s="28"/>
      <c r="BN567" s="28"/>
      <c r="BQ567" s="28"/>
      <c r="BS567" s="28"/>
      <c r="BU567" s="28"/>
      <c r="BV567" s="28"/>
      <c r="BW567" s="28"/>
      <c r="CK567" s="28"/>
      <c r="CN567" s="28"/>
      <c r="CO567" s="28"/>
      <c r="CP567" s="28"/>
      <c r="CQ567" s="28"/>
      <c r="CR567" s="28"/>
      <c r="CU567" s="28"/>
      <c r="CV567" s="26"/>
      <c r="CY567" s="26"/>
      <c r="DB567" s="26"/>
    </row>
    <row r="568" s="2" customFormat="true" ht="15" hidden="false" customHeight="false" outlineLevel="0" collapsed="false">
      <c r="D568" s="25"/>
      <c r="F568" s="28"/>
      <c r="G568" s="28"/>
      <c r="H568" s="28"/>
      <c r="I568" s="28"/>
      <c r="J568" s="28"/>
      <c r="K568" s="28"/>
      <c r="L568" s="28"/>
      <c r="M568" s="28"/>
      <c r="N568" s="28"/>
      <c r="O568" s="26"/>
      <c r="BL568" s="28"/>
      <c r="BM568" s="28"/>
      <c r="BN568" s="28"/>
      <c r="BQ568" s="28"/>
      <c r="BS568" s="28"/>
      <c r="BU568" s="28"/>
      <c r="BV568" s="28"/>
      <c r="BW568" s="28"/>
      <c r="CK568" s="28"/>
      <c r="CN568" s="28"/>
      <c r="CO568" s="28"/>
      <c r="CP568" s="28"/>
      <c r="CQ568" s="28"/>
      <c r="CR568" s="28"/>
      <c r="CU568" s="28"/>
      <c r="CV568" s="26"/>
      <c r="CY568" s="26"/>
      <c r="DB568" s="26"/>
    </row>
    <row r="569" s="2" customFormat="true" ht="15" hidden="false" customHeight="false" outlineLevel="0" collapsed="false">
      <c r="D569" s="25"/>
      <c r="F569" s="28"/>
      <c r="G569" s="28"/>
      <c r="H569" s="28"/>
      <c r="I569" s="28"/>
      <c r="J569" s="28"/>
      <c r="K569" s="28"/>
      <c r="L569" s="28"/>
      <c r="M569" s="28"/>
      <c r="N569" s="28"/>
      <c r="O569" s="26"/>
      <c r="BL569" s="28"/>
      <c r="BM569" s="28"/>
      <c r="BN569" s="28"/>
      <c r="BQ569" s="28"/>
      <c r="BS569" s="28"/>
      <c r="BU569" s="28"/>
      <c r="BV569" s="28"/>
      <c r="BW569" s="28"/>
      <c r="CK569" s="28"/>
      <c r="CN569" s="28"/>
      <c r="CO569" s="28"/>
      <c r="CP569" s="28"/>
      <c r="CQ569" s="28"/>
      <c r="CR569" s="28"/>
      <c r="CU569" s="28"/>
      <c r="CV569" s="26"/>
      <c r="CY569" s="26"/>
      <c r="DB569" s="26"/>
    </row>
    <row r="570" s="2" customFormat="true" ht="15" hidden="false" customHeight="false" outlineLevel="0" collapsed="false">
      <c r="D570" s="25"/>
      <c r="F570" s="28"/>
      <c r="G570" s="28"/>
      <c r="H570" s="28"/>
      <c r="I570" s="28"/>
      <c r="J570" s="28"/>
      <c r="K570" s="28"/>
      <c r="L570" s="28"/>
      <c r="M570" s="28"/>
      <c r="N570" s="28"/>
      <c r="O570" s="26"/>
      <c r="BL570" s="28"/>
      <c r="BM570" s="28"/>
      <c r="BN570" s="28"/>
      <c r="BQ570" s="28"/>
      <c r="BS570" s="28"/>
      <c r="BU570" s="28"/>
      <c r="BV570" s="28"/>
      <c r="BW570" s="28"/>
      <c r="CK570" s="28"/>
      <c r="CN570" s="28"/>
      <c r="CO570" s="28"/>
      <c r="CP570" s="28"/>
      <c r="CQ570" s="28"/>
      <c r="CR570" s="28"/>
      <c r="CU570" s="28"/>
      <c r="CV570" s="26"/>
      <c r="CY570" s="26"/>
      <c r="DB570" s="26"/>
    </row>
    <row r="571" s="2" customFormat="true" ht="15" hidden="false" customHeight="false" outlineLevel="0" collapsed="false">
      <c r="D571" s="25"/>
      <c r="F571" s="28"/>
      <c r="G571" s="28"/>
      <c r="H571" s="28"/>
      <c r="I571" s="28"/>
      <c r="J571" s="28"/>
      <c r="K571" s="28"/>
      <c r="L571" s="28"/>
      <c r="M571" s="28"/>
      <c r="N571" s="28"/>
      <c r="O571" s="26"/>
      <c r="BL571" s="28"/>
      <c r="BM571" s="28"/>
      <c r="BN571" s="28"/>
      <c r="BQ571" s="28"/>
      <c r="BS571" s="28"/>
      <c r="BU571" s="28"/>
      <c r="BV571" s="28"/>
      <c r="BW571" s="28"/>
      <c r="CK571" s="28"/>
      <c r="CN571" s="28"/>
      <c r="CO571" s="28"/>
      <c r="CP571" s="28"/>
      <c r="CQ571" s="28"/>
      <c r="CR571" s="28"/>
      <c r="CU571" s="28"/>
      <c r="CV571" s="26"/>
      <c r="CY571" s="26"/>
      <c r="DB571" s="26"/>
    </row>
    <row r="572" s="2" customFormat="true" ht="15" hidden="false" customHeight="false" outlineLevel="0" collapsed="false">
      <c r="D572" s="25"/>
      <c r="F572" s="28"/>
      <c r="G572" s="28"/>
      <c r="H572" s="28"/>
      <c r="I572" s="28"/>
      <c r="J572" s="28"/>
      <c r="K572" s="28"/>
      <c r="L572" s="28"/>
      <c r="M572" s="28"/>
      <c r="N572" s="28"/>
      <c r="O572" s="26"/>
      <c r="BL572" s="28"/>
      <c r="BM572" s="28"/>
      <c r="BN572" s="28"/>
      <c r="BQ572" s="28"/>
      <c r="BS572" s="28"/>
      <c r="BU572" s="28"/>
      <c r="BV572" s="28"/>
      <c r="BW572" s="28"/>
      <c r="CK572" s="28"/>
      <c r="CN572" s="28"/>
      <c r="CO572" s="28"/>
      <c r="CP572" s="28"/>
      <c r="CQ572" s="28"/>
      <c r="CR572" s="28"/>
      <c r="CU572" s="28"/>
      <c r="CV572" s="26"/>
      <c r="CY572" s="26"/>
      <c r="DB572" s="26"/>
    </row>
    <row r="573" s="2" customFormat="true" ht="15" hidden="false" customHeight="false" outlineLevel="0" collapsed="false">
      <c r="D573" s="25"/>
      <c r="F573" s="28"/>
      <c r="G573" s="28"/>
      <c r="H573" s="28"/>
      <c r="I573" s="28"/>
      <c r="J573" s="28"/>
      <c r="K573" s="28"/>
      <c r="L573" s="28"/>
      <c r="M573" s="28"/>
      <c r="N573" s="28"/>
      <c r="O573" s="26"/>
      <c r="BL573" s="28"/>
      <c r="BM573" s="28"/>
      <c r="BN573" s="28"/>
      <c r="BQ573" s="28"/>
      <c r="BS573" s="28"/>
      <c r="BU573" s="28"/>
      <c r="BV573" s="28"/>
      <c r="BW573" s="28"/>
      <c r="CK573" s="28"/>
      <c r="CN573" s="28"/>
      <c r="CO573" s="28"/>
      <c r="CP573" s="28"/>
      <c r="CQ573" s="28"/>
      <c r="CR573" s="28"/>
      <c r="CU573" s="28"/>
      <c r="CV573" s="26"/>
      <c r="CY573" s="26"/>
      <c r="DB573" s="26"/>
    </row>
    <row r="574" s="2" customFormat="true" ht="15" hidden="false" customHeight="false" outlineLevel="0" collapsed="false">
      <c r="D574" s="25"/>
      <c r="F574" s="28"/>
      <c r="G574" s="28"/>
      <c r="H574" s="28"/>
      <c r="I574" s="28"/>
      <c r="J574" s="28"/>
      <c r="K574" s="28"/>
      <c r="L574" s="28"/>
      <c r="M574" s="28"/>
      <c r="N574" s="28"/>
      <c r="O574" s="26"/>
      <c r="BL574" s="28"/>
      <c r="BM574" s="28"/>
      <c r="BN574" s="28"/>
      <c r="BQ574" s="28"/>
      <c r="BS574" s="28"/>
      <c r="BU574" s="28"/>
      <c r="BV574" s="28"/>
      <c r="BW574" s="28"/>
      <c r="CK574" s="28"/>
      <c r="CN574" s="28"/>
      <c r="CO574" s="28"/>
      <c r="CP574" s="28"/>
      <c r="CQ574" s="28"/>
      <c r="CR574" s="28"/>
      <c r="CU574" s="28"/>
      <c r="CV574" s="26"/>
      <c r="CY574" s="26"/>
      <c r="DB574" s="26"/>
    </row>
    <row r="575" s="2" customFormat="true" ht="15" hidden="false" customHeight="false" outlineLevel="0" collapsed="false">
      <c r="D575" s="25"/>
      <c r="F575" s="28"/>
      <c r="G575" s="28"/>
      <c r="H575" s="28"/>
      <c r="I575" s="28"/>
      <c r="J575" s="28"/>
      <c r="K575" s="28"/>
      <c r="L575" s="28"/>
      <c r="M575" s="28"/>
      <c r="N575" s="28"/>
      <c r="O575" s="26"/>
      <c r="BL575" s="28"/>
      <c r="BM575" s="28"/>
      <c r="BN575" s="28"/>
      <c r="BQ575" s="28"/>
      <c r="BS575" s="28"/>
      <c r="BU575" s="28"/>
      <c r="BV575" s="28"/>
      <c r="BW575" s="28"/>
      <c r="CK575" s="28"/>
      <c r="CN575" s="28"/>
      <c r="CO575" s="28"/>
      <c r="CP575" s="28"/>
      <c r="CQ575" s="28"/>
      <c r="CR575" s="28"/>
      <c r="CU575" s="28"/>
      <c r="CV575" s="26"/>
      <c r="CY575" s="26"/>
      <c r="DB575" s="26"/>
    </row>
    <row r="576" s="2" customFormat="true" ht="15" hidden="false" customHeight="false" outlineLevel="0" collapsed="false">
      <c r="D576" s="25"/>
      <c r="F576" s="28"/>
      <c r="G576" s="28"/>
      <c r="H576" s="28"/>
      <c r="I576" s="28"/>
      <c r="J576" s="28"/>
      <c r="K576" s="28"/>
      <c r="L576" s="28"/>
      <c r="M576" s="28"/>
      <c r="N576" s="28"/>
      <c r="O576" s="26"/>
      <c r="BL576" s="28"/>
      <c r="BM576" s="28"/>
      <c r="BN576" s="28"/>
      <c r="BQ576" s="28"/>
      <c r="BS576" s="28"/>
      <c r="BU576" s="28"/>
      <c r="BV576" s="28"/>
      <c r="BW576" s="28"/>
      <c r="CK576" s="28"/>
      <c r="CN576" s="28"/>
      <c r="CO576" s="28"/>
      <c r="CP576" s="28"/>
      <c r="CQ576" s="28"/>
      <c r="CR576" s="28"/>
      <c r="CU576" s="28"/>
      <c r="CV576" s="26"/>
      <c r="CY576" s="26"/>
      <c r="DB576" s="26"/>
    </row>
    <row r="577" s="2" customFormat="true" ht="15" hidden="false" customHeight="false" outlineLevel="0" collapsed="false">
      <c r="D577" s="25"/>
      <c r="F577" s="28"/>
      <c r="G577" s="28"/>
      <c r="H577" s="28"/>
      <c r="I577" s="28"/>
      <c r="J577" s="28"/>
      <c r="K577" s="28"/>
      <c r="L577" s="28"/>
      <c r="M577" s="28"/>
      <c r="N577" s="28"/>
      <c r="O577" s="26"/>
      <c r="BL577" s="28"/>
      <c r="BM577" s="28"/>
      <c r="BN577" s="28"/>
      <c r="BQ577" s="28"/>
      <c r="BS577" s="28"/>
      <c r="BU577" s="28"/>
      <c r="BV577" s="28"/>
      <c r="BW577" s="28"/>
      <c r="CK577" s="28"/>
      <c r="CN577" s="28"/>
      <c r="CO577" s="28"/>
      <c r="CP577" s="28"/>
      <c r="CQ577" s="28"/>
      <c r="CR577" s="28"/>
      <c r="CU577" s="28"/>
      <c r="CV577" s="26"/>
      <c r="CY577" s="26"/>
      <c r="DB577" s="26"/>
    </row>
    <row r="578" s="2" customFormat="true" ht="15" hidden="false" customHeight="false" outlineLevel="0" collapsed="false">
      <c r="D578" s="25"/>
      <c r="F578" s="28"/>
      <c r="G578" s="28"/>
      <c r="H578" s="28"/>
      <c r="I578" s="28"/>
      <c r="J578" s="28"/>
      <c r="K578" s="28"/>
      <c r="L578" s="28"/>
      <c r="M578" s="28"/>
      <c r="N578" s="28"/>
      <c r="O578" s="26"/>
      <c r="BL578" s="28"/>
      <c r="BM578" s="28"/>
      <c r="BN578" s="28"/>
      <c r="BQ578" s="28"/>
      <c r="BS578" s="28"/>
      <c r="BU578" s="28"/>
      <c r="BV578" s="28"/>
      <c r="BW578" s="28"/>
      <c r="CK578" s="28"/>
      <c r="CN578" s="28"/>
      <c r="CO578" s="28"/>
      <c r="CP578" s="28"/>
      <c r="CQ578" s="28"/>
      <c r="CR578" s="28"/>
      <c r="CU578" s="28"/>
      <c r="CV578" s="26"/>
      <c r="CY578" s="26"/>
      <c r="DB578" s="26"/>
    </row>
    <row r="579" s="2" customFormat="true" ht="15" hidden="false" customHeight="false" outlineLevel="0" collapsed="false">
      <c r="D579" s="25"/>
      <c r="F579" s="28"/>
      <c r="G579" s="28"/>
      <c r="H579" s="28"/>
      <c r="I579" s="28"/>
      <c r="J579" s="28"/>
      <c r="K579" s="28"/>
      <c r="L579" s="28"/>
      <c r="M579" s="28"/>
      <c r="N579" s="28"/>
      <c r="O579" s="26"/>
      <c r="BL579" s="28"/>
      <c r="BM579" s="28"/>
      <c r="BN579" s="28"/>
      <c r="BQ579" s="28"/>
      <c r="BS579" s="28"/>
      <c r="BU579" s="28"/>
      <c r="BV579" s="28"/>
      <c r="BW579" s="28"/>
      <c r="CK579" s="28"/>
      <c r="CN579" s="28"/>
      <c r="CO579" s="28"/>
      <c r="CP579" s="28"/>
      <c r="CQ579" s="28"/>
      <c r="CR579" s="28"/>
      <c r="CU579" s="28"/>
      <c r="CV579" s="26"/>
      <c r="CY579" s="26"/>
      <c r="DB579" s="26"/>
    </row>
    <row r="580" s="2" customFormat="true" ht="15" hidden="false" customHeight="false" outlineLevel="0" collapsed="false">
      <c r="D580" s="25"/>
      <c r="F580" s="28"/>
      <c r="G580" s="28"/>
      <c r="H580" s="28"/>
      <c r="I580" s="28"/>
      <c r="J580" s="28"/>
      <c r="K580" s="28"/>
      <c r="L580" s="28"/>
      <c r="M580" s="28"/>
      <c r="N580" s="28"/>
      <c r="O580" s="26"/>
      <c r="BL580" s="28"/>
      <c r="BM580" s="28"/>
      <c r="BN580" s="28"/>
      <c r="BQ580" s="28"/>
      <c r="BS580" s="28"/>
      <c r="BU580" s="28"/>
      <c r="BV580" s="28"/>
      <c r="BW580" s="28"/>
      <c r="CK580" s="28"/>
      <c r="CN580" s="28"/>
      <c r="CO580" s="28"/>
      <c r="CP580" s="28"/>
      <c r="CQ580" s="28"/>
      <c r="CR580" s="28"/>
      <c r="CU580" s="28"/>
      <c r="CV580" s="26"/>
      <c r="CY580" s="26"/>
      <c r="DB580" s="26"/>
    </row>
    <row r="581" s="2" customFormat="true" ht="15" hidden="false" customHeight="false" outlineLevel="0" collapsed="false">
      <c r="D581" s="25"/>
      <c r="F581" s="28"/>
      <c r="G581" s="28"/>
      <c r="H581" s="28"/>
      <c r="I581" s="28"/>
      <c r="J581" s="28"/>
      <c r="K581" s="28"/>
      <c r="L581" s="28"/>
      <c r="M581" s="28"/>
      <c r="N581" s="28"/>
      <c r="O581" s="26"/>
      <c r="BL581" s="28"/>
      <c r="BM581" s="28"/>
      <c r="BN581" s="28"/>
      <c r="BQ581" s="28"/>
      <c r="BS581" s="28"/>
      <c r="BU581" s="28"/>
      <c r="BV581" s="28"/>
      <c r="BW581" s="28"/>
      <c r="CK581" s="28"/>
      <c r="CN581" s="28"/>
      <c r="CO581" s="28"/>
      <c r="CP581" s="28"/>
      <c r="CQ581" s="28"/>
      <c r="CR581" s="28"/>
      <c r="CU581" s="28"/>
      <c r="CV581" s="26"/>
      <c r="CY581" s="26"/>
      <c r="DB581" s="26"/>
    </row>
    <row r="582" s="2" customFormat="true" ht="15" hidden="false" customHeight="false" outlineLevel="0" collapsed="false">
      <c r="D582" s="25"/>
      <c r="F582" s="28"/>
      <c r="G582" s="28"/>
      <c r="H582" s="28"/>
      <c r="I582" s="28"/>
      <c r="J582" s="28"/>
      <c r="K582" s="28"/>
      <c r="L582" s="28"/>
      <c r="M582" s="28"/>
      <c r="N582" s="28"/>
      <c r="O582" s="26"/>
      <c r="BL582" s="28"/>
      <c r="BM582" s="28"/>
      <c r="BN582" s="28"/>
      <c r="BQ582" s="28"/>
      <c r="BS582" s="28"/>
      <c r="BU582" s="28"/>
      <c r="BV582" s="28"/>
      <c r="BW582" s="28"/>
      <c r="CK582" s="28"/>
      <c r="CN582" s="28"/>
      <c r="CO582" s="28"/>
      <c r="CP582" s="28"/>
      <c r="CQ582" s="28"/>
      <c r="CR582" s="28"/>
      <c r="CU582" s="28"/>
      <c r="CV582" s="26"/>
      <c r="CY582" s="26"/>
      <c r="DB582" s="26"/>
    </row>
    <row r="583" s="2" customFormat="true" ht="15" hidden="false" customHeight="false" outlineLevel="0" collapsed="false">
      <c r="D583" s="25"/>
      <c r="F583" s="28"/>
      <c r="G583" s="28"/>
      <c r="H583" s="28"/>
      <c r="I583" s="28"/>
      <c r="J583" s="28"/>
      <c r="K583" s="28"/>
      <c r="L583" s="28"/>
      <c r="M583" s="28"/>
      <c r="N583" s="28"/>
      <c r="O583" s="26"/>
      <c r="BL583" s="28"/>
      <c r="BM583" s="28"/>
      <c r="BN583" s="28"/>
      <c r="BQ583" s="28"/>
      <c r="BS583" s="28"/>
      <c r="BU583" s="28"/>
      <c r="BV583" s="28"/>
      <c r="BW583" s="28"/>
      <c r="CK583" s="28"/>
      <c r="CN583" s="28"/>
      <c r="CO583" s="28"/>
      <c r="CP583" s="28"/>
      <c r="CQ583" s="28"/>
      <c r="CR583" s="28"/>
      <c r="CU583" s="28"/>
      <c r="CV583" s="26"/>
      <c r="CY583" s="26"/>
      <c r="DB583" s="26"/>
    </row>
    <row r="584" s="2" customFormat="true" ht="15" hidden="false" customHeight="false" outlineLevel="0" collapsed="false">
      <c r="D584" s="25"/>
      <c r="F584" s="28"/>
      <c r="G584" s="28"/>
      <c r="H584" s="28"/>
      <c r="I584" s="28"/>
      <c r="J584" s="28"/>
      <c r="K584" s="28"/>
      <c r="L584" s="28"/>
      <c r="M584" s="28"/>
      <c r="N584" s="28"/>
      <c r="O584" s="26"/>
      <c r="BL584" s="28"/>
      <c r="BM584" s="28"/>
      <c r="BN584" s="28"/>
      <c r="BQ584" s="28"/>
      <c r="BS584" s="28"/>
      <c r="BU584" s="28"/>
      <c r="BV584" s="28"/>
      <c r="BW584" s="28"/>
      <c r="CK584" s="28"/>
      <c r="CN584" s="28"/>
      <c r="CO584" s="28"/>
      <c r="CP584" s="28"/>
      <c r="CQ584" s="28"/>
      <c r="CR584" s="28"/>
      <c r="CU584" s="28"/>
      <c r="CV584" s="26"/>
      <c r="CY584" s="26"/>
      <c r="DB584" s="26"/>
    </row>
    <row r="585" s="2" customFormat="true" ht="15" hidden="false" customHeight="false" outlineLevel="0" collapsed="false">
      <c r="D585" s="25"/>
      <c r="F585" s="28"/>
      <c r="G585" s="28"/>
      <c r="H585" s="28"/>
      <c r="I585" s="28"/>
      <c r="J585" s="28"/>
      <c r="K585" s="28"/>
      <c r="L585" s="28"/>
      <c r="M585" s="28"/>
      <c r="N585" s="28"/>
      <c r="O585" s="26"/>
      <c r="BL585" s="28"/>
      <c r="BM585" s="28"/>
      <c r="BN585" s="28"/>
      <c r="BQ585" s="28"/>
      <c r="BS585" s="28"/>
      <c r="BU585" s="28"/>
      <c r="BV585" s="28"/>
      <c r="BW585" s="28"/>
      <c r="CK585" s="28"/>
      <c r="CN585" s="28"/>
      <c r="CO585" s="28"/>
      <c r="CP585" s="28"/>
      <c r="CQ585" s="28"/>
      <c r="CR585" s="28"/>
      <c r="CU585" s="28"/>
      <c r="CV585" s="26"/>
      <c r="CY585" s="26"/>
      <c r="DB585" s="26"/>
    </row>
    <row r="586" s="2" customFormat="true" ht="15" hidden="false" customHeight="false" outlineLevel="0" collapsed="false">
      <c r="D586" s="25"/>
      <c r="F586" s="28"/>
      <c r="G586" s="28"/>
      <c r="H586" s="28"/>
      <c r="I586" s="28"/>
      <c r="J586" s="28"/>
      <c r="K586" s="28"/>
      <c r="L586" s="28"/>
      <c r="M586" s="28"/>
      <c r="N586" s="28"/>
      <c r="O586" s="26"/>
      <c r="BL586" s="28"/>
      <c r="BM586" s="28"/>
      <c r="BN586" s="28"/>
      <c r="BQ586" s="28"/>
      <c r="BS586" s="28"/>
      <c r="BU586" s="28"/>
      <c r="BV586" s="28"/>
      <c r="BW586" s="28"/>
      <c r="CK586" s="28"/>
      <c r="CN586" s="28"/>
      <c r="CO586" s="28"/>
      <c r="CP586" s="28"/>
      <c r="CQ586" s="28"/>
      <c r="CR586" s="28"/>
      <c r="CU586" s="28"/>
      <c r="CV586" s="26"/>
      <c r="CY586" s="26"/>
      <c r="DB586" s="26"/>
    </row>
    <row r="587" s="2" customFormat="true" ht="15" hidden="false" customHeight="false" outlineLevel="0" collapsed="false">
      <c r="D587" s="25"/>
      <c r="F587" s="28"/>
      <c r="G587" s="28"/>
      <c r="H587" s="28"/>
      <c r="I587" s="28"/>
      <c r="J587" s="28"/>
      <c r="K587" s="28"/>
      <c r="L587" s="28"/>
      <c r="M587" s="28"/>
      <c r="N587" s="28"/>
      <c r="O587" s="26"/>
      <c r="BL587" s="28"/>
      <c r="BM587" s="28"/>
      <c r="BN587" s="28"/>
      <c r="BQ587" s="28"/>
      <c r="BS587" s="28"/>
      <c r="BU587" s="28"/>
      <c r="BV587" s="28"/>
      <c r="BW587" s="28"/>
      <c r="CK587" s="28"/>
      <c r="CN587" s="28"/>
      <c r="CO587" s="28"/>
      <c r="CP587" s="28"/>
      <c r="CQ587" s="28"/>
      <c r="CR587" s="28"/>
      <c r="CU587" s="28"/>
      <c r="CV587" s="26"/>
      <c r="CY587" s="26"/>
      <c r="DB587" s="26"/>
    </row>
    <row r="588" s="2" customFormat="true" ht="15" hidden="false" customHeight="false" outlineLevel="0" collapsed="false">
      <c r="D588" s="25"/>
      <c r="F588" s="28"/>
      <c r="G588" s="28"/>
      <c r="H588" s="28"/>
      <c r="I588" s="28"/>
      <c r="J588" s="28"/>
      <c r="K588" s="28"/>
      <c r="L588" s="28"/>
      <c r="M588" s="28"/>
      <c r="N588" s="28"/>
      <c r="O588" s="26"/>
      <c r="BL588" s="28"/>
      <c r="BM588" s="28"/>
      <c r="BN588" s="28"/>
      <c r="BQ588" s="28"/>
      <c r="BS588" s="28"/>
      <c r="BU588" s="28"/>
      <c r="BV588" s="28"/>
      <c r="BW588" s="28"/>
      <c r="CK588" s="28"/>
      <c r="CN588" s="28"/>
      <c r="CO588" s="28"/>
      <c r="CP588" s="28"/>
      <c r="CQ588" s="28"/>
      <c r="CR588" s="28"/>
      <c r="CU588" s="28"/>
      <c r="CV588" s="26"/>
      <c r="CY588" s="26"/>
      <c r="DB588" s="26"/>
    </row>
    <row r="589" s="2" customFormat="true" ht="15" hidden="false" customHeight="false" outlineLevel="0" collapsed="false">
      <c r="D589" s="25"/>
      <c r="F589" s="28"/>
      <c r="G589" s="28"/>
      <c r="H589" s="28"/>
      <c r="I589" s="28"/>
      <c r="J589" s="28"/>
      <c r="K589" s="28"/>
      <c r="L589" s="28"/>
      <c r="M589" s="28"/>
      <c r="N589" s="28"/>
      <c r="O589" s="26"/>
      <c r="BL589" s="28"/>
      <c r="BM589" s="28"/>
      <c r="BN589" s="28"/>
      <c r="BQ589" s="28"/>
      <c r="BS589" s="28"/>
      <c r="BU589" s="28"/>
      <c r="BV589" s="28"/>
      <c r="BW589" s="28"/>
      <c r="CK589" s="28"/>
      <c r="CN589" s="28"/>
      <c r="CO589" s="28"/>
      <c r="CP589" s="28"/>
      <c r="CQ589" s="28"/>
      <c r="CR589" s="28"/>
      <c r="CU589" s="28"/>
      <c r="CV589" s="26"/>
      <c r="CY589" s="26"/>
      <c r="DB589" s="26"/>
    </row>
    <row r="590" s="2" customFormat="true" ht="15" hidden="false" customHeight="false" outlineLevel="0" collapsed="false">
      <c r="D590" s="25"/>
      <c r="F590" s="28"/>
      <c r="G590" s="28"/>
      <c r="H590" s="28"/>
      <c r="I590" s="28"/>
      <c r="J590" s="28"/>
      <c r="K590" s="28"/>
      <c r="L590" s="28"/>
      <c r="M590" s="28"/>
      <c r="N590" s="28"/>
      <c r="O590" s="26"/>
      <c r="BL590" s="28"/>
      <c r="BM590" s="28"/>
      <c r="BN590" s="28"/>
      <c r="BQ590" s="28"/>
      <c r="BS590" s="28"/>
      <c r="BU590" s="28"/>
      <c r="BV590" s="28"/>
      <c r="BW590" s="28"/>
      <c r="CK590" s="28"/>
      <c r="CN590" s="28"/>
      <c r="CO590" s="28"/>
      <c r="CP590" s="28"/>
      <c r="CQ590" s="28"/>
      <c r="CR590" s="28"/>
      <c r="CU590" s="28"/>
      <c r="CV590" s="26"/>
      <c r="CY590" s="26"/>
      <c r="DB590" s="26"/>
    </row>
    <row r="591" s="2" customFormat="true" ht="15" hidden="false" customHeight="false" outlineLevel="0" collapsed="false">
      <c r="D591" s="25"/>
      <c r="F591" s="28"/>
      <c r="G591" s="28"/>
      <c r="H591" s="28"/>
      <c r="I591" s="28"/>
      <c r="J591" s="28"/>
      <c r="K591" s="28"/>
      <c r="L591" s="28"/>
      <c r="M591" s="28"/>
      <c r="N591" s="28"/>
      <c r="O591" s="26"/>
      <c r="BL591" s="28"/>
      <c r="BM591" s="28"/>
      <c r="BN591" s="28"/>
      <c r="BQ591" s="28"/>
      <c r="BS591" s="28"/>
      <c r="BU591" s="28"/>
      <c r="BV591" s="28"/>
      <c r="BW591" s="28"/>
      <c r="CK591" s="28"/>
      <c r="CN591" s="28"/>
      <c r="CO591" s="28"/>
      <c r="CP591" s="28"/>
      <c r="CQ591" s="28"/>
      <c r="CR591" s="28"/>
      <c r="CU591" s="28"/>
      <c r="CV591" s="26"/>
      <c r="CY591" s="26"/>
      <c r="DB591" s="26"/>
    </row>
    <row r="592" s="2" customFormat="true" ht="15" hidden="false" customHeight="false" outlineLevel="0" collapsed="false">
      <c r="D592" s="25"/>
      <c r="F592" s="28"/>
      <c r="G592" s="28"/>
      <c r="H592" s="28"/>
      <c r="I592" s="28"/>
      <c r="J592" s="28"/>
      <c r="K592" s="28"/>
      <c r="L592" s="28"/>
      <c r="M592" s="28"/>
      <c r="N592" s="28"/>
      <c r="O592" s="26"/>
      <c r="BL592" s="28"/>
      <c r="BM592" s="28"/>
      <c r="BN592" s="28"/>
      <c r="BQ592" s="28"/>
      <c r="BS592" s="28"/>
      <c r="BU592" s="28"/>
      <c r="BV592" s="28"/>
      <c r="BW592" s="28"/>
      <c r="CK592" s="28"/>
      <c r="CN592" s="28"/>
      <c r="CO592" s="28"/>
      <c r="CP592" s="28"/>
      <c r="CQ592" s="28"/>
      <c r="CR592" s="28"/>
      <c r="CU592" s="28"/>
      <c r="CV592" s="26"/>
      <c r="CY592" s="26"/>
      <c r="DB592" s="26"/>
    </row>
    <row r="593" s="2" customFormat="true" ht="15" hidden="false" customHeight="false" outlineLevel="0" collapsed="false">
      <c r="D593" s="25"/>
      <c r="F593" s="28"/>
      <c r="G593" s="28"/>
      <c r="H593" s="28"/>
      <c r="I593" s="28"/>
      <c r="J593" s="28"/>
      <c r="K593" s="28"/>
      <c r="L593" s="28"/>
      <c r="M593" s="28"/>
      <c r="N593" s="28"/>
      <c r="O593" s="26"/>
      <c r="BL593" s="28"/>
      <c r="BM593" s="28"/>
      <c r="BN593" s="28"/>
      <c r="BQ593" s="28"/>
      <c r="BS593" s="28"/>
      <c r="BU593" s="28"/>
      <c r="BV593" s="28"/>
      <c r="BW593" s="28"/>
      <c r="CK593" s="28"/>
      <c r="CN593" s="28"/>
      <c r="CO593" s="28"/>
      <c r="CP593" s="28"/>
      <c r="CQ593" s="28"/>
      <c r="CR593" s="28"/>
      <c r="CU593" s="28"/>
      <c r="CV593" s="26"/>
      <c r="CY593" s="26"/>
      <c r="DB593" s="26"/>
    </row>
    <row r="594" s="2" customFormat="true" ht="15" hidden="false" customHeight="false" outlineLevel="0" collapsed="false">
      <c r="D594" s="25"/>
      <c r="F594" s="28"/>
      <c r="G594" s="28"/>
      <c r="H594" s="28"/>
      <c r="I594" s="28"/>
      <c r="J594" s="28"/>
      <c r="K594" s="28"/>
      <c r="L594" s="28"/>
      <c r="M594" s="28"/>
      <c r="N594" s="28"/>
      <c r="O594" s="26"/>
      <c r="BL594" s="28"/>
      <c r="BM594" s="28"/>
      <c r="BN594" s="28"/>
      <c r="BQ594" s="28"/>
      <c r="BS594" s="28"/>
      <c r="BU594" s="28"/>
      <c r="BV594" s="28"/>
      <c r="BW594" s="28"/>
      <c r="CK594" s="28"/>
      <c r="CN594" s="28"/>
      <c r="CO594" s="28"/>
      <c r="CP594" s="28"/>
      <c r="CQ594" s="28"/>
      <c r="CR594" s="28"/>
      <c r="CU594" s="28"/>
      <c r="CV594" s="26"/>
      <c r="CY594" s="26"/>
      <c r="DB594" s="26"/>
    </row>
    <row r="595" s="2" customFormat="true" ht="15" hidden="false" customHeight="false" outlineLevel="0" collapsed="false">
      <c r="D595" s="25"/>
      <c r="F595" s="28"/>
      <c r="G595" s="28"/>
      <c r="H595" s="28"/>
      <c r="I595" s="28"/>
      <c r="J595" s="28"/>
      <c r="K595" s="28"/>
      <c r="L595" s="28"/>
      <c r="M595" s="28"/>
      <c r="N595" s="28"/>
      <c r="O595" s="26"/>
      <c r="BL595" s="28"/>
      <c r="BM595" s="28"/>
      <c r="BN595" s="28"/>
      <c r="BQ595" s="28"/>
      <c r="BS595" s="28"/>
      <c r="BU595" s="28"/>
      <c r="BV595" s="28"/>
      <c r="BW595" s="28"/>
      <c r="CK595" s="28"/>
      <c r="CN595" s="28"/>
      <c r="CO595" s="28"/>
      <c r="CP595" s="28"/>
      <c r="CQ595" s="28"/>
      <c r="CR595" s="28"/>
      <c r="CU595" s="28"/>
      <c r="CV595" s="26"/>
      <c r="CY595" s="26"/>
      <c r="DB595" s="26"/>
    </row>
    <row r="596" s="2" customFormat="true" ht="15" hidden="false" customHeight="false" outlineLevel="0" collapsed="false">
      <c r="D596" s="25"/>
      <c r="F596" s="28"/>
      <c r="G596" s="28"/>
      <c r="H596" s="28"/>
      <c r="I596" s="28"/>
      <c r="J596" s="28"/>
      <c r="K596" s="28"/>
      <c r="L596" s="28"/>
      <c r="M596" s="28"/>
      <c r="N596" s="28"/>
      <c r="O596" s="26"/>
      <c r="BL596" s="28"/>
      <c r="BM596" s="28"/>
      <c r="BN596" s="28"/>
      <c r="BQ596" s="28"/>
      <c r="BS596" s="28"/>
      <c r="BU596" s="28"/>
      <c r="BV596" s="28"/>
      <c r="BW596" s="28"/>
      <c r="CK596" s="28"/>
      <c r="CN596" s="28"/>
      <c r="CO596" s="28"/>
      <c r="CP596" s="28"/>
      <c r="CQ596" s="28"/>
      <c r="CR596" s="28"/>
      <c r="CU596" s="28"/>
      <c r="CV596" s="26"/>
      <c r="CY596" s="26"/>
      <c r="DB596" s="26"/>
    </row>
    <row r="597" s="2" customFormat="true" ht="15" hidden="false" customHeight="false" outlineLevel="0" collapsed="false">
      <c r="D597" s="25"/>
      <c r="F597" s="28"/>
      <c r="G597" s="28"/>
      <c r="H597" s="28"/>
      <c r="I597" s="28"/>
      <c r="J597" s="28"/>
      <c r="K597" s="28"/>
      <c r="L597" s="28"/>
      <c r="M597" s="28"/>
      <c r="N597" s="28"/>
      <c r="O597" s="26"/>
      <c r="BL597" s="28"/>
      <c r="BM597" s="28"/>
      <c r="BN597" s="28"/>
      <c r="BQ597" s="28"/>
      <c r="BS597" s="28"/>
      <c r="BU597" s="28"/>
      <c r="BV597" s="28"/>
      <c r="BW597" s="28"/>
      <c r="CK597" s="28"/>
      <c r="CN597" s="28"/>
      <c r="CO597" s="28"/>
      <c r="CP597" s="28"/>
      <c r="CQ597" s="28"/>
      <c r="CR597" s="28"/>
      <c r="CU597" s="28"/>
      <c r="CV597" s="26"/>
      <c r="CY597" s="26"/>
      <c r="DB597" s="26"/>
    </row>
    <row r="598" s="2" customFormat="true" ht="15" hidden="false" customHeight="false" outlineLevel="0" collapsed="false">
      <c r="D598" s="25"/>
      <c r="F598" s="28"/>
      <c r="G598" s="28"/>
      <c r="H598" s="28"/>
      <c r="I598" s="28"/>
      <c r="J598" s="28"/>
      <c r="K598" s="28"/>
      <c r="L598" s="28"/>
      <c r="M598" s="28"/>
      <c r="N598" s="28"/>
      <c r="O598" s="26"/>
      <c r="BL598" s="28"/>
      <c r="BM598" s="28"/>
      <c r="BN598" s="28"/>
      <c r="BQ598" s="28"/>
      <c r="BS598" s="28"/>
      <c r="BU598" s="28"/>
      <c r="BV598" s="28"/>
      <c r="BW598" s="28"/>
      <c r="CK598" s="28"/>
      <c r="CN598" s="28"/>
      <c r="CO598" s="28"/>
      <c r="CP598" s="28"/>
      <c r="CQ598" s="28"/>
      <c r="CR598" s="28"/>
      <c r="CU598" s="28"/>
      <c r="CV598" s="26"/>
      <c r="CY598" s="26"/>
      <c r="DB598" s="26"/>
    </row>
    <row r="599" s="2" customFormat="true" ht="15" hidden="false" customHeight="false" outlineLevel="0" collapsed="false">
      <c r="D599" s="25"/>
      <c r="F599" s="28"/>
      <c r="G599" s="28"/>
      <c r="H599" s="28"/>
      <c r="I599" s="28"/>
      <c r="J599" s="28"/>
      <c r="K599" s="28"/>
      <c r="L599" s="28"/>
      <c r="M599" s="28"/>
      <c r="N599" s="28"/>
      <c r="O599" s="26"/>
      <c r="BL599" s="28"/>
      <c r="BM599" s="28"/>
      <c r="BN599" s="28"/>
      <c r="BQ599" s="28"/>
      <c r="BS599" s="28"/>
      <c r="BU599" s="28"/>
      <c r="BV599" s="28"/>
      <c r="BW599" s="28"/>
      <c r="CK599" s="28"/>
      <c r="CN599" s="28"/>
      <c r="CO599" s="28"/>
      <c r="CP599" s="28"/>
      <c r="CQ599" s="28"/>
      <c r="CR599" s="28"/>
      <c r="CU599" s="28"/>
      <c r="CV599" s="26"/>
      <c r="CY599" s="26"/>
      <c r="DB599" s="26"/>
    </row>
    <row r="600" s="2" customFormat="true" ht="15" hidden="false" customHeight="false" outlineLevel="0" collapsed="false">
      <c r="D600" s="25"/>
      <c r="F600" s="28"/>
      <c r="G600" s="28"/>
      <c r="H600" s="28"/>
      <c r="I600" s="28"/>
      <c r="J600" s="28"/>
      <c r="K600" s="28"/>
      <c r="L600" s="28"/>
      <c r="M600" s="28"/>
      <c r="N600" s="28"/>
      <c r="O600" s="26"/>
      <c r="BL600" s="28"/>
      <c r="BM600" s="28"/>
      <c r="BN600" s="28"/>
      <c r="BQ600" s="28"/>
      <c r="BS600" s="28"/>
      <c r="BU600" s="28"/>
      <c r="BV600" s="28"/>
      <c r="BW600" s="28"/>
      <c r="CK600" s="28"/>
      <c r="CN600" s="28"/>
      <c r="CO600" s="28"/>
      <c r="CP600" s="28"/>
      <c r="CQ600" s="28"/>
      <c r="CR600" s="28"/>
      <c r="CU600" s="28"/>
      <c r="CV600" s="26"/>
      <c r="CY600" s="26"/>
      <c r="DB600" s="26"/>
    </row>
    <row r="601" s="2" customFormat="true" ht="15" hidden="false" customHeight="false" outlineLevel="0" collapsed="false">
      <c r="D601" s="25"/>
      <c r="F601" s="28"/>
      <c r="G601" s="28"/>
      <c r="H601" s="28"/>
      <c r="I601" s="28"/>
      <c r="J601" s="28"/>
      <c r="K601" s="28"/>
      <c r="L601" s="28"/>
      <c r="M601" s="28"/>
      <c r="N601" s="28"/>
      <c r="O601" s="26"/>
      <c r="BL601" s="28"/>
      <c r="BM601" s="28"/>
      <c r="BN601" s="28"/>
      <c r="BQ601" s="28"/>
      <c r="BS601" s="28"/>
      <c r="BU601" s="28"/>
      <c r="BV601" s="28"/>
      <c r="BW601" s="28"/>
      <c r="CK601" s="28"/>
      <c r="CN601" s="28"/>
      <c r="CO601" s="28"/>
      <c r="CP601" s="28"/>
      <c r="CQ601" s="28"/>
      <c r="CR601" s="28"/>
      <c r="CU601" s="28"/>
      <c r="CV601" s="26"/>
      <c r="CY601" s="26"/>
      <c r="DB601" s="26"/>
    </row>
    <row r="602" s="2" customFormat="true" ht="15" hidden="false" customHeight="false" outlineLevel="0" collapsed="false">
      <c r="D602" s="25"/>
      <c r="F602" s="28"/>
      <c r="G602" s="28"/>
      <c r="H602" s="28"/>
      <c r="I602" s="28"/>
      <c r="J602" s="28"/>
      <c r="K602" s="28"/>
      <c r="L602" s="28"/>
      <c r="M602" s="28"/>
      <c r="N602" s="28"/>
      <c r="O602" s="26"/>
      <c r="BL602" s="28"/>
      <c r="BM602" s="28"/>
      <c r="BN602" s="28"/>
      <c r="BQ602" s="28"/>
      <c r="BS602" s="28"/>
      <c r="BU602" s="28"/>
      <c r="BV602" s="28"/>
      <c r="BW602" s="28"/>
      <c r="CK602" s="28"/>
      <c r="CN602" s="28"/>
      <c r="CO602" s="28"/>
      <c r="CP602" s="28"/>
      <c r="CQ602" s="28"/>
      <c r="CR602" s="28"/>
      <c r="CU602" s="28"/>
      <c r="CV602" s="26"/>
      <c r="CY602" s="26"/>
      <c r="DB602" s="26"/>
    </row>
    <row r="603" s="2" customFormat="true" ht="15" hidden="false" customHeight="false" outlineLevel="0" collapsed="false">
      <c r="D603" s="25"/>
      <c r="F603" s="28"/>
      <c r="G603" s="28"/>
      <c r="H603" s="28"/>
      <c r="I603" s="28"/>
      <c r="J603" s="28"/>
      <c r="K603" s="28"/>
      <c r="L603" s="28"/>
      <c r="M603" s="28"/>
      <c r="N603" s="28"/>
      <c r="O603" s="26"/>
      <c r="BL603" s="28"/>
      <c r="BM603" s="28"/>
      <c r="BN603" s="28"/>
      <c r="BQ603" s="28"/>
      <c r="BS603" s="28"/>
      <c r="BU603" s="28"/>
      <c r="BV603" s="28"/>
      <c r="BW603" s="28"/>
      <c r="CK603" s="28"/>
      <c r="CN603" s="28"/>
      <c r="CO603" s="28"/>
      <c r="CP603" s="28"/>
      <c r="CQ603" s="28"/>
      <c r="CR603" s="28"/>
      <c r="CU603" s="28"/>
      <c r="CV603" s="26"/>
      <c r="CY603" s="26"/>
      <c r="DB603" s="26"/>
    </row>
    <row r="604" s="2" customFormat="true" ht="15" hidden="false" customHeight="false" outlineLevel="0" collapsed="false">
      <c r="D604" s="25"/>
      <c r="F604" s="28"/>
      <c r="G604" s="28"/>
      <c r="H604" s="28"/>
      <c r="I604" s="28"/>
      <c r="J604" s="28"/>
      <c r="K604" s="28"/>
      <c r="L604" s="28"/>
      <c r="M604" s="28"/>
      <c r="N604" s="28"/>
      <c r="O604" s="26"/>
      <c r="BL604" s="28"/>
      <c r="BM604" s="28"/>
      <c r="BN604" s="28"/>
      <c r="BQ604" s="28"/>
      <c r="BS604" s="28"/>
      <c r="BU604" s="28"/>
      <c r="BV604" s="28"/>
      <c r="BW604" s="28"/>
      <c r="CK604" s="28"/>
      <c r="CN604" s="28"/>
      <c r="CO604" s="28"/>
      <c r="CP604" s="28"/>
      <c r="CQ604" s="28"/>
      <c r="CR604" s="28"/>
      <c r="CU604" s="28"/>
      <c r="CV604" s="26"/>
      <c r="CY604" s="26"/>
      <c r="DB604" s="26"/>
    </row>
    <row r="605" s="2" customFormat="true" ht="15" hidden="false" customHeight="false" outlineLevel="0" collapsed="false">
      <c r="D605" s="25"/>
      <c r="F605" s="28"/>
      <c r="G605" s="28"/>
      <c r="H605" s="28"/>
      <c r="I605" s="28"/>
      <c r="J605" s="28"/>
      <c r="K605" s="28"/>
      <c r="L605" s="28"/>
      <c r="M605" s="28"/>
      <c r="N605" s="28"/>
      <c r="O605" s="26"/>
      <c r="BL605" s="28"/>
      <c r="BM605" s="28"/>
      <c r="BN605" s="28"/>
      <c r="BQ605" s="28"/>
      <c r="BS605" s="28"/>
      <c r="BU605" s="28"/>
      <c r="BV605" s="28"/>
      <c r="BW605" s="28"/>
      <c r="CK605" s="28"/>
      <c r="CN605" s="28"/>
      <c r="CO605" s="28"/>
      <c r="CP605" s="28"/>
      <c r="CQ605" s="28"/>
      <c r="CR605" s="28"/>
      <c r="CU605" s="28"/>
      <c r="CV605" s="26"/>
      <c r="CY605" s="26"/>
      <c r="DB605" s="26"/>
    </row>
    <row r="606" s="2" customFormat="true" ht="15" hidden="false" customHeight="false" outlineLevel="0" collapsed="false">
      <c r="D606" s="25"/>
      <c r="F606" s="28"/>
      <c r="G606" s="28"/>
      <c r="H606" s="28"/>
      <c r="I606" s="28"/>
      <c r="J606" s="28"/>
      <c r="K606" s="28"/>
      <c r="L606" s="28"/>
      <c r="M606" s="28"/>
      <c r="N606" s="28"/>
      <c r="O606" s="26"/>
      <c r="BL606" s="28"/>
      <c r="BM606" s="28"/>
      <c r="BN606" s="28"/>
      <c r="BQ606" s="28"/>
      <c r="BS606" s="28"/>
      <c r="BU606" s="28"/>
      <c r="BV606" s="28"/>
      <c r="BW606" s="28"/>
      <c r="CK606" s="28"/>
      <c r="CN606" s="28"/>
      <c r="CO606" s="28"/>
      <c r="CP606" s="28"/>
      <c r="CQ606" s="28"/>
      <c r="CR606" s="28"/>
      <c r="CU606" s="28"/>
      <c r="CV606" s="26"/>
      <c r="CY606" s="26"/>
      <c r="DB606" s="26"/>
    </row>
    <row r="607" s="2" customFormat="true" ht="15" hidden="false" customHeight="false" outlineLevel="0" collapsed="false">
      <c r="D607" s="25"/>
      <c r="F607" s="28"/>
      <c r="G607" s="28"/>
      <c r="H607" s="28"/>
      <c r="I607" s="28"/>
      <c r="J607" s="28"/>
      <c r="K607" s="28"/>
      <c r="L607" s="28"/>
      <c r="M607" s="28"/>
      <c r="N607" s="28"/>
      <c r="O607" s="26"/>
      <c r="BL607" s="28"/>
      <c r="BM607" s="28"/>
      <c r="BN607" s="28"/>
      <c r="BQ607" s="28"/>
      <c r="BS607" s="28"/>
      <c r="BU607" s="28"/>
      <c r="BV607" s="28"/>
      <c r="BW607" s="28"/>
      <c r="CK607" s="28"/>
      <c r="CN607" s="28"/>
      <c r="CO607" s="28"/>
      <c r="CP607" s="28"/>
      <c r="CQ607" s="28"/>
      <c r="CR607" s="28"/>
      <c r="CU607" s="28"/>
      <c r="CV607" s="26"/>
      <c r="CY607" s="26"/>
      <c r="DB607" s="26"/>
    </row>
    <row r="608" s="2" customFormat="true" ht="15" hidden="false" customHeight="false" outlineLevel="0" collapsed="false">
      <c r="D608" s="25"/>
      <c r="F608" s="28"/>
      <c r="G608" s="28"/>
      <c r="H608" s="28"/>
      <c r="I608" s="28"/>
      <c r="J608" s="28"/>
      <c r="K608" s="28"/>
      <c r="L608" s="28"/>
      <c r="M608" s="28"/>
      <c r="N608" s="28"/>
      <c r="O608" s="26"/>
      <c r="BL608" s="28"/>
      <c r="BM608" s="28"/>
      <c r="BN608" s="28"/>
      <c r="BQ608" s="28"/>
      <c r="BS608" s="28"/>
      <c r="BU608" s="28"/>
      <c r="BV608" s="28"/>
      <c r="BW608" s="28"/>
      <c r="CK608" s="28"/>
      <c r="CN608" s="28"/>
      <c r="CO608" s="28"/>
      <c r="CP608" s="28"/>
      <c r="CQ608" s="28"/>
      <c r="CR608" s="28"/>
      <c r="CU608" s="28"/>
      <c r="CV608" s="26"/>
      <c r="CY608" s="26"/>
      <c r="DB608" s="26"/>
    </row>
    <row r="609" s="2" customFormat="true" ht="15" hidden="false" customHeight="false" outlineLevel="0" collapsed="false">
      <c r="D609" s="25"/>
      <c r="F609" s="28"/>
      <c r="G609" s="28"/>
      <c r="H609" s="28"/>
      <c r="I609" s="28"/>
      <c r="J609" s="28"/>
      <c r="K609" s="28"/>
      <c r="L609" s="28"/>
      <c r="M609" s="28"/>
      <c r="N609" s="28"/>
      <c r="O609" s="26"/>
      <c r="BL609" s="28"/>
      <c r="BM609" s="28"/>
      <c r="BN609" s="28"/>
      <c r="BQ609" s="28"/>
      <c r="BS609" s="28"/>
      <c r="BU609" s="28"/>
      <c r="BV609" s="28"/>
      <c r="BW609" s="28"/>
      <c r="CK609" s="28"/>
      <c r="CN609" s="28"/>
      <c r="CO609" s="28"/>
      <c r="CP609" s="28"/>
      <c r="CQ609" s="28"/>
      <c r="CR609" s="28"/>
      <c r="CU609" s="28"/>
      <c r="CV609" s="26"/>
      <c r="CY609" s="26"/>
      <c r="DB609" s="26"/>
    </row>
    <row r="610" s="2" customFormat="true" ht="15" hidden="false" customHeight="false" outlineLevel="0" collapsed="false">
      <c r="D610" s="25"/>
      <c r="F610" s="28"/>
      <c r="G610" s="28"/>
      <c r="H610" s="28"/>
      <c r="I610" s="28"/>
      <c r="J610" s="28"/>
      <c r="K610" s="28"/>
      <c r="L610" s="28"/>
      <c r="M610" s="28"/>
      <c r="N610" s="28"/>
      <c r="O610" s="26"/>
      <c r="BL610" s="28"/>
      <c r="BM610" s="28"/>
      <c r="BN610" s="28"/>
      <c r="BQ610" s="28"/>
      <c r="BS610" s="28"/>
      <c r="BU610" s="28"/>
      <c r="BV610" s="28"/>
      <c r="BW610" s="28"/>
      <c r="CK610" s="28"/>
      <c r="CN610" s="28"/>
      <c r="CO610" s="28"/>
      <c r="CP610" s="28"/>
      <c r="CQ610" s="28"/>
      <c r="CR610" s="28"/>
      <c r="CU610" s="28"/>
      <c r="CV610" s="26"/>
      <c r="CY610" s="26"/>
      <c r="DB610" s="26"/>
    </row>
    <row r="611" s="2" customFormat="true" ht="15" hidden="false" customHeight="false" outlineLevel="0" collapsed="false">
      <c r="D611" s="25"/>
      <c r="F611" s="28"/>
      <c r="G611" s="28"/>
      <c r="H611" s="28"/>
      <c r="I611" s="28"/>
      <c r="J611" s="28"/>
      <c r="K611" s="28"/>
      <c r="L611" s="28"/>
      <c r="M611" s="28"/>
      <c r="N611" s="28"/>
      <c r="O611" s="26"/>
      <c r="BL611" s="28"/>
      <c r="BM611" s="28"/>
      <c r="BN611" s="28"/>
      <c r="BQ611" s="28"/>
      <c r="BS611" s="28"/>
      <c r="BU611" s="28"/>
      <c r="BV611" s="28"/>
      <c r="BW611" s="28"/>
      <c r="CK611" s="28"/>
      <c r="CN611" s="28"/>
      <c r="CO611" s="28"/>
      <c r="CP611" s="28"/>
      <c r="CQ611" s="28"/>
      <c r="CR611" s="28"/>
      <c r="CU611" s="28"/>
      <c r="CV611" s="26"/>
      <c r="CY611" s="26"/>
      <c r="DB611" s="26"/>
    </row>
    <row r="612" s="2" customFormat="true" ht="15" hidden="false" customHeight="false" outlineLevel="0" collapsed="false">
      <c r="D612" s="25"/>
      <c r="F612" s="28"/>
      <c r="G612" s="28"/>
      <c r="H612" s="28"/>
      <c r="I612" s="28"/>
      <c r="J612" s="28"/>
      <c r="K612" s="28"/>
      <c r="L612" s="28"/>
      <c r="M612" s="28"/>
      <c r="N612" s="28"/>
      <c r="O612" s="26"/>
      <c r="BL612" s="28"/>
      <c r="BM612" s="28"/>
      <c r="BN612" s="28"/>
      <c r="BQ612" s="28"/>
      <c r="BS612" s="28"/>
      <c r="BU612" s="28"/>
      <c r="BV612" s="28"/>
      <c r="BW612" s="28"/>
      <c r="CK612" s="28"/>
      <c r="CN612" s="28"/>
      <c r="CO612" s="28"/>
      <c r="CP612" s="28"/>
      <c r="CQ612" s="28"/>
      <c r="CR612" s="28"/>
      <c r="CU612" s="28"/>
      <c r="CV612" s="26"/>
      <c r="CY612" s="26"/>
      <c r="DB612" s="26"/>
    </row>
    <row r="613" s="2" customFormat="true" ht="15" hidden="false" customHeight="false" outlineLevel="0" collapsed="false">
      <c r="D613" s="25"/>
      <c r="F613" s="28"/>
      <c r="G613" s="28"/>
      <c r="H613" s="28"/>
      <c r="I613" s="28"/>
      <c r="J613" s="28"/>
      <c r="K613" s="28"/>
      <c r="L613" s="28"/>
      <c r="M613" s="28"/>
      <c r="N613" s="28"/>
      <c r="O613" s="26"/>
      <c r="BL613" s="28"/>
      <c r="BM613" s="28"/>
      <c r="BN613" s="28"/>
      <c r="BQ613" s="28"/>
      <c r="BS613" s="28"/>
      <c r="BU613" s="28"/>
      <c r="BV613" s="28"/>
      <c r="BW613" s="28"/>
      <c r="CK613" s="28"/>
      <c r="CN613" s="28"/>
      <c r="CO613" s="28"/>
      <c r="CP613" s="28"/>
      <c r="CQ613" s="28"/>
      <c r="CR613" s="28"/>
      <c r="CU613" s="28"/>
      <c r="CV613" s="26"/>
      <c r="CY613" s="26"/>
      <c r="DB613" s="26"/>
    </row>
    <row r="614" s="2" customFormat="true" ht="15" hidden="false" customHeight="false" outlineLevel="0" collapsed="false">
      <c r="D614" s="25"/>
      <c r="F614" s="28"/>
      <c r="G614" s="28"/>
      <c r="H614" s="28"/>
      <c r="I614" s="28"/>
      <c r="J614" s="28"/>
      <c r="K614" s="28"/>
      <c r="L614" s="28"/>
      <c r="M614" s="28"/>
      <c r="N614" s="28"/>
      <c r="O614" s="26"/>
      <c r="BL614" s="28"/>
      <c r="BM614" s="28"/>
      <c r="BN614" s="28"/>
      <c r="BQ614" s="28"/>
      <c r="BS614" s="28"/>
      <c r="BU614" s="28"/>
      <c r="BV614" s="28"/>
      <c r="BW614" s="28"/>
      <c r="CK614" s="28"/>
      <c r="CN614" s="28"/>
      <c r="CO614" s="28"/>
      <c r="CP614" s="28"/>
      <c r="CQ614" s="28"/>
      <c r="CR614" s="28"/>
      <c r="CU614" s="28"/>
      <c r="CV614" s="26"/>
      <c r="CY614" s="26"/>
      <c r="DB614" s="26"/>
    </row>
    <row r="615" s="2" customFormat="true" ht="15" hidden="false" customHeight="false" outlineLevel="0" collapsed="false">
      <c r="D615" s="25"/>
      <c r="F615" s="28"/>
      <c r="G615" s="28"/>
      <c r="H615" s="28"/>
      <c r="I615" s="28"/>
      <c r="J615" s="28"/>
      <c r="K615" s="28"/>
      <c r="L615" s="28"/>
      <c r="M615" s="28"/>
      <c r="N615" s="28"/>
      <c r="O615" s="26"/>
      <c r="BL615" s="28"/>
      <c r="BM615" s="28"/>
      <c r="BN615" s="28"/>
      <c r="BQ615" s="28"/>
      <c r="BS615" s="28"/>
      <c r="BU615" s="28"/>
      <c r="BV615" s="28"/>
      <c r="BW615" s="28"/>
      <c r="CK615" s="28"/>
      <c r="CN615" s="28"/>
      <c r="CO615" s="28"/>
      <c r="CP615" s="28"/>
      <c r="CQ615" s="28"/>
      <c r="CR615" s="28"/>
      <c r="CU615" s="28"/>
      <c r="CV615" s="26"/>
      <c r="CY615" s="26"/>
      <c r="DB615" s="26"/>
    </row>
    <row r="616" s="2" customFormat="true" ht="15" hidden="false" customHeight="false" outlineLevel="0" collapsed="false">
      <c r="D616" s="25"/>
      <c r="F616" s="28"/>
      <c r="G616" s="28"/>
      <c r="H616" s="28"/>
      <c r="I616" s="28"/>
      <c r="J616" s="28"/>
      <c r="K616" s="28"/>
      <c r="L616" s="28"/>
      <c r="M616" s="28"/>
      <c r="N616" s="28"/>
      <c r="O616" s="26"/>
      <c r="BL616" s="28"/>
      <c r="BM616" s="28"/>
      <c r="BN616" s="28"/>
      <c r="BQ616" s="28"/>
      <c r="BS616" s="28"/>
      <c r="BU616" s="28"/>
      <c r="BV616" s="28"/>
      <c r="BW616" s="28"/>
      <c r="CK616" s="28"/>
      <c r="CN616" s="28"/>
      <c r="CO616" s="28"/>
      <c r="CP616" s="28"/>
      <c r="CQ616" s="28"/>
      <c r="CR616" s="28"/>
      <c r="CU616" s="28"/>
      <c r="CV616" s="26"/>
      <c r="CY616" s="26"/>
      <c r="DB616" s="26"/>
    </row>
    <row r="617" s="2" customFormat="true" ht="15" hidden="false" customHeight="false" outlineLevel="0" collapsed="false">
      <c r="D617" s="25"/>
      <c r="F617" s="28"/>
      <c r="G617" s="28"/>
      <c r="H617" s="28"/>
      <c r="I617" s="28"/>
      <c r="J617" s="28"/>
      <c r="K617" s="28"/>
      <c r="L617" s="28"/>
      <c r="M617" s="28"/>
      <c r="N617" s="28"/>
      <c r="O617" s="26"/>
      <c r="BL617" s="28"/>
      <c r="BM617" s="28"/>
      <c r="BN617" s="28"/>
      <c r="BQ617" s="28"/>
      <c r="BS617" s="28"/>
      <c r="BU617" s="28"/>
      <c r="BV617" s="28"/>
      <c r="BW617" s="28"/>
      <c r="CK617" s="28"/>
      <c r="CN617" s="28"/>
      <c r="CO617" s="28"/>
      <c r="CP617" s="28"/>
      <c r="CQ617" s="28"/>
      <c r="CR617" s="28"/>
      <c r="CU617" s="28"/>
      <c r="CV617" s="26"/>
      <c r="CY617" s="26"/>
      <c r="DB617" s="26"/>
    </row>
    <row r="618" s="2" customFormat="true" ht="15" hidden="false" customHeight="false" outlineLevel="0" collapsed="false">
      <c r="D618" s="25"/>
      <c r="F618" s="28"/>
      <c r="G618" s="28"/>
      <c r="H618" s="28"/>
      <c r="I618" s="28"/>
      <c r="J618" s="28"/>
      <c r="K618" s="28"/>
      <c r="L618" s="28"/>
      <c r="M618" s="28"/>
      <c r="N618" s="28"/>
      <c r="O618" s="26"/>
      <c r="BL618" s="28"/>
      <c r="BM618" s="28"/>
      <c r="BN618" s="28"/>
      <c r="BQ618" s="28"/>
      <c r="BS618" s="28"/>
      <c r="BU618" s="28"/>
      <c r="BV618" s="28"/>
      <c r="BW618" s="28"/>
      <c r="CK618" s="28"/>
      <c r="CN618" s="28"/>
      <c r="CO618" s="28"/>
      <c r="CP618" s="28"/>
      <c r="CQ618" s="28"/>
      <c r="CR618" s="28"/>
      <c r="CU618" s="28"/>
      <c r="CV618" s="26"/>
      <c r="CY618" s="26"/>
      <c r="DB618" s="26"/>
    </row>
    <row r="619" s="2" customFormat="true" ht="15" hidden="false" customHeight="false" outlineLevel="0" collapsed="false">
      <c r="D619" s="25"/>
      <c r="F619" s="28"/>
      <c r="G619" s="28"/>
      <c r="H619" s="28"/>
      <c r="I619" s="28"/>
      <c r="J619" s="28"/>
      <c r="K619" s="28"/>
      <c r="L619" s="28"/>
      <c r="M619" s="28"/>
      <c r="N619" s="28"/>
      <c r="O619" s="26"/>
      <c r="BL619" s="28"/>
      <c r="BM619" s="28"/>
      <c r="BN619" s="28"/>
      <c r="BQ619" s="28"/>
      <c r="BS619" s="28"/>
      <c r="BU619" s="28"/>
      <c r="BV619" s="28"/>
      <c r="BW619" s="28"/>
      <c r="CK619" s="28"/>
      <c r="CN619" s="28"/>
      <c r="CO619" s="28"/>
      <c r="CP619" s="28"/>
      <c r="CQ619" s="28"/>
      <c r="CR619" s="28"/>
      <c r="CU619" s="28"/>
      <c r="CV619" s="26"/>
      <c r="CY619" s="26"/>
      <c r="DB619" s="26"/>
    </row>
    <row r="620" s="2" customFormat="true" ht="15" hidden="false" customHeight="false" outlineLevel="0" collapsed="false">
      <c r="D620" s="25"/>
      <c r="F620" s="28"/>
      <c r="G620" s="28"/>
      <c r="H620" s="28"/>
      <c r="I620" s="28"/>
      <c r="J620" s="28"/>
      <c r="K620" s="28"/>
      <c r="L620" s="28"/>
      <c r="M620" s="28"/>
      <c r="N620" s="28"/>
      <c r="O620" s="26"/>
      <c r="BL620" s="28"/>
      <c r="BM620" s="28"/>
      <c r="BN620" s="28"/>
      <c r="BQ620" s="28"/>
      <c r="BS620" s="28"/>
      <c r="BU620" s="28"/>
      <c r="BV620" s="28"/>
      <c r="BW620" s="28"/>
      <c r="CK620" s="28"/>
      <c r="CN620" s="28"/>
      <c r="CO620" s="28"/>
      <c r="CP620" s="28"/>
      <c r="CQ620" s="28"/>
      <c r="CR620" s="28"/>
      <c r="CU620" s="28"/>
      <c r="CV620" s="26"/>
      <c r="CY620" s="26"/>
      <c r="DB620" s="26"/>
    </row>
    <row r="621" s="2" customFormat="true" ht="15" hidden="false" customHeight="false" outlineLevel="0" collapsed="false">
      <c r="D621" s="25"/>
      <c r="F621" s="28"/>
      <c r="G621" s="28"/>
      <c r="H621" s="28"/>
      <c r="I621" s="28"/>
      <c r="J621" s="28"/>
      <c r="K621" s="28"/>
      <c r="L621" s="28"/>
      <c r="M621" s="28"/>
      <c r="N621" s="28"/>
      <c r="O621" s="26"/>
      <c r="BL621" s="28"/>
      <c r="BM621" s="28"/>
      <c r="BN621" s="28"/>
      <c r="BQ621" s="28"/>
      <c r="BS621" s="28"/>
      <c r="BU621" s="28"/>
      <c r="BV621" s="28"/>
      <c r="BW621" s="28"/>
      <c r="CK621" s="28"/>
      <c r="CN621" s="28"/>
      <c r="CO621" s="28"/>
      <c r="CP621" s="28"/>
      <c r="CQ621" s="28"/>
      <c r="CR621" s="28"/>
      <c r="CU621" s="28"/>
      <c r="CV621" s="26"/>
      <c r="CY621" s="26"/>
      <c r="DB621" s="26"/>
    </row>
    <row r="622" s="2" customFormat="true" ht="15" hidden="false" customHeight="false" outlineLevel="0" collapsed="false">
      <c r="D622" s="25"/>
      <c r="F622" s="28"/>
      <c r="G622" s="28"/>
      <c r="H622" s="28"/>
      <c r="I622" s="28"/>
      <c r="J622" s="28"/>
      <c r="K622" s="28"/>
      <c r="L622" s="28"/>
      <c r="M622" s="28"/>
      <c r="N622" s="28"/>
      <c r="O622" s="26"/>
      <c r="BL622" s="28"/>
      <c r="BM622" s="28"/>
      <c r="BN622" s="28"/>
      <c r="BQ622" s="28"/>
      <c r="BS622" s="28"/>
      <c r="BU622" s="28"/>
      <c r="BV622" s="28"/>
      <c r="BW622" s="28"/>
      <c r="CK622" s="28"/>
      <c r="CN622" s="28"/>
      <c r="CO622" s="28"/>
      <c r="CP622" s="28"/>
      <c r="CQ622" s="28"/>
      <c r="CR622" s="28"/>
      <c r="CU622" s="28"/>
      <c r="CV622" s="26"/>
      <c r="CY622" s="26"/>
      <c r="DB622" s="26"/>
    </row>
    <row r="623" s="2" customFormat="true" ht="15" hidden="false" customHeight="false" outlineLevel="0" collapsed="false">
      <c r="D623" s="25"/>
      <c r="F623" s="28"/>
      <c r="G623" s="28"/>
      <c r="H623" s="28"/>
      <c r="I623" s="28"/>
      <c r="J623" s="28"/>
      <c r="K623" s="28"/>
      <c r="L623" s="28"/>
      <c r="M623" s="28"/>
      <c r="N623" s="28"/>
      <c r="O623" s="26"/>
      <c r="BL623" s="28"/>
      <c r="BM623" s="28"/>
      <c r="BN623" s="28"/>
      <c r="BQ623" s="28"/>
      <c r="BS623" s="28"/>
      <c r="BU623" s="28"/>
      <c r="BV623" s="28"/>
      <c r="BW623" s="28"/>
      <c r="CK623" s="28"/>
      <c r="CN623" s="28"/>
      <c r="CO623" s="28"/>
      <c r="CP623" s="28"/>
      <c r="CQ623" s="28"/>
      <c r="CR623" s="28"/>
      <c r="CU623" s="28"/>
      <c r="CV623" s="26"/>
      <c r="CY623" s="26"/>
      <c r="DB623" s="26"/>
    </row>
    <row r="624" s="2" customFormat="true" ht="15" hidden="false" customHeight="false" outlineLevel="0" collapsed="false">
      <c r="D624" s="25"/>
      <c r="F624" s="28"/>
      <c r="G624" s="28"/>
      <c r="H624" s="28"/>
      <c r="I624" s="28"/>
      <c r="J624" s="28"/>
      <c r="K624" s="28"/>
      <c r="L624" s="28"/>
      <c r="M624" s="28"/>
      <c r="N624" s="28"/>
      <c r="O624" s="26"/>
      <c r="BL624" s="28"/>
      <c r="BM624" s="28"/>
      <c r="BN624" s="28"/>
      <c r="BQ624" s="28"/>
      <c r="BS624" s="28"/>
      <c r="BU624" s="28"/>
      <c r="BV624" s="28"/>
      <c r="BW624" s="28"/>
      <c r="CK624" s="28"/>
      <c r="CN624" s="28"/>
      <c r="CO624" s="28"/>
      <c r="CP624" s="28"/>
      <c r="CQ624" s="28"/>
      <c r="CR624" s="28"/>
      <c r="CU624" s="28"/>
      <c r="CV624" s="26"/>
      <c r="CY624" s="26"/>
      <c r="DB624" s="26"/>
    </row>
    <row r="625" s="2" customFormat="true" ht="15" hidden="false" customHeight="false" outlineLevel="0" collapsed="false">
      <c r="D625" s="25"/>
      <c r="F625" s="28"/>
      <c r="G625" s="28"/>
      <c r="H625" s="28"/>
      <c r="I625" s="28"/>
      <c r="J625" s="28"/>
      <c r="K625" s="28"/>
      <c r="L625" s="28"/>
      <c r="M625" s="28"/>
      <c r="N625" s="28"/>
      <c r="O625" s="26"/>
      <c r="BL625" s="28"/>
      <c r="BM625" s="28"/>
      <c r="BN625" s="28"/>
      <c r="BQ625" s="28"/>
      <c r="BS625" s="28"/>
      <c r="BU625" s="28"/>
      <c r="BV625" s="28"/>
      <c r="BW625" s="28"/>
      <c r="CK625" s="28"/>
      <c r="CN625" s="28"/>
      <c r="CO625" s="28"/>
      <c r="CP625" s="28"/>
      <c r="CQ625" s="28"/>
      <c r="CR625" s="28"/>
      <c r="CU625" s="28"/>
      <c r="CV625" s="26"/>
      <c r="CY625" s="26"/>
      <c r="DB625" s="26"/>
    </row>
    <row r="626" s="2" customFormat="true" ht="15" hidden="false" customHeight="false" outlineLevel="0" collapsed="false">
      <c r="D626" s="25"/>
      <c r="F626" s="28"/>
      <c r="G626" s="28"/>
      <c r="H626" s="28"/>
      <c r="I626" s="28"/>
      <c r="J626" s="28"/>
      <c r="K626" s="28"/>
      <c r="L626" s="28"/>
      <c r="M626" s="28"/>
      <c r="N626" s="28"/>
      <c r="O626" s="26"/>
      <c r="BL626" s="28"/>
      <c r="BM626" s="28"/>
      <c r="BN626" s="28"/>
      <c r="BQ626" s="28"/>
      <c r="BS626" s="28"/>
      <c r="BU626" s="28"/>
      <c r="BV626" s="28"/>
      <c r="BW626" s="28"/>
      <c r="CK626" s="28"/>
      <c r="CN626" s="28"/>
      <c r="CO626" s="28"/>
      <c r="CP626" s="28"/>
      <c r="CQ626" s="28"/>
      <c r="CR626" s="28"/>
      <c r="CU626" s="28"/>
      <c r="CV626" s="26"/>
      <c r="CY626" s="26"/>
      <c r="DB626" s="26"/>
    </row>
    <row r="627" s="2" customFormat="true" ht="15" hidden="false" customHeight="false" outlineLevel="0" collapsed="false">
      <c r="D627" s="25"/>
      <c r="F627" s="28"/>
      <c r="G627" s="28"/>
      <c r="H627" s="28"/>
      <c r="I627" s="28"/>
      <c r="J627" s="28"/>
      <c r="K627" s="28"/>
      <c r="L627" s="28"/>
      <c r="M627" s="28"/>
      <c r="N627" s="28"/>
      <c r="O627" s="26"/>
      <c r="BL627" s="28"/>
      <c r="BM627" s="28"/>
      <c r="BN627" s="28"/>
      <c r="BQ627" s="28"/>
      <c r="BS627" s="28"/>
      <c r="BU627" s="28"/>
      <c r="BV627" s="28"/>
      <c r="BW627" s="28"/>
      <c r="CK627" s="28"/>
      <c r="CN627" s="28"/>
      <c r="CO627" s="28"/>
      <c r="CP627" s="28"/>
      <c r="CQ627" s="28"/>
      <c r="CR627" s="28"/>
      <c r="CU627" s="28"/>
      <c r="CV627" s="26"/>
      <c r="CY627" s="26"/>
      <c r="DB627" s="26"/>
    </row>
    <row r="628" s="2" customFormat="true" ht="15" hidden="false" customHeight="false" outlineLevel="0" collapsed="false">
      <c r="D628" s="25"/>
      <c r="F628" s="28"/>
      <c r="G628" s="28"/>
      <c r="H628" s="28"/>
      <c r="I628" s="28"/>
      <c r="J628" s="28"/>
      <c r="K628" s="28"/>
      <c r="L628" s="28"/>
      <c r="M628" s="28"/>
      <c r="N628" s="28"/>
      <c r="O628" s="26"/>
      <c r="BL628" s="28"/>
      <c r="BM628" s="28"/>
      <c r="BN628" s="28"/>
      <c r="BQ628" s="28"/>
      <c r="BS628" s="28"/>
      <c r="BU628" s="28"/>
      <c r="BV628" s="28"/>
      <c r="BW628" s="28"/>
      <c r="CK628" s="28"/>
      <c r="CN628" s="28"/>
      <c r="CO628" s="28"/>
      <c r="CP628" s="28"/>
      <c r="CQ628" s="28"/>
      <c r="CR628" s="28"/>
      <c r="CU628" s="28"/>
      <c r="CV628" s="26"/>
      <c r="CY628" s="26"/>
      <c r="DB628" s="26"/>
    </row>
    <row r="629" s="2" customFormat="true" ht="15" hidden="false" customHeight="false" outlineLevel="0" collapsed="false">
      <c r="D629" s="25"/>
      <c r="F629" s="28"/>
      <c r="G629" s="28"/>
      <c r="H629" s="28"/>
      <c r="I629" s="28"/>
      <c r="J629" s="28"/>
      <c r="K629" s="28"/>
      <c r="L629" s="28"/>
      <c r="M629" s="28"/>
      <c r="N629" s="28"/>
      <c r="O629" s="26"/>
      <c r="BL629" s="28"/>
      <c r="BM629" s="28"/>
      <c r="BN629" s="28"/>
      <c r="BQ629" s="28"/>
      <c r="BS629" s="28"/>
      <c r="BU629" s="28"/>
      <c r="BV629" s="28"/>
      <c r="BW629" s="28"/>
      <c r="CK629" s="28"/>
      <c r="CN629" s="28"/>
      <c r="CO629" s="28"/>
      <c r="CP629" s="28"/>
      <c r="CQ629" s="28"/>
      <c r="CR629" s="28"/>
      <c r="CU629" s="28"/>
      <c r="CV629" s="26"/>
      <c r="CY629" s="26"/>
      <c r="DB629" s="26"/>
    </row>
    <row r="630" s="2" customFormat="true" ht="15" hidden="false" customHeight="false" outlineLevel="0" collapsed="false">
      <c r="D630" s="25"/>
      <c r="F630" s="28"/>
      <c r="G630" s="28"/>
      <c r="H630" s="28"/>
      <c r="I630" s="28"/>
      <c r="J630" s="28"/>
      <c r="K630" s="28"/>
      <c r="L630" s="28"/>
      <c r="M630" s="28"/>
      <c r="N630" s="28"/>
      <c r="O630" s="26"/>
      <c r="BL630" s="28"/>
      <c r="BM630" s="28"/>
      <c r="BN630" s="28"/>
      <c r="BQ630" s="28"/>
      <c r="BS630" s="28"/>
      <c r="BU630" s="28"/>
      <c r="BV630" s="28"/>
      <c r="BW630" s="28"/>
      <c r="CK630" s="28"/>
      <c r="CN630" s="28"/>
      <c r="CO630" s="28"/>
      <c r="CP630" s="28"/>
      <c r="CQ630" s="28"/>
      <c r="CR630" s="28"/>
      <c r="CU630" s="28"/>
      <c r="CV630" s="26"/>
      <c r="CY630" s="26"/>
      <c r="DB630" s="26"/>
    </row>
    <row r="631" s="2" customFormat="true" ht="15" hidden="false" customHeight="false" outlineLevel="0" collapsed="false">
      <c r="D631" s="25"/>
      <c r="F631" s="28"/>
      <c r="G631" s="28"/>
      <c r="H631" s="28"/>
      <c r="I631" s="28"/>
      <c r="J631" s="28"/>
      <c r="K631" s="28"/>
      <c r="L631" s="28"/>
      <c r="M631" s="28"/>
      <c r="N631" s="28"/>
      <c r="O631" s="26"/>
      <c r="BL631" s="28"/>
      <c r="BM631" s="28"/>
      <c r="BN631" s="28"/>
      <c r="BQ631" s="28"/>
      <c r="BS631" s="28"/>
      <c r="BU631" s="28"/>
      <c r="BV631" s="28"/>
      <c r="BW631" s="28"/>
      <c r="CK631" s="28"/>
      <c r="CN631" s="28"/>
      <c r="CO631" s="28"/>
      <c r="CP631" s="28"/>
      <c r="CQ631" s="28"/>
      <c r="CR631" s="28"/>
      <c r="CU631" s="28"/>
      <c r="CV631" s="26"/>
      <c r="CY631" s="26"/>
      <c r="DB631" s="26"/>
    </row>
    <row r="632" s="2" customFormat="true" ht="15" hidden="false" customHeight="false" outlineLevel="0" collapsed="false">
      <c r="D632" s="25"/>
      <c r="F632" s="28"/>
      <c r="G632" s="28"/>
      <c r="H632" s="28"/>
      <c r="I632" s="28"/>
      <c r="J632" s="28"/>
      <c r="K632" s="28"/>
      <c r="L632" s="28"/>
      <c r="M632" s="28"/>
      <c r="N632" s="28"/>
      <c r="O632" s="26"/>
      <c r="BL632" s="28"/>
      <c r="BM632" s="28"/>
      <c r="BN632" s="28"/>
      <c r="BQ632" s="28"/>
      <c r="BS632" s="28"/>
      <c r="BU632" s="28"/>
      <c r="BV632" s="28"/>
      <c r="BW632" s="28"/>
      <c r="CK632" s="28"/>
      <c r="CN632" s="28"/>
      <c r="CO632" s="28"/>
      <c r="CP632" s="28"/>
      <c r="CQ632" s="28"/>
      <c r="CR632" s="28"/>
      <c r="CU632" s="28"/>
      <c r="CV632" s="26"/>
      <c r="CY632" s="26"/>
      <c r="DB632" s="26"/>
    </row>
    <row r="633" s="2" customFormat="true" ht="15" hidden="false" customHeight="false" outlineLevel="0" collapsed="false">
      <c r="D633" s="25"/>
      <c r="F633" s="28"/>
      <c r="G633" s="28"/>
      <c r="H633" s="28"/>
      <c r="I633" s="28"/>
      <c r="J633" s="28"/>
      <c r="K633" s="28"/>
      <c r="L633" s="28"/>
      <c r="M633" s="28"/>
      <c r="N633" s="28"/>
      <c r="O633" s="26"/>
      <c r="BL633" s="28"/>
      <c r="BM633" s="28"/>
      <c r="BN633" s="28"/>
      <c r="BQ633" s="28"/>
      <c r="BS633" s="28"/>
      <c r="BU633" s="28"/>
      <c r="BV633" s="28"/>
      <c r="BW633" s="28"/>
      <c r="CK633" s="28"/>
      <c r="CN633" s="28"/>
      <c r="CO633" s="28"/>
      <c r="CP633" s="28"/>
      <c r="CQ633" s="28"/>
      <c r="CR633" s="28"/>
      <c r="CU633" s="28"/>
      <c r="CV633" s="26"/>
      <c r="CY633" s="26"/>
      <c r="DB633" s="26"/>
    </row>
    <row r="634" s="2" customFormat="true" ht="15" hidden="false" customHeight="false" outlineLevel="0" collapsed="false">
      <c r="D634" s="25"/>
      <c r="F634" s="28"/>
      <c r="G634" s="28"/>
      <c r="H634" s="28"/>
      <c r="I634" s="28"/>
      <c r="J634" s="28"/>
      <c r="K634" s="28"/>
      <c r="L634" s="28"/>
      <c r="M634" s="28"/>
      <c r="N634" s="28"/>
      <c r="O634" s="26"/>
      <c r="BL634" s="28"/>
      <c r="BM634" s="28"/>
      <c r="BN634" s="28"/>
      <c r="BQ634" s="28"/>
      <c r="BS634" s="28"/>
      <c r="BU634" s="28"/>
      <c r="BV634" s="28"/>
      <c r="BW634" s="28"/>
      <c r="CK634" s="28"/>
      <c r="CN634" s="28"/>
      <c r="CO634" s="28"/>
      <c r="CP634" s="28"/>
      <c r="CQ634" s="28"/>
      <c r="CR634" s="28"/>
      <c r="CU634" s="28"/>
      <c r="CV634" s="26"/>
      <c r="CY634" s="26"/>
      <c r="DB634" s="26"/>
    </row>
    <row r="635" s="2" customFormat="true" ht="15" hidden="false" customHeight="false" outlineLevel="0" collapsed="false">
      <c r="D635" s="25"/>
      <c r="F635" s="28"/>
      <c r="G635" s="28"/>
      <c r="H635" s="28"/>
      <c r="I635" s="28"/>
      <c r="J635" s="28"/>
      <c r="K635" s="28"/>
      <c r="L635" s="28"/>
      <c r="M635" s="28"/>
      <c r="N635" s="28"/>
      <c r="O635" s="26"/>
      <c r="BL635" s="28"/>
      <c r="BM635" s="28"/>
      <c r="BN635" s="28"/>
      <c r="BQ635" s="28"/>
      <c r="BS635" s="28"/>
      <c r="BU635" s="28"/>
      <c r="BV635" s="28"/>
      <c r="BW635" s="28"/>
      <c r="CK635" s="28"/>
      <c r="CN635" s="28"/>
      <c r="CO635" s="28"/>
      <c r="CP635" s="28"/>
      <c r="CQ635" s="28"/>
      <c r="CR635" s="28"/>
      <c r="CU635" s="28"/>
      <c r="CV635" s="26"/>
      <c r="CY635" s="26"/>
      <c r="DB635" s="26"/>
    </row>
    <row r="636" s="2" customFormat="true" ht="15" hidden="false" customHeight="false" outlineLevel="0" collapsed="false">
      <c r="D636" s="25"/>
      <c r="F636" s="28"/>
      <c r="G636" s="28"/>
      <c r="H636" s="28"/>
      <c r="I636" s="28"/>
      <c r="J636" s="28"/>
      <c r="K636" s="28"/>
      <c r="L636" s="28"/>
      <c r="M636" s="28"/>
      <c r="N636" s="28"/>
      <c r="O636" s="26"/>
      <c r="BL636" s="28"/>
      <c r="BM636" s="28"/>
      <c r="BN636" s="28"/>
      <c r="BQ636" s="28"/>
      <c r="BS636" s="28"/>
      <c r="BU636" s="28"/>
      <c r="BV636" s="28"/>
      <c r="BW636" s="28"/>
      <c r="CK636" s="28"/>
      <c r="CN636" s="28"/>
      <c r="CO636" s="28"/>
      <c r="CP636" s="28"/>
      <c r="CQ636" s="28"/>
      <c r="CR636" s="28"/>
      <c r="CU636" s="28"/>
      <c r="CV636" s="26"/>
      <c r="CY636" s="26"/>
      <c r="DB636" s="26"/>
    </row>
    <row r="637" s="2" customFormat="true" ht="15" hidden="false" customHeight="false" outlineLevel="0" collapsed="false">
      <c r="D637" s="25"/>
      <c r="F637" s="28"/>
      <c r="G637" s="28"/>
      <c r="H637" s="28"/>
      <c r="I637" s="28"/>
      <c r="J637" s="28"/>
      <c r="K637" s="28"/>
      <c r="L637" s="28"/>
      <c r="M637" s="28"/>
      <c r="N637" s="28"/>
      <c r="O637" s="26"/>
      <c r="BL637" s="28"/>
      <c r="BM637" s="28"/>
      <c r="BN637" s="28"/>
      <c r="BQ637" s="28"/>
      <c r="BS637" s="28"/>
      <c r="BU637" s="28"/>
      <c r="BV637" s="28"/>
      <c r="BW637" s="28"/>
      <c r="CK637" s="28"/>
      <c r="CN637" s="28"/>
      <c r="CO637" s="28"/>
      <c r="CP637" s="28"/>
      <c r="CQ637" s="28"/>
      <c r="CR637" s="28"/>
      <c r="CU637" s="28"/>
      <c r="CV637" s="26"/>
      <c r="CY637" s="26"/>
      <c r="DB637" s="26"/>
    </row>
    <row r="638" s="2" customFormat="true" ht="15" hidden="false" customHeight="false" outlineLevel="0" collapsed="false">
      <c r="D638" s="25"/>
      <c r="F638" s="28"/>
      <c r="G638" s="28"/>
      <c r="H638" s="28"/>
      <c r="I638" s="28"/>
      <c r="J638" s="28"/>
      <c r="K638" s="28"/>
      <c r="L638" s="28"/>
      <c r="M638" s="28"/>
      <c r="N638" s="28"/>
      <c r="O638" s="26"/>
      <c r="BL638" s="28"/>
      <c r="BM638" s="28"/>
      <c r="BN638" s="28"/>
      <c r="BQ638" s="28"/>
      <c r="BS638" s="28"/>
      <c r="BU638" s="28"/>
      <c r="BV638" s="28"/>
      <c r="BW638" s="28"/>
      <c r="CK638" s="28"/>
      <c r="CN638" s="28"/>
      <c r="CO638" s="28"/>
      <c r="CP638" s="28"/>
      <c r="CQ638" s="28"/>
      <c r="CR638" s="28"/>
      <c r="CU638" s="28"/>
      <c r="CV638" s="26"/>
      <c r="CY638" s="26"/>
      <c r="DB638" s="26"/>
    </row>
    <row r="639" s="2" customFormat="true" ht="15" hidden="false" customHeight="false" outlineLevel="0" collapsed="false">
      <c r="D639" s="25"/>
      <c r="F639" s="28"/>
      <c r="G639" s="28"/>
      <c r="H639" s="28"/>
      <c r="I639" s="28"/>
      <c r="J639" s="28"/>
      <c r="K639" s="28"/>
      <c r="L639" s="28"/>
      <c r="M639" s="28"/>
      <c r="N639" s="28"/>
      <c r="O639" s="26"/>
      <c r="BL639" s="28"/>
      <c r="BM639" s="28"/>
      <c r="BN639" s="28"/>
      <c r="BQ639" s="28"/>
      <c r="BS639" s="28"/>
      <c r="BU639" s="28"/>
      <c r="BV639" s="28"/>
      <c r="BW639" s="28"/>
      <c r="CK639" s="28"/>
      <c r="CN639" s="28"/>
      <c r="CO639" s="28"/>
      <c r="CP639" s="28"/>
      <c r="CQ639" s="28"/>
      <c r="CR639" s="28"/>
      <c r="CU639" s="28"/>
      <c r="CV639" s="26"/>
      <c r="CY639" s="26"/>
      <c r="DB639" s="26"/>
    </row>
    <row r="640" s="2" customFormat="true" ht="15" hidden="false" customHeight="false" outlineLevel="0" collapsed="false">
      <c r="D640" s="25"/>
      <c r="F640" s="28"/>
      <c r="G640" s="28"/>
      <c r="H640" s="28"/>
      <c r="I640" s="28"/>
      <c r="J640" s="28"/>
      <c r="K640" s="28"/>
      <c r="L640" s="28"/>
      <c r="M640" s="28"/>
      <c r="N640" s="28"/>
      <c r="O640" s="26"/>
      <c r="BL640" s="28"/>
      <c r="BM640" s="28"/>
      <c r="BN640" s="28"/>
      <c r="BQ640" s="28"/>
      <c r="BS640" s="28"/>
      <c r="BU640" s="28"/>
      <c r="BV640" s="28"/>
      <c r="BW640" s="28"/>
      <c r="CK640" s="28"/>
      <c r="CN640" s="28"/>
      <c r="CO640" s="28"/>
      <c r="CP640" s="28"/>
      <c r="CQ640" s="28"/>
      <c r="CR640" s="28"/>
      <c r="CU640" s="28"/>
      <c r="CV640" s="26"/>
      <c r="CY640" s="26"/>
      <c r="DB640" s="26"/>
    </row>
    <row r="641" s="2" customFormat="true" ht="15" hidden="false" customHeight="false" outlineLevel="0" collapsed="false">
      <c r="D641" s="25"/>
      <c r="F641" s="28"/>
      <c r="G641" s="28"/>
      <c r="H641" s="28"/>
      <c r="I641" s="28"/>
      <c r="J641" s="28"/>
      <c r="K641" s="28"/>
      <c r="L641" s="28"/>
      <c r="M641" s="28"/>
      <c r="N641" s="28"/>
      <c r="O641" s="26"/>
      <c r="BL641" s="28"/>
      <c r="BM641" s="28"/>
      <c r="BN641" s="28"/>
      <c r="BQ641" s="28"/>
      <c r="BS641" s="28"/>
      <c r="BU641" s="28"/>
      <c r="BV641" s="28"/>
      <c r="BW641" s="28"/>
      <c r="CK641" s="28"/>
      <c r="CN641" s="28"/>
      <c r="CO641" s="28"/>
      <c r="CP641" s="28"/>
      <c r="CQ641" s="28"/>
      <c r="CR641" s="28"/>
      <c r="CU641" s="28"/>
      <c r="CV641" s="26"/>
      <c r="CY641" s="26"/>
      <c r="DB641" s="26"/>
    </row>
    <row r="642" s="2" customFormat="true" ht="15" hidden="false" customHeight="false" outlineLevel="0" collapsed="false">
      <c r="D642" s="25"/>
      <c r="F642" s="28"/>
      <c r="G642" s="28"/>
      <c r="H642" s="28"/>
      <c r="I642" s="28"/>
      <c r="J642" s="28"/>
      <c r="K642" s="28"/>
      <c r="L642" s="28"/>
      <c r="M642" s="28"/>
      <c r="N642" s="28"/>
      <c r="O642" s="26"/>
      <c r="BL642" s="28"/>
      <c r="BM642" s="28"/>
      <c r="BN642" s="28"/>
      <c r="BQ642" s="28"/>
      <c r="BS642" s="28"/>
      <c r="BU642" s="28"/>
      <c r="BV642" s="28"/>
      <c r="BW642" s="28"/>
      <c r="CK642" s="28"/>
      <c r="CN642" s="28"/>
      <c r="CO642" s="28"/>
      <c r="CP642" s="28"/>
      <c r="CQ642" s="28"/>
      <c r="CR642" s="28"/>
      <c r="CU642" s="28"/>
      <c r="CV642" s="26"/>
      <c r="CY642" s="26"/>
      <c r="DB642" s="26"/>
    </row>
    <row r="643" s="2" customFormat="true" ht="15" hidden="false" customHeight="false" outlineLevel="0" collapsed="false">
      <c r="D643" s="25"/>
      <c r="F643" s="28"/>
      <c r="G643" s="28"/>
      <c r="H643" s="28"/>
      <c r="I643" s="28"/>
      <c r="J643" s="28"/>
      <c r="K643" s="28"/>
      <c r="L643" s="28"/>
      <c r="M643" s="28"/>
      <c r="N643" s="28"/>
      <c r="O643" s="26"/>
      <c r="BL643" s="28"/>
      <c r="BM643" s="28"/>
      <c r="BN643" s="28"/>
      <c r="BQ643" s="28"/>
      <c r="BS643" s="28"/>
      <c r="BU643" s="28"/>
      <c r="BV643" s="28"/>
      <c r="BW643" s="28"/>
      <c r="CK643" s="28"/>
      <c r="CN643" s="28"/>
      <c r="CO643" s="28"/>
      <c r="CP643" s="28"/>
      <c r="CQ643" s="28"/>
      <c r="CR643" s="28"/>
      <c r="CU643" s="28"/>
      <c r="CV643" s="26"/>
      <c r="CY643" s="26"/>
      <c r="DB643" s="26"/>
    </row>
    <row r="644" s="2" customFormat="true" ht="15" hidden="false" customHeight="false" outlineLevel="0" collapsed="false">
      <c r="D644" s="25"/>
      <c r="F644" s="28"/>
      <c r="G644" s="28"/>
      <c r="H644" s="28"/>
      <c r="I644" s="28"/>
      <c r="J644" s="28"/>
      <c r="K644" s="28"/>
      <c r="L644" s="28"/>
      <c r="M644" s="28"/>
      <c r="N644" s="28"/>
      <c r="O644" s="26"/>
      <c r="BL644" s="28"/>
      <c r="BM644" s="28"/>
      <c r="BN644" s="28"/>
      <c r="BQ644" s="28"/>
      <c r="BS644" s="28"/>
      <c r="BU644" s="28"/>
      <c r="BV644" s="28"/>
      <c r="BW644" s="28"/>
      <c r="CK644" s="28"/>
      <c r="CN644" s="28"/>
      <c r="CO644" s="28"/>
      <c r="CP644" s="28"/>
      <c r="CQ644" s="28"/>
      <c r="CR644" s="28"/>
      <c r="CU644" s="28"/>
      <c r="CV644" s="26"/>
      <c r="CY644" s="26"/>
      <c r="DB644" s="26"/>
    </row>
    <row r="645" s="2" customFormat="true" ht="15" hidden="false" customHeight="false" outlineLevel="0" collapsed="false">
      <c r="D645" s="25"/>
      <c r="F645" s="28"/>
      <c r="G645" s="28"/>
      <c r="H645" s="28"/>
      <c r="I645" s="28"/>
      <c r="J645" s="28"/>
      <c r="K645" s="28"/>
      <c r="L645" s="28"/>
      <c r="M645" s="28"/>
      <c r="N645" s="28"/>
      <c r="O645" s="26"/>
      <c r="BL645" s="28"/>
      <c r="BM645" s="28"/>
      <c r="BN645" s="28"/>
      <c r="BQ645" s="28"/>
      <c r="BS645" s="28"/>
      <c r="BU645" s="28"/>
      <c r="BV645" s="28"/>
      <c r="BW645" s="28"/>
      <c r="CK645" s="28"/>
      <c r="CN645" s="28"/>
      <c r="CO645" s="28"/>
      <c r="CP645" s="28"/>
      <c r="CQ645" s="28"/>
      <c r="CR645" s="28"/>
      <c r="CU645" s="28"/>
      <c r="CV645" s="26"/>
      <c r="CY645" s="26"/>
      <c r="DB645" s="26"/>
    </row>
    <row r="646" s="2" customFormat="true" ht="15" hidden="false" customHeight="false" outlineLevel="0" collapsed="false">
      <c r="D646" s="25"/>
      <c r="F646" s="28"/>
      <c r="G646" s="28"/>
      <c r="H646" s="28"/>
      <c r="I646" s="28"/>
      <c r="J646" s="28"/>
      <c r="K646" s="28"/>
      <c r="L646" s="28"/>
      <c r="M646" s="28"/>
      <c r="N646" s="28"/>
      <c r="O646" s="26"/>
      <c r="BL646" s="28"/>
      <c r="BM646" s="28"/>
      <c r="BN646" s="28"/>
      <c r="BQ646" s="28"/>
      <c r="BS646" s="28"/>
      <c r="BU646" s="28"/>
      <c r="BV646" s="28"/>
      <c r="BW646" s="28"/>
      <c r="CK646" s="28"/>
      <c r="CN646" s="28"/>
      <c r="CO646" s="28"/>
      <c r="CP646" s="28"/>
      <c r="CQ646" s="28"/>
      <c r="CR646" s="28"/>
      <c r="CU646" s="28"/>
      <c r="CV646" s="26"/>
      <c r="CY646" s="26"/>
      <c r="DB646" s="26"/>
    </row>
    <row r="647" s="2" customFormat="true" ht="15" hidden="false" customHeight="false" outlineLevel="0" collapsed="false">
      <c r="D647" s="25"/>
      <c r="F647" s="28"/>
      <c r="G647" s="28"/>
      <c r="H647" s="28"/>
      <c r="I647" s="28"/>
      <c r="J647" s="28"/>
      <c r="K647" s="28"/>
      <c r="L647" s="28"/>
      <c r="M647" s="28"/>
      <c r="N647" s="28"/>
      <c r="O647" s="26"/>
      <c r="BL647" s="28"/>
      <c r="BM647" s="28"/>
      <c r="BN647" s="28"/>
      <c r="BQ647" s="28"/>
      <c r="BS647" s="28"/>
      <c r="BU647" s="28"/>
      <c r="BV647" s="28"/>
      <c r="BW647" s="28"/>
      <c r="CK647" s="28"/>
      <c r="CN647" s="28"/>
      <c r="CO647" s="28"/>
      <c r="CP647" s="28"/>
      <c r="CQ647" s="28"/>
      <c r="CR647" s="28"/>
      <c r="CU647" s="28"/>
      <c r="CV647" s="26"/>
      <c r="CY647" s="26"/>
      <c r="DB647" s="26"/>
    </row>
    <row r="648" s="2" customFormat="true" ht="15" hidden="false" customHeight="false" outlineLevel="0" collapsed="false">
      <c r="D648" s="25"/>
      <c r="F648" s="28"/>
      <c r="G648" s="28"/>
      <c r="H648" s="28"/>
      <c r="I648" s="28"/>
      <c r="J648" s="28"/>
      <c r="K648" s="28"/>
      <c r="L648" s="28"/>
      <c r="M648" s="28"/>
      <c r="N648" s="28"/>
      <c r="O648" s="26"/>
      <c r="BL648" s="28"/>
      <c r="BM648" s="28"/>
      <c r="BN648" s="28"/>
      <c r="BQ648" s="28"/>
      <c r="BS648" s="28"/>
      <c r="BU648" s="28"/>
      <c r="BV648" s="28"/>
      <c r="BW648" s="28"/>
      <c r="CK648" s="28"/>
      <c r="CN648" s="28"/>
      <c r="CO648" s="28"/>
      <c r="CP648" s="28"/>
      <c r="CQ648" s="28"/>
      <c r="CR648" s="28"/>
      <c r="CU648" s="28"/>
      <c r="CV648" s="26"/>
      <c r="CY648" s="26"/>
      <c r="DB648" s="26"/>
    </row>
    <row r="649" s="2" customFormat="true" ht="15" hidden="false" customHeight="false" outlineLevel="0" collapsed="false">
      <c r="D649" s="25"/>
      <c r="F649" s="28"/>
      <c r="G649" s="28"/>
      <c r="H649" s="28"/>
      <c r="I649" s="28"/>
      <c r="J649" s="28"/>
      <c r="K649" s="28"/>
      <c r="L649" s="28"/>
      <c r="M649" s="28"/>
      <c r="N649" s="28"/>
      <c r="O649" s="26"/>
      <c r="BL649" s="28"/>
      <c r="BM649" s="28"/>
      <c r="BN649" s="28"/>
      <c r="BQ649" s="28"/>
      <c r="BS649" s="28"/>
      <c r="BU649" s="28"/>
      <c r="BV649" s="28"/>
      <c r="BW649" s="28"/>
      <c r="CK649" s="28"/>
      <c r="CN649" s="28"/>
      <c r="CO649" s="28"/>
      <c r="CP649" s="28"/>
      <c r="CQ649" s="28"/>
      <c r="CR649" s="28"/>
      <c r="CU649" s="28"/>
      <c r="CV649" s="26"/>
      <c r="CY649" s="26"/>
      <c r="DB649" s="26"/>
    </row>
    <row r="650" s="2" customFormat="true" ht="15" hidden="false" customHeight="false" outlineLevel="0" collapsed="false">
      <c r="D650" s="25"/>
      <c r="F650" s="28"/>
      <c r="G650" s="28"/>
      <c r="H650" s="28"/>
      <c r="I650" s="28"/>
      <c r="J650" s="28"/>
      <c r="K650" s="28"/>
      <c r="L650" s="28"/>
      <c r="M650" s="28"/>
      <c r="N650" s="28"/>
      <c r="O650" s="26"/>
      <c r="BL650" s="28"/>
      <c r="BM650" s="28"/>
      <c r="BN650" s="28"/>
      <c r="BQ650" s="28"/>
      <c r="BS650" s="28"/>
      <c r="BU650" s="28"/>
      <c r="BV650" s="28"/>
      <c r="BW650" s="28"/>
      <c r="CK650" s="28"/>
      <c r="CN650" s="28"/>
      <c r="CO650" s="28"/>
      <c r="CP650" s="28"/>
      <c r="CQ650" s="28"/>
      <c r="CR650" s="28"/>
      <c r="CU650" s="28"/>
      <c r="CV650" s="26"/>
      <c r="CY650" s="26"/>
      <c r="DB650" s="26"/>
    </row>
    <row r="651" s="2" customFormat="true" ht="15" hidden="false" customHeight="false" outlineLevel="0" collapsed="false">
      <c r="D651" s="25"/>
      <c r="F651" s="28"/>
      <c r="G651" s="28"/>
      <c r="H651" s="28"/>
      <c r="I651" s="28"/>
      <c r="J651" s="28"/>
      <c r="K651" s="28"/>
      <c r="L651" s="28"/>
      <c r="M651" s="28"/>
      <c r="N651" s="28"/>
      <c r="O651" s="26"/>
      <c r="BL651" s="28"/>
      <c r="BM651" s="28"/>
      <c r="BN651" s="28"/>
      <c r="BQ651" s="28"/>
      <c r="BS651" s="28"/>
      <c r="BU651" s="28"/>
      <c r="BV651" s="28"/>
      <c r="BW651" s="28"/>
      <c r="CK651" s="28"/>
      <c r="CN651" s="28"/>
      <c r="CO651" s="28"/>
      <c r="CP651" s="28"/>
      <c r="CQ651" s="28"/>
      <c r="CR651" s="28"/>
      <c r="CU651" s="28"/>
      <c r="CV651" s="26"/>
      <c r="CY651" s="26"/>
      <c r="DB651" s="26"/>
    </row>
    <row r="652" s="2" customFormat="true" ht="15" hidden="false" customHeight="false" outlineLevel="0" collapsed="false">
      <c r="D652" s="25"/>
      <c r="F652" s="28"/>
      <c r="G652" s="28"/>
      <c r="H652" s="28"/>
      <c r="I652" s="28"/>
      <c r="J652" s="28"/>
      <c r="K652" s="28"/>
      <c r="L652" s="28"/>
      <c r="M652" s="28"/>
      <c r="N652" s="28"/>
      <c r="O652" s="26"/>
      <c r="BL652" s="28"/>
      <c r="BM652" s="28"/>
      <c r="BN652" s="28"/>
      <c r="BQ652" s="28"/>
      <c r="BS652" s="28"/>
      <c r="BU652" s="28"/>
      <c r="BV652" s="28"/>
      <c r="BW652" s="28"/>
      <c r="CK652" s="28"/>
      <c r="CN652" s="28"/>
      <c r="CO652" s="28"/>
      <c r="CP652" s="28"/>
      <c r="CQ652" s="28"/>
      <c r="CR652" s="28"/>
      <c r="CU652" s="28"/>
      <c r="CV652" s="26"/>
      <c r="CY652" s="26"/>
      <c r="DB652" s="26"/>
    </row>
    <row r="653" s="2" customFormat="true" ht="15" hidden="false" customHeight="false" outlineLevel="0" collapsed="false">
      <c r="D653" s="25"/>
      <c r="F653" s="28"/>
      <c r="G653" s="28"/>
      <c r="H653" s="28"/>
      <c r="I653" s="28"/>
      <c r="J653" s="28"/>
      <c r="K653" s="28"/>
      <c r="L653" s="28"/>
      <c r="M653" s="28"/>
      <c r="N653" s="28"/>
      <c r="O653" s="26"/>
      <c r="BL653" s="28"/>
      <c r="BM653" s="28"/>
      <c r="BN653" s="28"/>
      <c r="BQ653" s="28"/>
      <c r="BS653" s="28"/>
      <c r="BU653" s="28"/>
      <c r="BV653" s="28"/>
      <c r="BW653" s="28"/>
      <c r="CK653" s="28"/>
      <c r="CN653" s="28"/>
      <c r="CO653" s="28"/>
      <c r="CP653" s="28"/>
      <c r="CQ653" s="28"/>
      <c r="CR653" s="28"/>
      <c r="CU653" s="28"/>
      <c r="CV653" s="26"/>
      <c r="CY653" s="26"/>
      <c r="DB653" s="26"/>
    </row>
    <row r="654" s="2" customFormat="true" ht="15" hidden="false" customHeight="false" outlineLevel="0" collapsed="false">
      <c r="D654" s="25"/>
      <c r="F654" s="28"/>
      <c r="G654" s="28"/>
      <c r="H654" s="28"/>
      <c r="I654" s="28"/>
      <c r="J654" s="28"/>
      <c r="K654" s="28"/>
      <c r="L654" s="28"/>
      <c r="M654" s="28"/>
      <c r="N654" s="28"/>
      <c r="O654" s="26"/>
      <c r="BL654" s="28"/>
      <c r="BM654" s="28"/>
      <c r="BN654" s="28"/>
      <c r="BQ654" s="28"/>
      <c r="BS654" s="28"/>
      <c r="BU654" s="28"/>
      <c r="BV654" s="28"/>
      <c r="BW654" s="28"/>
      <c r="CK654" s="28"/>
      <c r="CN654" s="28"/>
      <c r="CO654" s="28"/>
      <c r="CP654" s="28"/>
      <c r="CQ654" s="28"/>
      <c r="CR654" s="28"/>
      <c r="CU654" s="28"/>
      <c r="CV654" s="26"/>
      <c r="CY654" s="26"/>
      <c r="DB654" s="26"/>
    </row>
    <row r="655" s="2" customFormat="true" ht="15" hidden="false" customHeight="false" outlineLevel="0" collapsed="false">
      <c r="D655" s="25"/>
      <c r="F655" s="28"/>
      <c r="G655" s="28"/>
      <c r="H655" s="28"/>
      <c r="I655" s="28"/>
      <c r="J655" s="28"/>
      <c r="K655" s="28"/>
      <c r="L655" s="28"/>
      <c r="M655" s="28"/>
      <c r="N655" s="28"/>
      <c r="O655" s="26"/>
      <c r="BL655" s="28"/>
      <c r="BM655" s="28"/>
      <c r="BN655" s="28"/>
      <c r="BQ655" s="28"/>
      <c r="BS655" s="28"/>
      <c r="BU655" s="28"/>
      <c r="BV655" s="28"/>
      <c r="BW655" s="28"/>
      <c r="CK655" s="28"/>
      <c r="CN655" s="28"/>
      <c r="CO655" s="28"/>
      <c r="CP655" s="28"/>
      <c r="CQ655" s="28"/>
      <c r="CR655" s="28"/>
      <c r="CU655" s="28"/>
      <c r="CV655" s="26"/>
      <c r="CY655" s="26"/>
      <c r="DB655" s="26"/>
    </row>
    <row r="656" s="2" customFormat="true" ht="15" hidden="false" customHeight="false" outlineLevel="0" collapsed="false">
      <c r="D656" s="25"/>
      <c r="F656" s="28"/>
      <c r="G656" s="28"/>
      <c r="H656" s="28"/>
      <c r="I656" s="28"/>
      <c r="J656" s="28"/>
      <c r="K656" s="28"/>
      <c r="L656" s="28"/>
      <c r="M656" s="28"/>
      <c r="N656" s="28"/>
      <c r="O656" s="26"/>
      <c r="BL656" s="28"/>
      <c r="BM656" s="28"/>
      <c r="BN656" s="28"/>
      <c r="BQ656" s="28"/>
      <c r="BS656" s="28"/>
      <c r="BU656" s="28"/>
      <c r="BV656" s="28"/>
      <c r="BW656" s="28"/>
      <c r="CK656" s="28"/>
      <c r="CN656" s="28"/>
      <c r="CO656" s="28"/>
      <c r="CP656" s="28"/>
      <c r="CQ656" s="28"/>
      <c r="CR656" s="28"/>
      <c r="CU656" s="28"/>
      <c r="CV656" s="26"/>
      <c r="CY656" s="26"/>
      <c r="DB656" s="26"/>
    </row>
    <row r="657" s="2" customFormat="true" ht="15" hidden="false" customHeight="false" outlineLevel="0" collapsed="false">
      <c r="D657" s="25"/>
      <c r="F657" s="28"/>
      <c r="G657" s="28"/>
      <c r="H657" s="28"/>
      <c r="I657" s="28"/>
      <c r="J657" s="28"/>
      <c r="K657" s="28"/>
      <c r="L657" s="28"/>
      <c r="M657" s="28"/>
      <c r="N657" s="28"/>
      <c r="O657" s="26"/>
      <c r="BL657" s="28"/>
      <c r="BM657" s="28"/>
      <c r="BN657" s="28"/>
      <c r="BQ657" s="28"/>
      <c r="BS657" s="28"/>
      <c r="BU657" s="28"/>
      <c r="BV657" s="28"/>
      <c r="BW657" s="28"/>
      <c r="CK657" s="28"/>
      <c r="CN657" s="28"/>
      <c r="CO657" s="28"/>
      <c r="CP657" s="28"/>
      <c r="CQ657" s="28"/>
      <c r="CR657" s="28"/>
      <c r="CU657" s="28"/>
      <c r="CV657" s="26"/>
      <c r="CY657" s="26"/>
      <c r="DB657" s="26"/>
    </row>
    <row r="658" s="2" customFormat="true" ht="15" hidden="false" customHeight="false" outlineLevel="0" collapsed="false">
      <c r="D658" s="25"/>
      <c r="F658" s="28"/>
      <c r="G658" s="28"/>
      <c r="H658" s="28"/>
      <c r="I658" s="28"/>
      <c r="J658" s="28"/>
      <c r="K658" s="28"/>
      <c r="L658" s="28"/>
      <c r="M658" s="28"/>
      <c r="N658" s="28"/>
      <c r="O658" s="26"/>
      <c r="BL658" s="28"/>
      <c r="BM658" s="28"/>
      <c r="BN658" s="28"/>
      <c r="BQ658" s="28"/>
      <c r="BS658" s="28"/>
      <c r="BU658" s="28"/>
      <c r="BV658" s="28"/>
      <c r="BW658" s="28"/>
      <c r="CK658" s="28"/>
      <c r="CN658" s="28"/>
      <c r="CO658" s="28"/>
      <c r="CP658" s="28"/>
      <c r="CQ658" s="28"/>
      <c r="CR658" s="28"/>
      <c r="CU658" s="28"/>
      <c r="CV658" s="26"/>
      <c r="CY658" s="26"/>
      <c r="DB658" s="26"/>
    </row>
    <row r="659" s="2" customFormat="true" ht="15" hidden="false" customHeight="false" outlineLevel="0" collapsed="false">
      <c r="D659" s="25"/>
      <c r="F659" s="28"/>
      <c r="G659" s="28"/>
      <c r="H659" s="28"/>
      <c r="I659" s="28"/>
      <c r="J659" s="28"/>
      <c r="K659" s="28"/>
      <c r="L659" s="28"/>
      <c r="M659" s="28"/>
      <c r="N659" s="28"/>
      <c r="O659" s="26"/>
      <c r="BL659" s="28"/>
      <c r="BM659" s="28"/>
      <c r="BN659" s="28"/>
      <c r="BQ659" s="28"/>
      <c r="BS659" s="28"/>
      <c r="BU659" s="28"/>
      <c r="BV659" s="28"/>
      <c r="BW659" s="28"/>
      <c r="CK659" s="28"/>
      <c r="CN659" s="28"/>
      <c r="CO659" s="28"/>
      <c r="CP659" s="28"/>
      <c r="CQ659" s="28"/>
      <c r="CR659" s="28"/>
      <c r="CU659" s="28"/>
      <c r="CV659" s="26"/>
      <c r="CY659" s="26"/>
      <c r="DB659" s="26"/>
    </row>
    <row r="660" s="2" customFormat="true" ht="15" hidden="false" customHeight="false" outlineLevel="0" collapsed="false">
      <c r="D660" s="25"/>
      <c r="F660" s="28"/>
      <c r="G660" s="28"/>
      <c r="H660" s="28"/>
      <c r="I660" s="28"/>
      <c r="J660" s="28"/>
      <c r="K660" s="28"/>
      <c r="L660" s="28"/>
      <c r="M660" s="28"/>
      <c r="N660" s="28"/>
      <c r="O660" s="26"/>
      <c r="BL660" s="28"/>
      <c r="BM660" s="28"/>
      <c r="BN660" s="28"/>
      <c r="BQ660" s="28"/>
      <c r="BS660" s="28"/>
      <c r="BU660" s="28"/>
      <c r="BV660" s="28"/>
      <c r="BW660" s="28"/>
      <c r="CK660" s="28"/>
      <c r="CN660" s="28"/>
      <c r="CO660" s="28"/>
      <c r="CP660" s="28"/>
      <c r="CQ660" s="28"/>
      <c r="CR660" s="28"/>
      <c r="CU660" s="28"/>
      <c r="CV660" s="26"/>
      <c r="CY660" s="26"/>
      <c r="DB660" s="26"/>
    </row>
    <row r="661" s="2" customFormat="true" ht="15" hidden="false" customHeight="false" outlineLevel="0" collapsed="false">
      <c r="D661" s="25"/>
      <c r="F661" s="28"/>
      <c r="G661" s="28"/>
      <c r="H661" s="28"/>
      <c r="I661" s="28"/>
      <c r="J661" s="28"/>
      <c r="K661" s="28"/>
      <c r="L661" s="28"/>
      <c r="M661" s="28"/>
      <c r="N661" s="28"/>
      <c r="O661" s="26"/>
      <c r="BL661" s="28"/>
      <c r="BM661" s="28"/>
      <c r="BN661" s="28"/>
      <c r="BQ661" s="28"/>
      <c r="BS661" s="28"/>
      <c r="BU661" s="28"/>
      <c r="BV661" s="28"/>
      <c r="BW661" s="28"/>
      <c r="CK661" s="28"/>
      <c r="CN661" s="28"/>
      <c r="CO661" s="28"/>
      <c r="CP661" s="28"/>
      <c r="CQ661" s="28"/>
      <c r="CR661" s="28"/>
      <c r="CU661" s="28"/>
      <c r="CV661" s="26"/>
      <c r="CY661" s="26"/>
      <c r="DB661" s="26"/>
    </row>
    <row r="662" s="2" customFormat="true" ht="15" hidden="false" customHeight="false" outlineLevel="0" collapsed="false">
      <c r="D662" s="25"/>
      <c r="F662" s="28"/>
      <c r="G662" s="28"/>
      <c r="H662" s="28"/>
      <c r="I662" s="28"/>
      <c r="J662" s="28"/>
      <c r="K662" s="28"/>
      <c r="L662" s="28"/>
      <c r="M662" s="28"/>
      <c r="N662" s="28"/>
      <c r="O662" s="26"/>
      <c r="BL662" s="28"/>
      <c r="BM662" s="28"/>
      <c r="BN662" s="28"/>
      <c r="BQ662" s="28"/>
      <c r="BS662" s="28"/>
      <c r="BU662" s="28"/>
      <c r="BV662" s="28"/>
      <c r="BW662" s="28"/>
      <c r="CK662" s="28"/>
      <c r="CN662" s="28"/>
      <c r="CO662" s="28"/>
      <c r="CP662" s="28"/>
      <c r="CQ662" s="28"/>
      <c r="CR662" s="28"/>
      <c r="CU662" s="28"/>
      <c r="CV662" s="26"/>
      <c r="CY662" s="26"/>
      <c r="DB662" s="26"/>
    </row>
    <row r="663" s="2" customFormat="true" ht="15" hidden="false" customHeight="false" outlineLevel="0" collapsed="false">
      <c r="D663" s="25"/>
      <c r="F663" s="28"/>
      <c r="G663" s="28"/>
      <c r="H663" s="28"/>
      <c r="I663" s="28"/>
      <c r="J663" s="28"/>
      <c r="K663" s="28"/>
      <c r="L663" s="28"/>
      <c r="M663" s="28"/>
      <c r="N663" s="28"/>
      <c r="O663" s="26"/>
      <c r="BL663" s="28"/>
      <c r="BM663" s="28"/>
      <c r="BN663" s="28"/>
      <c r="BQ663" s="28"/>
      <c r="BS663" s="28"/>
      <c r="BU663" s="28"/>
      <c r="BV663" s="28"/>
      <c r="BW663" s="28"/>
      <c r="CK663" s="28"/>
      <c r="CN663" s="28"/>
      <c r="CO663" s="28"/>
      <c r="CP663" s="28"/>
      <c r="CQ663" s="28"/>
      <c r="CR663" s="28"/>
      <c r="CU663" s="28"/>
      <c r="CV663" s="26"/>
      <c r="CY663" s="26"/>
      <c r="DB663" s="26"/>
    </row>
    <row r="664" s="2" customFormat="true" ht="15" hidden="false" customHeight="false" outlineLevel="0" collapsed="false">
      <c r="D664" s="25"/>
      <c r="F664" s="28"/>
      <c r="G664" s="28"/>
      <c r="H664" s="28"/>
      <c r="I664" s="28"/>
      <c r="J664" s="28"/>
      <c r="K664" s="28"/>
      <c r="L664" s="28"/>
      <c r="M664" s="28"/>
      <c r="N664" s="28"/>
      <c r="O664" s="26"/>
      <c r="BL664" s="28"/>
      <c r="BM664" s="28"/>
      <c r="BN664" s="28"/>
      <c r="BQ664" s="28"/>
      <c r="BS664" s="28"/>
      <c r="BU664" s="28"/>
      <c r="BV664" s="28"/>
      <c r="BW664" s="28"/>
      <c r="CK664" s="28"/>
      <c r="CN664" s="28"/>
      <c r="CO664" s="28"/>
      <c r="CP664" s="28"/>
      <c r="CQ664" s="28"/>
      <c r="CR664" s="28"/>
      <c r="CU664" s="28"/>
      <c r="CV664" s="26"/>
      <c r="CY664" s="26"/>
      <c r="DB664" s="26"/>
    </row>
    <row r="665" s="2" customFormat="true" ht="15" hidden="false" customHeight="false" outlineLevel="0" collapsed="false">
      <c r="D665" s="25"/>
      <c r="F665" s="28"/>
      <c r="G665" s="28"/>
      <c r="H665" s="28"/>
      <c r="I665" s="28"/>
      <c r="J665" s="28"/>
      <c r="K665" s="28"/>
      <c r="L665" s="28"/>
      <c r="M665" s="28"/>
      <c r="N665" s="28"/>
      <c r="O665" s="26"/>
      <c r="BL665" s="28"/>
      <c r="BM665" s="28"/>
      <c r="BN665" s="28"/>
      <c r="BQ665" s="28"/>
      <c r="BS665" s="28"/>
      <c r="BU665" s="28"/>
      <c r="BV665" s="28"/>
      <c r="BW665" s="28"/>
      <c r="CK665" s="28"/>
      <c r="CN665" s="28"/>
      <c r="CO665" s="28"/>
      <c r="CP665" s="28"/>
      <c r="CQ665" s="28"/>
      <c r="CR665" s="28"/>
      <c r="CU665" s="28"/>
      <c r="CV665" s="26"/>
      <c r="CY665" s="26"/>
      <c r="DB665" s="26"/>
    </row>
    <row r="666" s="2" customFormat="true" ht="15" hidden="false" customHeight="false" outlineLevel="0" collapsed="false">
      <c r="D666" s="25"/>
      <c r="F666" s="28"/>
      <c r="G666" s="28"/>
      <c r="H666" s="28"/>
      <c r="I666" s="28"/>
      <c r="J666" s="28"/>
      <c r="K666" s="28"/>
      <c r="L666" s="28"/>
      <c r="M666" s="28"/>
      <c r="N666" s="28"/>
      <c r="O666" s="26"/>
      <c r="BL666" s="28"/>
      <c r="BM666" s="28"/>
      <c r="BN666" s="28"/>
      <c r="BQ666" s="28"/>
      <c r="BS666" s="28"/>
      <c r="BU666" s="28"/>
      <c r="BV666" s="28"/>
      <c r="BW666" s="28"/>
      <c r="CK666" s="28"/>
      <c r="CN666" s="28"/>
      <c r="CO666" s="28"/>
      <c r="CP666" s="28"/>
      <c r="CQ666" s="28"/>
      <c r="CR666" s="28"/>
      <c r="CU666" s="28"/>
      <c r="CV666" s="26"/>
      <c r="CY666" s="26"/>
      <c r="DB666" s="26"/>
    </row>
    <row r="667" s="2" customFormat="true" ht="15" hidden="false" customHeight="false" outlineLevel="0" collapsed="false">
      <c r="D667" s="25"/>
      <c r="F667" s="28"/>
      <c r="G667" s="28"/>
      <c r="H667" s="28"/>
      <c r="I667" s="28"/>
      <c r="J667" s="28"/>
      <c r="K667" s="28"/>
      <c r="L667" s="28"/>
      <c r="M667" s="28"/>
      <c r="N667" s="28"/>
      <c r="O667" s="26"/>
      <c r="BL667" s="28"/>
      <c r="BM667" s="28"/>
      <c r="BN667" s="28"/>
      <c r="BQ667" s="28"/>
      <c r="BS667" s="28"/>
      <c r="BU667" s="28"/>
      <c r="BV667" s="28"/>
      <c r="BW667" s="28"/>
      <c r="CK667" s="28"/>
      <c r="CN667" s="28"/>
      <c r="CO667" s="28"/>
      <c r="CP667" s="28"/>
      <c r="CQ667" s="28"/>
      <c r="CR667" s="28"/>
      <c r="CU667" s="28"/>
      <c r="CV667" s="26"/>
      <c r="CY667" s="26"/>
      <c r="DB667" s="26"/>
    </row>
    <row r="668" s="2" customFormat="true" ht="15" hidden="false" customHeight="false" outlineLevel="0" collapsed="false">
      <c r="D668" s="25"/>
      <c r="F668" s="28"/>
      <c r="G668" s="28"/>
      <c r="H668" s="28"/>
      <c r="I668" s="28"/>
      <c r="J668" s="28"/>
      <c r="K668" s="28"/>
      <c r="L668" s="28"/>
      <c r="M668" s="28"/>
      <c r="N668" s="28"/>
      <c r="O668" s="26"/>
      <c r="BL668" s="28"/>
      <c r="BM668" s="28"/>
      <c r="BN668" s="28"/>
      <c r="BQ668" s="28"/>
      <c r="BS668" s="28"/>
      <c r="BU668" s="28"/>
      <c r="BV668" s="28"/>
      <c r="BW668" s="28"/>
      <c r="CK668" s="28"/>
      <c r="CN668" s="28"/>
      <c r="CO668" s="28"/>
      <c r="CP668" s="28"/>
      <c r="CQ668" s="28"/>
      <c r="CR668" s="28"/>
      <c r="CU668" s="28"/>
      <c r="CV668" s="26"/>
      <c r="CY668" s="26"/>
      <c r="DB668" s="26"/>
    </row>
    <row r="669" s="2" customFormat="true" ht="15" hidden="false" customHeight="false" outlineLevel="0" collapsed="false">
      <c r="D669" s="25"/>
      <c r="F669" s="28"/>
      <c r="G669" s="28"/>
      <c r="H669" s="28"/>
      <c r="I669" s="28"/>
      <c r="J669" s="28"/>
      <c r="K669" s="28"/>
      <c r="L669" s="28"/>
      <c r="M669" s="28"/>
      <c r="N669" s="28"/>
      <c r="O669" s="26"/>
      <c r="BL669" s="28"/>
      <c r="BM669" s="28"/>
      <c r="BN669" s="28"/>
      <c r="BQ669" s="28"/>
      <c r="BS669" s="28"/>
      <c r="BU669" s="28"/>
      <c r="BV669" s="28"/>
      <c r="BW669" s="28"/>
      <c r="CK669" s="28"/>
      <c r="CN669" s="28"/>
      <c r="CO669" s="28"/>
      <c r="CP669" s="28"/>
      <c r="CQ669" s="28"/>
      <c r="CR669" s="28"/>
      <c r="CU669" s="28"/>
      <c r="CV669" s="26"/>
      <c r="CY669" s="26"/>
      <c r="DB669" s="26"/>
    </row>
    <row r="670" s="2" customFormat="true" ht="15" hidden="false" customHeight="false" outlineLevel="0" collapsed="false">
      <c r="D670" s="25"/>
      <c r="F670" s="28"/>
      <c r="G670" s="28"/>
      <c r="H670" s="28"/>
      <c r="I670" s="28"/>
      <c r="J670" s="28"/>
      <c r="K670" s="28"/>
      <c r="L670" s="28"/>
      <c r="M670" s="28"/>
      <c r="N670" s="28"/>
      <c r="O670" s="26"/>
      <c r="BL670" s="28"/>
      <c r="BM670" s="28"/>
      <c r="BN670" s="28"/>
      <c r="BQ670" s="28"/>
      <c r="BS670" s="28"/>
      <c r="BU670" s="28"/>
      <c r="BV670" s="28"/>
      <c r="BW670" s="28"/>
      <c r="CK670" s="28"/>
      <c r="CN670" s="28"/>
      <c r="CO670" s="28"/>
      <c r="CP670" s="28"/>
      <c r="CQ670" s="28"/>
      <c r="CR670" s="28"/>
      <c r="CU670" s="28"/>
      <c r="CV670" s="26"/>
      <c r="CY670" s="26"/>
      <c r="DB670" s="26"/>
    </row>
    <row r="671" s="2" customFormat="true" ht="15" hidden="false" customHeight="false" outlineLevel="0" collapsed="false">
      <c r="D671" s="25"/>
      <c r="F671" s="28"/>
      <c r="G671" s="28"/>
      <c r="H671" s="28"/>
      <c r="I671" s="28"/>
      <c r="J671" s="28"/>
      <c r="K671" s="28"/>
      <c r="L671" s="28"/>
      <c r="M671" s="28"/>
      <c r="N671" s="28"/>
      <c r="O671" s="26"/>
      <c r="BL671" s="28"/>
      <c r="BM671" s="28"/>
      <c r="BN671" s="28"/>
      <c r="BQ671" s="28"/>
      <c r="BS671" s="28"/>
      <c r="BU671" s="28"/>
      <c r="BV671" s="28"/>
      <c r="BW671" s="28"/>
      <c r="CK671" s="28"/>
      <c r="CN671" s="28"/>
      <c r="CO671" s="28"/>
      <c r="CP671" s="28"/>
      <c r="CQ671" s="28"/>
      <c r="CR671" s="28"/>
      <c r="CU671" s="28"/>
      <c r="CV671" s="26"/>
      <c r="CY671" s="26"/>
      <c r="DB671" s="26"/>
    </row>
    <row r="672" s="2" customFormat="true" ht="15" hidden="false" customHeight="false" outlineLevel="0" collapsed="false">
      <c r="D672" s="25"/>
      <c r="F672" s="28"/>
      <c r="G672" s="28"/>
      <c r="H672" s="28"/>
      <c r="I672" s="28"/>
      <c r="J672" s="28"/>
      <c r="K672" s="28"/>
      <c r="L672" s="28"/>
      <c r="M672" s="28"/>
      <c r="N672" s="28"/>
      <c r="O672" s="26"/>
      <c r="BL672" s="28"/>
      <c r="BM672" s="28"/>
      <c r="BN672" s="28"/>
      <c r="BQ672" s="28"/>
      <c r="BS672" s="28"/>
      <c r="BU672" s="28"/>
      <c r="BV672" s="28"/>
      <c r="BW672" s="28"/>
      <c r="CK672" s="28"/>
      <c r="CN672" s="28"/>
      <c r="CO672" s="28"/>
      <c r="CP672" s="28"/>
      <c r="CQ672" s="28"/>
      <c r="CR672" s="28"/>
      <c r="CU672" s="28"/>
      <c r="CV672" s="26"/>
      <c r="CY672" s="26"/>
      <c r="DB672" s="26"/>
    </row>
    <row r="673" s="2" customFormat="true" ht="15" hidden="false" customHeight="false" outlineLevel="0" collapsed="false">
      <c r="D673" s="25"/>
      <c r="F673" s="28"/>
      <c r="G673" s="28"/>
      <c r="H673" s="28"/>
      <c r="I673" s="28"/>
      <c r="J673" s="28"/>
      <c r="K673" s="28"/>
      <c r="L673" s="28"/>
      <c r="M673" s="28"/>
      <c r="N673" s="28"/>
      <c r="O673" s="26"/>
      <c r="BL673" s="28"/>
      <c r="BM673" s="28"/>
      <c r="BN673" s="28"/>
      <c r="BQ673" s="28"/>
      <c r="BS673" s="28"/>
      <c r="BU673" s="28"/>
      <c r="BV673" s="28"/>
      <c r="BW673" s="28"/>
      <c r="CK673" s="28"/>
      <c r="CN673" s="28"/>
      <c r="CO673" s="28"/>
      <c r="CP673" s="28"/>
      <c r="CQ673" s="28"/>
      <c r="CR673" s="28"/>
      <c r="CU673" s="28"/>
      <c r="CV673" s="26"/>
      <c r="CY673" s="26"/>
      <c r="DB673" s="26"/>
    </row>
    <row r="674" s="2" customFormat="true" ht="15" hidden="false" customHeight="false" outlineLevel="0" collapsed="false">
      <c r="D674" s="25"/>
      <c r="F674" s="28"/>
      <c r="G674" s="28"/>
      <c r="H674" s="28"/>
      <c r="I674" s="28"/>
      <c r="J674" s="28"/>
      <c r="K674" s="28"/>
      <c r="L674" s="28"/>
      <c r="M674" s="28"/>
      <c r="N674" s="28"/>
      <c r="O674" s="26"/>
      <c r="BL674" s="28"/>
      <c r="BM674" s="28"/>
      <c r="BN674" s="28"/>
      <c r="BQ674" s="28"/>
      <c r="BS674" s="28"/>
      <c r="BU674" s="28"/>
      <c r="BV674" s="28"/>
      <c r="BW674" s="28"/>
      <c r="CK674" s="28"/>
      <c r="CN674" s="28"/>
      <c r="CO674" s="28"/>
      <c r="CP674" s="28"/>
      <c r="CQ674" s="28"/>
      <c r="CR674" s="28"/>
      <c r="CU674" s="28"/>
      <c r="CV674" s="26"/>
      <c r="CY674" s="26"/>
      <c r="DB674" s="26"/>
    </row>
    <row r="675" s="2" customFormat="true" ht="15" hidden="false" customHeight="false" outlineLevel="0" collapsed="false">
      <c r="D675" s="25"/>
      <c r="F675" s="28"/>
      <c r="G675" s="28"/>
      <c r="H675" s="28"/>
      <c r="I675" s="28"/>
      <c r="J675" s="28"/>
      <c r="K675" s="28"/>
      <c r="L675" s="28"/>
      <c r="M675" s="28"/>
      <c r="N675" s="28"/>
      <c r="O675" s="26"/>
      <c r="BL675" s="28"/>
      <c r="BM675" s="28"/>
      <c r="BN675" s="28"/>
      <c r="BQ675" s="28"/>
      <c r="BS675" s="28"/>
      <c r="BU675" s="28"/>
      <c r="BV675" s="28"/>
      <c r="BW675" s="28"/>
      <c r="CK675" s="28"/>
      <c r="CN675" s="28"/>
      <c r="CO675" s="28"/>
      <c r="CP675" s="28"/>
      <c r="CQ675" s="28"/>
      <c r="CR675" s="28"/>
      <c r="CU675" s="28"/>
      <c r="CV675" s="26"/>
      <c r="CY675" s="26"/>
      <c r="DB675" s="26"/>
    </row>
    <row r="676" s="2" customFormat="true" ht="15" hidden="false" customHeight="false" outlineLevel="0" collapsed="false">
      <c r="D676" s="25"/>
      <c r="F676" s="28"/>
      <c r="G676" s="28"/>
      <c r="H676" s="28"/>
      <c r="I676" s="28"/>
      <c r="J676" s="28"/>
      <c r="K676" s="28"/>
      <c r="L676" s="28"/>
      <c r="M676" s="28"/>
      <c r="N676" s="28"/>
      <c r="O676" s="26"/>
      <c r="BL676" s="28"/>
      <c r="BM676" s="28"/>
      <c r="BN676" s="28"/>
      <c r="BQ676" s="28"/>
      <c r="BS676" s="28"/>
      <c r="BU676" s="28"/>
      <c r="BV676" s="28"/>
      <c r="BW676" s="28"/>
      <c r="CK676" s="28"/>
      <c r="CN676" s="28"/>
      <c r="CO676" s="28"/>
      <c r="CP676" s="28"/>
      <c r="CQ676" s="28"/>
      <c r="CR676" s="28"/>
      <c r="CU676" s="28"/>
      <c r="CV676" s="26"/>
      <c r="CY676" s="26"/>
      <c r="DB676" s="26"/>
    </row>
    <row r="677" s="2" customFormat="true" ht="15" hidden="false" customHeight="false" outlineLevel="0" collapsed="false">
      <c r="D677" s="25"/>
      <c r="F677" s="28"/>
      <c r="G677" s="28"/>
      <c r="H677" s="28"/>
      <c r="I677" s="28"/>
      <c r="J677" s="28"/>
      <c r="K677" s="28"/>
      <c r="L677" s="28"/>
      <c r="M677" s="28"/>
      <c r="N677" s="28"/>
      <c r="O677" s="26"/>
      <c r="BL677" s="28"/>
      <c r="BM677" s="28"/>
      <c r="BN677" s="28"/>
      <c r="BQ677" s="28"/>
      <c r="BS677" s="28"/>
      <c r="BU677" s="28"/>
      <c r="BV677" s="28"/>
      <c r="BW677" s="28"/>
      <c r="CK677" s="28"/>
      <c r="CN677" s="28"/>
      <c r="CO677" s="28"/>
      <c r="CP677" s="28"/>
      <c r="CQ677" s="28"/>
      <c r="CR677" s="28"/>
      <c r="CU677" s="28"/>
      <c r="CV677" s="26"/>
      <c r="CY677" s="26"/>
      <c r="DB677" s="26"/>
    </row>
    <row r="678" s="2" customFormat="true" ht="15" hidden="false" customHeight="false" outlineLevel="0" collapsed="false">
      <c r="D678" s="25"/>
      <c r="F678" s="28"/>
      <c r="G678" s="28"/>
      <c r="H678" s="28"/>
      <c r="I678" s="28"/>
      <c r="J678" s="28"/>
      <c r="K678" s="28"/>
      <c r="L678" s="28"/>
      <c r="M678" s="28"/>
      <c r="N678" s="28"/>
      <c r="O678" s="26"/>
      <c r="BL678" s="28"/>
      <c r="BM678" s="28"/>
      <c r="BN678" s="28"/>
      <c r="BQ678" s="28"/>
      <c r="BS678" s="28"/>
      <c r="BU678" s="28"/>
      <c r="BV678" s="28"/>
      <c r="BW678" s="28"/>
      <c r="CK678" s="28"/>
      <c r="CN678" s="28"/>
      <c r="CO678" s="28"/>
      <c r="CP678" s="28"/>
      <c r="CQ678" s="28"/>
      <c r="CR678" s="28"/>
      <c r="CU678" s="28"/>
      <c r="CV678" s="26"/>
      <c r="CY678" s="26"/>
      <c r="DB678" s="26"/>
    </row>
    <row r="679" s="2" customFormat="true" ht="15" hidden="false" customHeight="false" outlineLevel="0" collapsed="false">
      <c r="D679" s="25"/>
      <c r="F679" s="28"/>
      <c r="G679" s="28"/>
      <c r="H679" s="28"/>
      <c r="I679" s="28"/>
      <c r="J679" s="28"/>
      <c r="K679" s="28"/>
      <c r="L679" s="28"/>
      <c r="M679" s="28"/>
      <c r="N679" s="28"/>
      <c r="O679" s="26"/>
      <c r="BL679" s="28"/>
      <c r="BM679" s="28"/>
      <c r="BN679" s="28"/>
      <c r="BQ679" s="28"/>
      <c r="BS679" s="28"/>
      <c r="BU679" s="28"/>
      <c r="BV679" s="28"/>
      <c r="BW679" s="28"/>
      <c r="CK679" s="28"/>
      <c r="CN679" s="28"/>
      <c r="CO679" s="28"/>
      <c r="CP679" s="28"/>
      <c r="CQ679" s="28"/>
      <c r="CR679" s="28"/>
      <c r="CU679" s="28"/>
      <c r="CV679" s="26"/>
      <c r="CY679" s="26"/>
      <c r="DB679" s="26"/>
    </row>
    <row r="680" s="2" customFormat="true" ht="15" hidden="false" customHeight="false" outlineLevel="0" collapsed="false">
      <c r="D680" s="25"/>
      <c r="F680" s="28"/>
      <c r="G680" s="28"/>
      <c r="H680" s="28"/>
      <c r="I680" s="28"/>
      <c r="J680" s="28"/>
      <c r="K680" s="28"/>
      <c r="L680" s="28"/>
      <c r="M680" s="28"/>
      <c r="N680" s="28"/>
      <c r="O680" s="26"/>
      <c r="BL680" s="28"/>
      <c r="BM680" s="28"/>
      <c r="BN680" s="28"/>
      <c r="BQ680" s="28"/>
      <c r="BS680" s="28"/>
      <c r="BU680" s="28"/>
      <c r="BV680" s="28"/>
      <c r="BW680" s="28"/>
      <c r="CK680" s="28"/>
      <c r="CN680" s="28"/>
      <c r="CO680" s="28"/>
      <c r="CP680" s="28"/>
      <c r="CQ680" s="28"/>
      <c r="CR680" s="28"/>
      <c r="CU680" s="28"/>
      <c r="CV680" s="26"/>
      <c r="CY680" s="26"/>
      <c r="DB680" s="26"/>
    </row>
    <row r="681" s="2" customFormat="true" ht="15" hidden="false" customHeight="false" outlineLevel="0" collapsed="false">
      <c r="D681" s="25"/>
      <c r="F681" s="28"/>
      <c r="G681" s="28"/>
      <c r="H681" s="28"/>
      <c r="I681" s="28"/>
      <c r="J681" s="28"/>
      <c r="K681" s="28"/>
      <c r="L681" s="28"/>
      <c r="M681" s="28"/>
      <c r="N681" s="28"/>
      <c r="O681" s="26"/>
      <c r="BL681" s="28"/>
      <c r="BM681" s="28"/>
      <c r="BN681" s="28"/>
      <c r="BQ681" s="28"/>
      <c r="BS681" s="28"/>
      <c r="BU681" s="28"/>
      <c r="BV681" s="28"/>
      <c r="BW681" s="28"/>
      <c r="CK681" s="28"/>
      <c r="CN681" s="28"/>
      <c r="CO681" s="28"/>
      <c r="CP681" s="28"/>
      <c r="CQ681" s="28"/>
      <c r="CR681" s="28"/>
      <c r="CU681" s="28"/>
      <c r="CV681" s="26"/>
      <c r="CY681" s="26"/>
      <c r="DB681" s="26"/>
    </row>
    <row r="682" s="2" customFormat="true" ht="15" hidden="false" customHeight="false" outlineLevel="0" collapsed="false">
      <c r="D682" s="25"/>
      <c r="F682" s="28"/>
      <c r="G682" s="28"/>
      <c r="H682" s="28"/>
      <c r="I682" s="28"/>
      <c r="J682" s="28"/>
      <c r="K682" s="28"/>
      <c r="L682" s="28"/>
      <c r="M682" s="28"/>
      <c r="N682" s="28"/>
      <c r="O682" s="26"/>
      <c r="BL682" s="28"/>
      <c r="BM682" s="28"/>
      <c r="BN682" s="28"/>
      <c r="BQ682" s="28"/>
      <c r="BS682" s="28"/>
      <c r="BU682" s="28"/>
      <c r="BV682" s="28"/>
      <c r="BW682" s="28"/>
      <c r="CK682" s="28"/>
      <c r="CN682" s="28"/>
      <c r="CO682" s="28"/>
      <c r="CP682" s="28"/>
      <c r="CQ682" s="28"/>
      <c r="CR682" s="28"/>
      <c r="CU682" s="28"/>
      <c r="CV682" s="26"/>
      <c r="CY682" s="26"/>
      <c r="DB682" s="26"/>
    </row>
    <row r="683" s="2" customFormat="true" ht="15" hidden="false" customHeight="false" outlineLevel="0" collapsed="false">
      <c r="D683" s="25"/>
      <c r="F683" s="28"/>
      <c r="G683" s="28"/>
      <c r="H683" s="28"/>
      <c r="I683" s="28"/>
      <c r="J683" s="28"/>
      <c r="K683" s="28"/>
      <c r="L683" s="28"/>
      <c r="M683" s="28"/>
      <c r="N683" s="28"/>
      <c r="O683" s="26"/>
      <c r="BL683" s="28"/>
      <c r="BM683" s="28"/>
      <c r="BN683" s="28"/>
      <c r="BQ683" s="28"/>
      <c r="BS683" s="28"/>
      <c r="BU683" s="28"/>
      <c r="BV683" s="28"/>
      <c r="BW683" s="28"/>
      <c r="CK683" s="28"/>
      <c r="CN683" s="28"/>
      <c r="CO683" s="28"/>
      <c r="CP683" s="28"/>
      <c r="CQ683" s="28"/>
      <c r="CR683" s="28"/>
      <c r="CU683" s="28"/>
      <c r="CV683" s="26"/>
      <c r="CY683" s="26"/>
      <c r="DB683" s="26"/>
    </row>
    <row r="684" s="2" customFormat="true" ht="15" hidden="false" customHeight="false" outlineLevel="0" collapsed="false">
      <c r="D684" s="25"/>
      <c r="F684" s="28"/>
      <c r="G684" s="28"/>
      <c r="H684" s="28"/>
      <c r="I684" s="28"/>
      <c r="J684" s="28"/>
      <c r="K684" s="28"/>
      <c r="L684" s="28"/>
      <c r="M684" s="28"/>
      <c r="N684" s="28"/>
      <c r="O684" s="26"/>
      <c r="BL684" s="28"/>
      <c r="BM684" s="28"/>
      <c r="BN684" s="28"/>
      <c r="BQ684" s="28"/>
      <c r="BS684" s="28"/>
      <c r="BU684" s="28"/>
      <c r="BV684" s="28"/>
      <c r="BW684" s="28"/>
      <c r="CK684" s="28"/>
      <c r="CN684" s="28"/>
      <c r="CO684" s="28"/>
      <c r="CP684" s="28"/>
      <c r="CQ684" s="28"/>
      <c r="CR684" s="28"/>
      <c r="CU684" s="28"/>
      <c r="CV684" s="26"/>
      <c r="CY684" s="26"/>
      <c r="DB684" s="26"/>
    </row>
    <row r="685" s="2" customFormat="true" ht="15" hidden="false" customHeight="false" outlineLevel="0" collapsed="false">
      <c r="D685" s="25"/>
      <c r="F685" s="28"/>
      <c r="G685" s="28"/>
      <c r="H685" s="28"/>
      <c r="I685" s="28"/>
      <c r="J685" s="28"/>
      <c r="K685" s="28"/>
      <c r="L685" s="28"/>
      <c r="M685" s="28"/>
      <c r="N685" s="28"/>
      <c r="O685" s="26"/>
      <c r="BL685" s="28"/>
      <c r="BM685" s="28"/>
      <c r="BN685" s="28"/>
      <c r="BQ685" s="28"/>
      <c r="BS685" s="28"/>
      <c r="BU685" s="28"/>
      <c r="BV685" s="28"/>
      <c r="BW685" s="28"/>
      <c r="CK685" s="28"/>
      <c r="CN685" s="28"/>
      <c r="CO685" s="28"/>
      <c r="CP685" s="28"/>
      <c r="CQ685" s="28"/>
      <c r="CR685" s="28"/>
      <c r="CU685" s="28"/>
      <c r="CV685" s="26"/>
      <c r="CY685" s="26"/>
      <c r="DB685" s="26"/>
    </row>
    <row r="686" s="2" customFormat="true" ht="15" hidden="false" customHeight="false" outlineLevel="0" collapsed="false">
      <c r="D686" s="25"/>
      <c r="F686" s="28"/>
      <c r="G686" s="28"/>
      <c r="H686" s="28"/>
      <c r="I686" s="28"/>
      <c r="J686" s="28"/>
      <c r="K686" s="28"/>
      <c r="L686" s="28"/>
      <c r="M686" s="28"/>
      <c r="N686" s="28"/>
      <c r="O686" s="26"/>
      <c r="BL686" s="28"/>
      <c r="BM686" s="28"/>
      <c r="BN686" s="28"/>
      <c r="BQ686" s="28"/>
      <c r="BS686" s="28"/>
      <c r="BU686" s="28"/>
      <c r="BV686" s="28"/>
      <c r="BW686" s="28"/>
      <c r="CK686" s="28"/>
      <c r="CN686" s="28"/>
      <c r="CO686" s="28"/>
      <c r="CP686" s="28"/>
      <c r="CQ686" s="28"/>
      <c r="CR686" s="28"/>
      <c r="CU686" s="28"/>
      <c r="CV686" s="26"/>
      <c r="CY686" s="26"/>
      <c r="DB686" s="26"/>
    </row>
    <row r="687" s="2" customFormat="true" ht="15" hidden="false" customHeight="false" outlineLevel="0" collapsed="false">
      <c r="D687" s="25"/>
      <c r="F687" s="28"/>
      <c r="G687" s="28"/>
      <c r="H687" s="28"/>
      <c r="I687" s="28"/>
      <c r="J687" s="28"/>
      <c r="K687" s="28"/>
      <c r="L687" s="28"/>
      <c r="M687" s="28"/>
      <c r="N687" s="28"/>
      <c r="O687" s="26"/>
      <c r="BL687" s="28"/>
      <c r="BM687" s="28"/>
      <c r="BN687" s="28"/>
      <c r="BQ687" s="28"/>
      <c r="BS687" s="28"/>
      <c r="BU687" s="28"/>
      <c r="BV687" s="28"/>
      <c r="BW687" s="28"/>
      <c r="CK687" s="28"/>
      <c r="CN687" s="28"/>
      <c r="CO687" s="28"/>
      <c r="CP687" s="28"/>
      <c r="CQ687" s="28"/>
      <c r="CR687" s="28"/>
      <c r="CU687" s="28"/>
      <c r="CV687" s="26"/>
      <c r="CY687" s="26"/>
      <c r="DB687" s="26"/>
    </row>
    <row r="688" s="2" customFormat="true" ht="15" hidden="false" customHeight="false" outlineLevel="0" collapsed="false">
      <c r="D688" s="25"/>
      <c r="F688" s="28"/>
      <c r="G688" s="28"/>
      <c r="H688" s="28"/>
      <c r="I688" s="28"/>
      <c r="J688" s="28"/>
      <c r="K688" s="28"/>
      <c r="L688" s="28"/>
      <c r="M688" s="28"/>
      <c r="N688" s="28"/>
      <c r="O688" s="26"/>
      <c r="BL688" s="28"/>
      <c r="BM688" s="28"/>
      <c r="BN688" s="28"/>
      <c r="BQ688" s="28"/>
      <c r="BS688" s="28"/>
      <c r="BU688" s="28"/>
      <c r="BV688" s="28"/>
      <c r="BW688" s="28"/>
      <c r="CK688" s="28"/>
      <c r="CN688" s="28"/>
      <c r="CO688" s="28"/>
      <c r="CP688" s="28"/>
      <c r="CQ688" s="28"/>
      <c r="CR688" s="28"/>
      <c r="CU688" s="28"/>
      <c r="CV688" s="26"/>
      <c r="CY688" s="26"/>
      <c r="DB688" s="26"/>
    </row>
    <row r="689" s="2" customFormat="true" ht="15" hidden="false" customHeight="false" outlineLevel="0" collapsed="false">
      <c r="D689" s="25"/>
      <c r="F689" s="28"/>
      <c r="G689" s="28"/>
      <c r="H689" s="28"/>
      <c r="I689" s="28"/>
      <c r="J689" s="28"/>
      <c r="K689" s="28"/>
      <c r="L689" s="28"/>
      <c r="M689" s="28"/>
      <c r="N689" s="28"/>
      <c r="O689" s="26"/>
      <c r="BL689" s="28"/>
      <c r="BM689" s="28"/>
      <c r="BN689" s="28"/>
      <c r="BQ689" s="28"/>
      <c r="BS689" s="28"/>
      <c r="BU689" s="28"/>
      <c r="BV689" s="28"/>
      <c r="BW689" s="28"/>
      <c r="CK689" s="28"/>
      <c r="CN689" s="28"/>
      <c r="CO689" s="28"/>
      <c r="CP689" s="28"/>
      <c r="CQ689" s="28"/>
      <c r="CR689" s="28"/>
      <c r="CU689" s="28"/>
      <c r="CV689" s="26"/>
      <c r="CY689" s="26"/>
      <c r="DB689" s="26"/>
    </row>
    <row r="690" s="2" customFormat="true" ht="15" hidden="false" customHeight="false" outlineLevel="0" collapsed="false">
      <c r="D690" s="25"/>
      <c r="F690" s="28"/>
      <c r="G690" s="28"/>
      <c r="H690" s="28"/>
      <c r="I690" s="28"/>
      <c r="J690" s="28"/>
      <c r="K690" s="28"/>
      <c r="L690" s="28"/>
      <c r="M690" s="28"/>
      <c r="N690" s="28"/>
      <c r="O690" s="26"/>
      <c r="BL690" s="28"/>
      <c r="BM690" s="28"/>
      <c r="BN690" s="28"/>
      <c r="BQ690" s="28"/>
      <c r="BS690" s="28"/>
      <c r="BU690" s="28"/>
      <c r="BV690" s="28"/>
      <c r="BW690" s="28"/>
      <c r="CK690" s="28"/>
      <c r="CN690" s="28"/>
      <c r="CO690" s="28"/>
      <c r="CP690" s="28"/>
      <c r="CQ690" s="28"/>
      <c r="CR690" s="28"/>
      <c r="CU690" s="28"/>
      <c r="CV690" s="26"/>
      <c r="CY690" s="26"/>
      <c r="DB690" s="26"/>
    </row>
    <row r="691" s="2" customFormat="true" ht="15" hidden="false" customHeight="false" outlineLevel="0" collapsed="false">
      <c r="D691" s="25"/>
      <c r="F691" s="28"/>
      <c r="G691" s="28"/>
      <c r="H691" s="28"/>
      <c r="I691" s="28"/>
      <c r="J691" s="28"/>
      <c r="K691" s="28"/>
      <c r="L691" s="28"/>
      <c r="M691" s="28"/>
      <c r="N691" s="28"/>
      <c r="O691" s="26"/>
      <c r="BL691" s="28"/>
      <c r="BM691" s="28"/>
      <c r="BN691" s="28"/>
      <c r="BQ691" s="28"/>
      <c r="BS691" s="28"/>
      <c r="BU691" s="28"/>
      <c r="BV691" s="28"/>
      <c r="BW691" s="28"/>
      <c r="CK691" s="28"/>
      <c r="CN691" s="28"/>
      <c r="CO691" s="28"/>
      <c r="CP691" s="28"/>
      <c r="CQ691" s="28"/>
      <c r="CR691" s="28"/>
      <c r="CU691" s="28"/>
      <c r="CV691" s="26"/>
      <c r="CY691" s="26"/>
      <c r="DB691" s="26"/>
    </row>
    <row r="692" s="2" customFormat="true" ht="15" hidden="false" customHeight="false" outlineLevel="0" collapsed="false">
      <c r="D692" s="25"/>
      <c r="F692" s="28"/>
      <c r="G692" s="28"/>
      <c r="H692" s="28"/>
      <c r="I692" s="28"/>
      <c r="J692" s="28"/>
      <c r="K692" s="28"/>
      <c r="L692" s="28"/>
      <c r="M692" s="28"/>
      <c r="N692" s="28"/>
      <c r="O692" s="26"/>
      <c r="BL692" s="28"/>
      <c r="BM692" s="28"/>
      <c r="BN692" s="28"/>
      <c r="BQ692" s="28"/>
      <c r="BS692" s="28"/>
      <c r="BU692" s="28"/>
      <c r="BV692" s="28"/>
      <c r="BW692" s="28"/>
      <c r="CK692" s="28"/>
      <c r="CN692" s="28"/>
      <c r="CO692" s="28"/>
      <c r="CP692" s="28"/>
      <c r="CQ692" s="28"/>
      <c r="CR692" s="28"/>
      <c r="CU692" s="28"/>
      <c r="CV692" s="26"/>
      <c r="CY692" s="26"/>
      <c r="DB692" s="26"/>
    </row>
    <row r="693" s="2" customFormat="true" ht="15" hidden="false" customHeight="false" outlineLevel="0" collapsed="false">
      <c r="D693" s="25"/>
      <c r="F693" s="28"/>
      <c r="G693" s="28"/>
      <c r="H693" s="28"/>
      <c r="I693" s="28"/>
      <c r="J693" s="28"/>
      <c r="K693" s="28"/>
      <c r="L693" s="28"/>
      <c r="M693" s="28"/>
      <c r="N693" s="28"/>
      <c r="O693" s="26"/>
      <c r="BL693" s="28"/>
      <c r="BM693" s="28"/>
      <c r="BN693" s="28"/>
      <c r="BQ693" s="28"/>
      <c r="BS693" s="28"/>
      <c r="BU693" s="28"/>
      <c r="BV693" s="28"/>
      <c r="BW693" s="28"/>
      <c r="CK693" s="28"/>
      <c r="CN693" s="28"/>
      <c r="CO693" s="28"/>
      <c r="CP693" s="28"/>
      <c r="CQ693" s="28"/>
      <c r="CR693" s="28"/>
      <c r="CU693" s="28"/>
      <c r="CV693" s="26"/>
      <c r="CY693" s="26"/>
      <c r="DB693" s="26"/>
    </row>
    <row r="694" s="2" customFormat="true" ht="15" hidden="false" customHeight="false" outlineLevel="0" collapsed="false">
      <c r="D694" s="25"/>
      <c r="F694" s="28"/>
      <c r="G694" s="28"/>
      <c r="H694" s="28"/>
      <c r="I694" s="28"/>
      <c r="J694" s="28"/>
      <c r="K694" s="28"/>
      <c r="L694" s="28"/>
      <c r="M694" s="28"/>
      <c r="N694" s="28"/>
      <c r="O694" s="26"/>
      <c r="BL694" s="28"/>
      <c r="BM694" s="28"/>
      <c r="BN694" s="28"/>
      <c r="BQ694" s="28"/>
      <c r="BS694" s="28"/>
      <c r="BU694" s="28"/>
      <c r="BV694" s="28"/>
      <c r="BW694" s="28"/>
      <c r="CK694" s="28"/>
      <c r="CN694" s="28"/>
      <c r="CO694" s="28"/>
      <c r="CP694" s="28"/>
      <c r="CQ694" s="28"/>
      <c r="CR694" s="28"/>
      <c r="CU694" s="28"/>
      <c r="CV694" s="26"/>
      <c r="CY694" s="26"/>
      <c r="DB694" s="26"/>
    </row>
    <row r="695" s="2" customFormat="true" ht="15" hidden="false" customHeight="false" outlineLevel="0" collapsed="false">
      <c r="D695" s="25"/>
      <c r="F695" s="28"/>
      <c r="G695" s="28"/>
      <c r="H695" s="28"/>
      <c r="I695" s="28"/>
      <c r="J695" s="28"/>
      <c r="K695" s="28"/>
      <c r="L695" s="28"/>
      <c r="M695" s="28"/>
      <c r="N695" s="28"/>
      <c r="O695" s="26"/>
      <c r="BL695" s="28"/>
      <c r="BM695" s="28"/>
      <c r="BN695" s="28"/>
      <c r="BQ695" s="28"/>
      <c r="BS695" s="28"/>
      <c r="BU695" s="28"/>
      <c r="BV695" s="28"/>
      <c r="BW695" s="28"/>
      <c r="CK695" s="28"/>
      <c r="CN695" s="28"/>
      <c r="CO695" s="28"/>
      <c r="CP695" s="28"/>
      <c r="CQ695" s="28"/>
      <c r="CR695" s="28"/>
      <c r="CU695" s="28"/>
      <c r="CV695" s="26"/>
      <c r="CY695" s="26"/>
      <c r="DB695" s="26"/>
    </row>
    <row r="696" s="2" customFormat="true" ht="15" hidden="false" customHeight="false" outlineLevel="0" collapsed="false">
      <c r="D696" s="25"/>
      <c r="F696" s="28"/>
      <c r="G696" s="28"/>
      <c r="H696" s="28"/>
      <c r="I696" s="28"/>
      <c r="J696" s="28"/>
      <c r="K696" s="28"/>
      <c r="L696" s="28"/>
      <c r="M696" s="28"/>
      <c r="N696" s="28"/>
      <c r="O696" s="26"/>
      <c r="BL696" s="28"/>
      <c r="BM696" s="28"/>
      <c r="BN696" s="28"/>
      <c r="BQ696" s="28"/>
      <c r="BS696" s="28"/>
      <c r="BU696" s="28"/>
      <c r="BV696" s="28"/>
      <c r="BW696" s="28"/>
      <c r="CK696" s="28"/>
      <c r="CN696" s="28"/>
      <c r="CO696" s="28"/>
      <c r="CP696" s="28"/>
      <c r="CQ696" s="28"/>
      <c r="CR696" s="28"/>
      <c r="CU696" s="28"/>
      <c r="CV696" s="26"/>
      <c r="CY696" s="26"/>
      <c r="DB696" s="26"/>
    </row>
    <row r="697" s="2" customFormat="true" ht="15" hidden="false" customHeight="false" outlineLevel="0" collapsed="false">
      <c r="D697" s="25"/>
      <c r="F697" s="28"/>
      <c r="G697" s="28"/>
      <c r="H697" s="28"/>
      <c r="I697" s="28"/>
      <c r="J697" s="28"/>
      <c r="K697" s="28"/>
      <c r="L697" s="28"/>
      <c r="M697" s="28"/>
      <c r="N697" s="28"/>
      <c r="O697" s="26"/>
      <c r="BL697" s="28"/>
      <c r="BM697" s="28"/>
      <c r="BN697" s="28"/>
      <c r="BQ697" s="28"/>
      <c r="BS697" s="28"/>
      <c r="BU697" s="28"/>
      <c r="BV697" s="28"/>
      <c r="BW697" s="28"/>
      <c r="CK697" s="28"/>
      <c r="CN697" s="28"/>
      <c r="CO697" s="28"/>
      <c r="CP697" s="28"/>
      <c r="CQ697" s="28"/>
      <c r="CR697" s="28"/>
      <c r="CU697" s="28"/>
      <c r="CV697" s="26"/>
      <c r="CY697" s="26"/>
      <c r="DB697" s="26"/>
    </row>
    <row r="698" s="2" customFormat="true" ht="15" hidden="false" customHeight="false" outlineLevel="0" collapsed="false">
      <c r="D698" s="25"/>
      <c r="F698" s="28"/>
      <c r="G698" s="28"/>
      <c r="H698" s="28"/>
      <c r="I698" s="28"/>
      <c r="J698" s="28"/>
      <c r="K698" s="28"/>
      <c r="L698" s="28"/>
      <c r="M698" s="28"/>
      <c r="N698" s="28"/>
      <c r="O698" s="26"/>
      <c r="BL698" s="28"/>
      <c r="BM698" s="28"/>
      <c r="BN698" s="28"/>
      <c r="BQ698" s="28"/>
      <c r="BS698" s="28"/>
      <c r="BU698" s="28"/>
      <c r="BV698" s="28"/>
      <c r="BW698" s="28"/>
      <c r="CK698" s="28"/>
      <c r="CN698" s="28"/>
      <c r="CO698" s="28"/>
      <c r="CP698" s="28"/>
      <c r="CQ698" s="28"/>
      <c r="CR698" s="28"/>
      <c r="CU698" s="28"/>
      <c r="CV698" s="26"/>
      <c r="CY698" s="26"/>
      <c r="DB698" s="26"/>
    </row>
    <row r="699" s="2" customFormat="true" ht="15" hidden="false" customHeight="false" outlineLevel="0" collapsed="false">
      <c r="D699" s="25"/>
      <c r="F699" s="28"/>
      <c r="G699" s="28"/>
      <c r="H699" s="28"/>
      <c r="I699" s="28"/>
      <c r="J699" s="28"/>
      <c r="K699" s="28"/>
      <c r="L699" s="28"/>
      <c r="M699" s="28"/>
      <c r="N699" s="28"/>
      <c r="O699" s="26"/>
      <c r="BL699" s="28"/>
      <c r="BM699" s="28"/>
      <c r="BN699" s="28"/>
      <c r="BQ699" s="28"/>
      <c r="BS699" s="28"/>
      <c r="BU699" s="28"/>
      <c r="BV699" s="28"/>
      <c r="BW699" s="28"/>
      <c r="CK699" s="28"/>
      <c r="CN699" s="28"/>
      <c r="CO699" s="28"/>
      <c r="CP699" s="28"/>
      <c r="CQ699" s="28"/>
      <c r="CR699" s="28"/>
      <c r="CU699" s="28"/>
      <c r="CV699" s="26"/>
      <c r="CY699" s="26"/>
      <c r="DB699" s="26"/>
    </row>
    <row r="700" s="2" customFormat="true" ht="15" hidden="false" customHeight="false" outlineLevel="0" collapsed="false">
      <c r="D700" s="25"/>
      <c r="F700" s="28"/>
      <c r="G700" s="28"/>
      <c r="H700" s="28"/>
      <c r="I700" s="28"/>
      <c r="J700" s="28"/>
      <c r="K700" s="28"/>
      <c r="L700" s="28"/>
      <c r="M700" s="28"/>
      <c r="N700" s="28"/>
      <c r="O700" s="26"/>
      <c r="BL700" s="28"/>
      <c r="BM700" s="28"/>
      <c r="BN700" s="28"/>
      <c r="BQ700" s="28"/>
      <c r="BS700" s="28"/>
      <c r="BU700" s="28"/>
      <c r="BV700" s="28"/>
      <c r="BW700" s="28"/>
      <c r="CK700" s="28"/>
      <c r="CN700" s="28"/>
      <c r="CO700" s="28"/>
      <c r="CP700" s="28"/>
      <c r="CQ700" s="28"/>
      <c r="CR700" s="28"/>
      <c r="CU700" s="28"/>
      <c r="CV700" s="26"/>
      <c r="CY700" s="26"/>
      <c r="DB700" s="26"/>
    </row>
    <row r="701" s="2" customFormat="true" ht="15" hidden="false" customHeight="false" outlineLevel="0" collapsed="false">
      <c r="D701" s="25"/>
      <c r="F701" s="28"/>
      <c r="G701" s="28"/>
      <c r="H701" s="28"/>
      <c r="I701" s="28"/>
      <c r="J701" s="28"/>
      <c r="K701" s="28"/>
      <c r="L701" s="28"/>
      <c r="M701" s="28"/>
      <c r="N701" s="28"/>
      <c r="O701" s="26"/>
      <c r="BL701" s="28"/>
      <c r="BM701" s="28"/>
      <c r="BN701" s="28"/>
      <c r="BQ701" s="28"/>
      <c r="BS701" s="28"/>
      <c r="BU701" s="28"/>
      <c r="BV701" s="28"/>
      <c r="BW701" s="28"/>
      <c r="CK701" s="28"/>
      <c r="CN701" s="28"/>
      <c r="CO701" s="28"/>
      <c r="CP701" s="28"/>
      <c r="CQ701" s="28"/>
      <c r="CR701" s="28"/>
      <c r="CU701" s="28"/>
      <c r="CV701" s="26"/>
      <c r="CY701" s="26"/>
      <c r="DB701" s="26"/>
    </row>
    <row r="702" s="2" customFormat="true" ht="15" hidden="false" customHeight="false" outlineLevel="0" collapsed="false">
      <c r="D702" s="25"/>
      <c r="F702" s="28"/>
      <c r="G702" s="28"/>
      <c r="H702" s="28"/>
      <c r="I702" s="28"/>
      <c r="J702" s="28"/>
      <c r="K702" s="28"/>
      <c r="L702" s="28"/>
      <c r="M702" s="28"/>
      <c r="N702" s="28"/>
      <c r="O702" s="26"/>
      <c r="BL702" s="28"/>
      <c r="BM702" s="28"/>
      <c r="BN702" s="28"/>
      <c r="BQ702" s="28"/>
      <c r="BS702" s="28"/>
      <c r="BU702" s="28"/>
      <c r="BV702" s="28"/>
      <c r="BW702" s="28"/>
      <c r="CK702" s="28"/>
      <c r="CN702" s="28"/>
      <c r="CO702" s="28"/>
      <c r="CP702" s="28"/>
      <c r="CQ702" s="28"/>
      <c r="CR702" s="28"/>
      <c r="CU702" s="28"/>
      <c r="CV702" s="26"/>
      <c r="CY702" s="26"/>
      <c r="DB702" s="26"/>
    </row>
    <row r="703" s="2" customFormat="true" ht="15" hidden="false" customHeight="false" outlineLevel="0" collapsed="false">
      <c r="D703" s="25"/>
      <c r="F703" s="28"/>
      <c r="G703" s="28"/>
      <c r="H703" s="28"/>
      <c r="I703" s="28"/>
      <c r="J703" s="28"/>
      <c r="K703" s="28"/>
      <c r="L703" s="28"/>
      <c r="M703" s="28"/>
      <c r="N703" s="28"/>
      <c r="O703" s="26"/>
      <c r="BL703" s="28"/>
      <c r="BM703" s="28"/>
      <c r="BN703" s="28"/>
      <c r="BQ703" s="28"/>
      <c r="BS703" s="28"/>
      <c r="BU703" s="28"/>
      <c r="BV703" s="28"/>
      <c r="BW703" s="28"/>
      <c r="CK703" s="28"/>
      <c r="CN703" s="28"/>
      <c r="CO703" s="28"/>
      <c r="CP703" s="28"/>
      <c r="CQ703" s="28"/>
      <c r="CR703" s="28"/>
      <c r="CU703" s="28"/>
      <c r="CV703" s="26"/>
      <c r="CY703" s="26"/>
      <c r="DB703" s="26"/>
    </row>
    <row r="704" s="2" customFormat="true" ht="15" hidden="false" customHeight="false" outlineLevel="0" collapsed="false">
      <c r="D704" s="25"/>
      <c r="F704" s="28"/>
      <c r="G704" s="28"/>
      <c r="H704" s="28"/>
      <c r="I704" s="28"/>
      <c r="J704" s="28"/>
      <c r="K704" s="28"/>
      <c r="L704" s="28"/>
      <c r="M704" s="28"/>
      <c r="N704" s="28"/>
      <c r="O704" s="26"/>
      <c r="BL704" s="28"/>
      <c r="BM704" s="28"/>
      <c r="BN704" s="28"/>
      <c r="BQ704" s="28"/>
      <c r="BS704" s="28"/>
      <c r="BU704" s="28"/>
      <c r="BV704" s="28"/>
      <c r="BW704" s="28"/>
      <c r="CK704" s="28"/>
      <c r="CN704" s="28"/>
      <c r="CO704" s="28"/>
      <c r="CP704" s="28"/>
      <c r="CQ704" s="28"/>
      <c r="CR704" s="28"/>
      <c r="CU704" s="28"/>
      <c r="CV704" s="26"/>
      <c r="CY704" s="26"/>
      <c r="DB704" s="26"/>
    </row>
    <row r="705" s="2" customFormat="true" ht="15" hidden="false" customHeight="false" outlineLevel="0" collapsed="false">
      <c r="D705" s="25"/>
      <c r="F705" s="28"/>
      <c r="G705" s="28"/>
      <c r="H705" s="28"/>
      <c r="I705" s="28"/>
      <c r="J705" s="28"/>
      <c r="K705" s="28"/>
      <c r="L705" s="28"/>
      <c r="M705" s="28"/>
      <c r="N705" s="28"/>
      <c r="O705" s="26"/>
      <c r="BL705" s="28"/>
      <c r="BM705" s="28"/>
      <c r="BN705" s="28"/>
      <c r="BQ705" s="28"/>
      <c r="BS705" s="28"/>
      <c r="BU705" s="28"/>
      <c r="BV705" s="28"/>
      <c r="BW705" s="28"/>
      <c r="CK705" s="28"/>
      <c r="CN705" s="28"/>
      <c r="CO705" s="28"/>
      <c r="CP705" s="28"/>
      <c r="CQ705" s="28"/>
      <c r="CR705" s="28"/>
      <c r="CU705" s="28"/>
      <c r="CV705" s="26"/>
      <c r="CY705" s="26"/>
      <c r="DB705" s="26"/>
    </row>
    <row r="706" s="2" customFormat="true" ht="15" hidden="false" customHeight="false" outlineLevel="0" collapsed="false">
      <c r="D706" s="25"/>
      <c r="F706" s="28"/>
      <c r="G706" s="28"/>
      <c r="H706" s="28"/>
      <c r="I706" s="28"/>
      <c r="J706" s="28"/>
      <c r="K706" s="28"/>
      <c r="L706" s="28"/>
      <c r="M706" s="28"/>
      <c r="N706" s="28"/>
      <c r="O706" s="26"/>
      <c r="BL706" s="28"/>
      <c r="BM706" s="28"/>
      <c r="BN706" s="28"/>
      <c r="BQ706" s="28"/>
      <c r="BS706" s="28"/>
      <c r="BU706" s="28"/>
      <c r="BV706" s="28"/>
      <c r="BW706" s="28"/>
      <c r="CK706" s="28"/>
      <c r="CN706" s="28"/>
      <c r="CO706" s="28"/>
      <c r="CP706" s="28"/>
      <c r="CQ706" s="28"/>
      <c r="CR706" s="28"/>
      <c r="CU706" s="28"/>
      <c r="CV706" s="26"/>
      <c r="CY706" s="26"/>
      <c r="DB706" s="26"/>
    </row>
    <row r="707" s="2" customFormat="true" ht="15" hidden="false" customHeight="false" outlineLevel="0" collapsed="false">
      <c r="D707" s="25"/>
      <c r="F707" s="28"/>
      <c r="G707" s="28"/>
      <c r="H707" s="28"/>
      <c r="I707" s="28"/>
      <c r="J707" s="28"/>
      <c r="K707" s="28"/>
      <c r="L707" s="28"/>
      <c r="M707" s="28"/>
      <c r="N707" s="28"/>
      <c r="O707" s="26"/>
      <c r="BL707" s="28"/>
      <c r="BM707" s="28"/>
      <c r="BN707" s="28"/>
      <c r="BQ707" s="28"/>
      <c r="BS707" s="28"/>
      <c r="BU707" s="28"/>
      <c r="BV707" s="28"/>
      <c r="BW707" s="28"/>
      <c r="CK707" s="28"/>
      <c r="CN707" s="28"/>
      <c r="CO707" s="28"/>
      <c r="CP707" s="28"/>
      <c r="CQ707" s="28"/>
      <c r="CR707" s="28"/>
      <c r="CU707" s="28"/>
      <c r="CV707" s="26"/>
      <c r="CY707" s="26"/>
      <c r="DB707" s="26"/>
    </row>
    <row r="708" s="2" customFormat="true" ht="15" hidden="false" customHeight="false" outlineLevel="0" collapsed="false">
      <c r="D708" s="25"/>
      <c r="F708" s="28"/>
      <c r="G708" s="28"/>
      <c r="H708" s="28"/>
      <c r="I708" s="28"/>
      <c r="J708" s="28"/>
      <c r="K708" s="28"/>
      <c r="L708" s="28"/>
      <c r="M708" s="28"/>
      <c r="N708" s="28"/>
      <c r="O708" s="26"/>
      <c r="BL708" s="28"/>
      <c r="BM708" s="28"/>
      <c r="BN708" s="28"/>
      <c r="BQ708" s="28"/>
      <c r="BS708" s="28"/>
      <c r="BU708" s="28"/>
      <c r="BV708" s="28"/>
      <c r="BW708" s="28"/>
      <c r="CK708" s="28"/>
      <c r="CN708" s="28"/>
      <c r="CO708" s="28"/>
      <c r="CP708" s="28"/>
      <c r="CQ708" s="28"/>
      <c r="CR708" s="28"/>
      <c r="CU708" s="28"/>
      <c r="CV708" s="26"/>
      <c r="CY708" s="26"/>
      <c r="DB708" s="26"/>
    </row>
    <row r="709" s="2" customFormat="true" ht="15" hidden="false" customHeight="false" outlineLevel="0" collapsed="false">
      <c r="D709" s="25"/>
      <c r="F709" s="28"/>
      <c r="G709" s="28"/>
      <c r="H709" s="28"/>
      <c r="I709" s="28"/>
      <c r="J709" s="28"/>
      <c r="K709" s="28"/>
      <c r="L709" s="28"/>
      <c r="M709" s="28"/>
      <c r="N709" s="28"/>
      <c r="O709" s="26"/>
      <c r="BL709" s="28"/>
      <c r="BM709" s="28"/>
      <c r="BN709" s="28"/>
      <c r="BQ709" s="28"/>
      <c r="BS709" s="28"/>
      <c r="BU709" s="28"/>
      <c r="BV709" s="28"/>
      <c r="BW709" s="28"/>
      <c r="CK709" s="28"/>
      <c r="CN709" s="28"/>
      <c r="CO709" s="28"/>
      <c r="CP709" s="28"/>
      <c r="CQ709" s="28"/>
      <c r="CR709" s="28"/>
      <c r="CU709" s="28"/>
      <c r="CV709" s="26"/>
      <c r="CY709" s="26"/>
      <c r="DB709" s="26"/>
    </row>
    <row r="710" s="2" customFormat="true" ht="15" hidden="false" customHeight="false" outlineLevel="0" collapsed="false">
      <c r="D710" s="25"/>
      <c r="F710" s="28"/>
      <c r="G710" s="28"/>
      <c r="H710" s="28"/>
      <c r="I710" s="28"/>
      <c r="J710" s="28"/>
      <c r="K710" s="28"/>
      <c r="L710" s="28"/>
      <c r="M710" s="28"/>
      <c r="N710" s="28"/>
      <c r="O710" s="26"/>
      <c r="BL710" s="28"/>
      <c r="BM710" s="28"/>
      <c r="BN710" s="28"/>
      <c r="BQ710" s="28"/>
      <c r="BS710" s="28"/>
      <c r="BU710" s="28"/>
      <c r="BV710" s="28"/>
      <c r="BW710" s="28"/>
      <c r="CK710" s="28"/>
      <c r="CN710" s="28"/>
      <c r="CO710" s="28"/>
      <c r="CP710" s="28"/>
      <c r="CQ710" s="28"/>
      <c r="CR710" s="28"/>
      <c r="CU710" s="28"/>
      <c r="CV710" s="26"/>
      <c r="CY710" s="26"/>
      <c r="DB710" s="26"/>
    </row>
    <row r="711" s="2" customFormat="true" ht="15" hidden="false" customHeight="false" outlineLevel="0" collapsed="false">
      <c r="D711" s="25"/>
      <c r="F711" s="28"/>
      <c r="G711" s="28"/>
      <c r="H711" s="28"/>
      <c r="I711" s="28"/>
      <c r="J711" s="28"/>
      <c r="K711" s="28"/>
      <c r="L711" s="28"/>
      <c r="M711" s="28"/>
      <c r="N711" s="28"/>
      <c r="O711" s="26"/>
      <c r="BL711" s="28"/>
      <c r="BM711" s="28"/>
      <c r="BN711" s="28"/>
      <c r="BQ711" s="28"/>
      <c r="BS711" s="28"/>
      <c r="BU711" s="28"/>
      <c r="BV711" s="28"/>
      <c r="BW711" s="28"/>
      <c r="CK711" s="28"/>
      <c r="CN711" s="28"/>
      <c r="CO711" s="28"/>
      <c r="CP711" s="28"/>
      <c r="CQ711" s="28"/>
      <c r="CR711" s="28"/>
      <c r="CU711" s="28"/>
      <c r="CV711" s="26"/>
      <c r="CY711" s="26"/>
      <c r="DB711" s="26"/>
    </row>
    <row r="712" s="2" customFormat="true" ht="15" hidden="false" customHeight="false" outlineLevel="0" collapsed="false">
      <c r="D712" s="25"/>
      <c r="F712" s="28"/>
      <c r="G712" s="28"/>
      <c r="H712" s="28"/>
      <c r="I712" s="28"/>
      <c r="J712" s="28"/>
      <c r="K712" s="28"/>
      <c r="L712" s="28"/>
      <c r="M712" s="28"/>
      <c r="N712" s="28"/>
      <c r="O712" s="26"/>
      <c r="BL712" s="28"/>
      <c r="BM712" s="28"/>
      <c r="BN712" s="28"/>
      <c r="BQ712" s="28"/>
      <c r="BS712" s="28"/>
      <c r="BU712" s="28"/>
      <c r="BV712" s="28"/>
      <c r="BW712" s="28"/>
      <c r="CK712" s="28"/>
      <c r="CN712" s="28"/>
      <c r="CO712" s="28"/>
      <c r="CP712" s="28"/>
      <c r="CQ712" s="28"/>
      <c r="CR712" s="28"/>
      <c r="CU712" s="28"/>
      <c r="CV712" s="26"/>
      <c r="CY712" s="26"/>
      <c r="DB712" s="26"/>
    </row>
    <row r="713" s="2" customFormat="true" ht="15" hidden="false" customHeight="false" outlineLevel="0" collapsed="false">
      <c r="D713" s="25"/>
      <c r="F713" s="28"/>
      <c r="G713" s="28"/>
      <c r="H713" s="28"/>
      <c r="I713" s="28"/>
      <c r="J713" s="28"/>
      <c r="K713" s="28"/>
      <c r="L713" s="28"/>
      <c r="M713" s="28"/>
      <c r="N713" s="28"/>
      <c r="O713" s="26"/>
      <c r="BL713" s="28"/>
      <c r="BM713" s="28"/>
      <c r="BN713" s="28"/>
      <c r="BQ713" s="28"/>
      <c r="BS713" s="28"/>
      <c r="BU713" s="28"/>
      <c r="BV713" s="28"/>
      <c r="BW713" s="28"/>
      <c r="CK713" s="28"/>
      <c r="CN713" s="28"/>
      <c r="CO713" s="28"/>
      <c r="CP713" s="28"/>
      <c r="CQ713" s="28"/>
      <c r="CR713" s="28"/>
      <c r="CU713" s="28"/>
      <c r="CV713" s="26"/>
      <c r="CY713" s="26"/>
      <c r="DB713" s="26"/>
    </row>
    <row r="714" s="2" customFormat="true" ht="15" hidden="false" customHeight="false" outlineLevel="0" collapsed="false">
      <c r="D714" s="25"/>
      <c r="F714" s="28"/>
      <c r="G714" s="28"/>
      <c r="H714" s="28"/>
      <c r="I714" s="28"/>
      <c r="J714" s="28"/>
      <c r="K714" s="28"/>
      <c r="L714" s="28"/>
      <c r="M714" s="28"/>
      <c r="N714" s="28"/>
      <c r="O714" s="26"/>
      <c r="BL714" s="28"/>
      <c r="BM714" s="28"/>
      <c r="BN714" s="28"/>
      <c r="BQ714" s="28"/>
      <c r="BS714" s="28"/>
      <c r="BU714" s="28"/>
      <c r="BV714" s="28"/>
      <c r="BW714" s="28"/>
      <c r="CK714" s="28"/>
      <c r="CN714" s="28"/>
      <c r="CO714" s="28"/>
      <c r="CP714" s="28"/>
      <c r="CQ714" s="28"/>
      <c r="CR714" s="28"/>
      <c r="CU714" s="28"/>
      <c r="CV714" s="26"/>
      <c r="CY714" s="26"/>
      <c r="DB714" s="26"/>
    </row>
    <row r="715" s="2" customFormat="true" ht="15" hidden="false" customHeight="false" outlineLevel="0" collapsed="false">
      <c r="D715" s="25"/>
      <c r="F715" s="28"/>
      <c r="G715" s="28"/>
      <c r="H715" s="28"/>
      <c r="I715" s="28"/>
      <c r="J715" s="28"/>
      <c r="K715" s="28"/>
      <c r="L715" s="28"/>
      <c r="M715" s="28"/>
      <c r="N715" s="28"/>
      <c r="O715" s="26"/>
      <c r="BL715" s="28"/>
      <c r="BM715" s="28"/>
      <c r="BN715" s="28"/>
      <c r="BQ715" s="28"/>
      <c r="BS715" s="28"/>
      <c r="BU715" s="28"/>
      <c r="BV715" s="28"/>
      <c r="BW715" s="28"/>
      <c r="CK715" s="28"/>
      <c r="CN715" s="28"/>
      <c r="CO715" s="28"/>
      <c r="CP715" s="28"/>
      <c r="CQ715" s="28"/>
      <c r="CR715" s="28"/>
      <c r="CU715" s="28"/>
      <c r="CV715" s="26"/>
      <c r="CY715" s="26"/>
      <c r="DB715" s="26"/>
    </row>
    <row r="716" s="2" customFormat="true" ht="15" hidden="false" customHeight="false" outlineLevel="0" collapsed="false">
      <c r="D716" s="25"/>
      <c r="F716" s="28"/>
      <c r="G716" s="28"/>
      <c r="H716" s="28"/>
      <c r="I716" s="28"/>
      <c r="J716" s="28"/>
      <c r="K716" s="28"/>
      <c r="L716" s="28"/>
      <c r="M716" s="28"/>
      <c r="N716" s="28"/>
      <c r="O716" s="26"/>
      <c r="BL716" s="28"/>
      <c r="BM716" s="28"/>
      <c r="BN716" s="28"/>
      <c r="BQ716" s="28"/>
      <c r="BS716" s="28"/>
      <c r="BU716" s="28"/>
      <c r="BV716" s="28"/>
      <c r="BW716" s="28"/>
      <c r="CK716" s="28"/>
      <c r="CN716" s="28"/>
      <c r="CO716" s="28"/>
      <c r="CP716" s="28"/>
      <c r="CQ716" s="28"/>
      <c r="CR716" s="28"/>
      <c r="CU716" s="28"/>
      <c r="CV716" s="26"/>
      <c r="CY716" s="26"/>
      <c r="DB716" s="26"/>
    </row>
    <row r="717" s="2" customFormat="true" ht="15" hidden="false" customHeight="false" outlineLevel="0" collapsed="false">
      <c r="D717" s="25"/>
      <c r="F717" s="28"/>
      <c r="G717" s="28"/>
      <c r="H717" s="28"/>
      <c r="I717" s="28"/>
      <c r="J717" s="28"/>
      <c r="K717" s="28"/>
      <c r="L717" s="28"/>
      <c r="M717" s="28"/>
      <c r="N717" s="28"/>
      <c r="O717" s="26"/>
      <c r="BL717" s="28"/>
      <c r="BM717" s="28"/>
      <c r="BN717" s="28"/>
      <c r="BQ717" s="28"/>
      <c r="BS717" s="28"/>
      <c r="BU717" s="28"/>
      <c r="BV717" s="28"/>
      <c r="BW717" s="28"/>
      <c r="CK717" s="28"/>
      <c r="CN717" s="28"/>
      <c r="CO717" s="28"/>
      <c r="CP717" s="28"/>
      <c r="CQ717" s="28"/>
      <c r="CR717" s="28"/>
      <c r="CU717" s="28"/>
      <c r="CV717" s="26"/>
      <c r="CY717" s="26"/>
      <c r="DB717" s="26"/>
    </row>
    <row r="718" s="2" customFormat="true" ht="15" hidden="false" customHeight="false" outlineLevel="0" collapsed="false">
      <c r="D718" s="25"/>
      <c r="F718" s="28"/>
      <c r="G718" s="28"/>
      <c r="H718" s="28"/>
      <c r="I718" s="28"/>
      <c r="J718" s="28"/>
      <c r="K718" s="28"/>
      <c r="L718" s="28"/>
      <c r="M718" s="28"/>
      <c r="N718" s="28"/>
      <c r="O718" s="26"/>
      <c r="BL718" s="28"/>
      <c r="BM718" s="28"/>
      <c r="BN718" s="28"/>
      <c r="BQ718" s="28"/>
      <c r="BS718" s="28"/>
      <c r="BU718" s="28"/>
      <c r="BV718" s="28"/>
      <c r="BW718" s="28"/>
      <c r="CK718" s="28"/>
      <c r="CN718" s="28"/>
      <c r="CO718" s="28"/>
      <c r="CP718" s="28"/>
      <c r="CQ718" s="28"/>
      <c r="CR718" s="28"/>
      <c r="CU718" s="28"/>
      <c r="CV718" s="26"/>
      <c r="CY718" s="26"/>
      <c r="DB718" s="26"/>
    </row>
    <row r="719" s="2" customFormat="true" ht="15" hidden="false" customHeight="false" outlineLevel="0" collapsed="false">
      <c r="D719" s="25"/>
      <c r="F719" s="28"/>
      <c r="G719" s="28"/>
      <c r="H719" s="28"/>
      <c r="I719" s="28"/>
      <c r="J719" s="28"/>
      <c r="K719" s="28"/>
      <c r="L719" s="28"/>
      <c r="M719" s="28"/>
      <c r="N719" s="28"/>
      <c r="O719" s="26"/>
      <c r="BL719" s="28"/>
      <c r="BM719" s="28"/>
      <c r="BN719" s="28"/>
      <c r="BQ719" s="28"/>
      <c r="BS719" s="28"/>
      <c r="BU719" s="28"/>
      <c r="BV719" s="28"/>
      <c r="BW719" s="28"/>
      <c r="CK719" s="28"/>
      <c r="CN719" s="28"/>
      <c r="CO719" s="28"/>
      <c r="CP719" s="28"/>
      <c r="CQ719" s="28"/>
      <c r="CR719" s="28"/>
      <c r="CU719" s="28"/>
      <c r="CV719" s="26"/>
      <c r="CY719" s="26"/>
      <c r="DB719" s="26"/>
    </row>
    <row r="720" s="2" customFormat="true" ht="15" hidden="false" customHeight="false" outlineLevel="0" collapsed="false">
      <c r="D720" s="25"/>
      <c r="F720" s="28"/>
      <c r="G720" s="28"/>
      <c r="H720" s="28"/>
      <c r="I720" s="28"/>
      <c r="J720" s="28"/>
      <c r="K720" s="28"/>
      <c r="L720" s="28"/>
      <c r="M720" s="28"/>
      <c r="N720" s="28"/>
      <c r="O720" s="26"/>
      <c r="BL720" s="28"/>
      <c r="BM720" s="28"/>
      <c r="BN720" s="28"/>
      <c r="BQ720" s="28"/>
      <c r="BS720" s="28"/>
      <c r="BU720" s="28"/>
      <c r="BV720" s="28"/>
      <c r="BW720" s="28"/>
      <c r="CK720" s="28"/>
      <c r="CN720" s="28"/>
      <c r="CO720" s="28"/>
      <c r="CP720" s="28"/>
      <c r="CQ720" s="28"/>
      <c r="CR720" s="28"/>
      <c r="CU720" s="28"/>
      <c r="CV720" s="26"/>
      <c r="CY720" s="26"/>
      <c r="DB720" s="26"/>
    </row>
    <row r="721" s="2" customFormat="true" ht="15" hidden="false" customHeight="false" outlineLevel="0" collapsed="false">
      <c r="D721" s="25"/>
      <c r="F721" s="28"/>
      <c r="G721" s="28"/>
      <c r="H721" s="28"/>
      <c r="I721" s="28"/>
      <c r="J721" s="28"/>
      <c r="K721" s="28"/>
      <c r="L721" s="28"/>
      <c r="M721" s="28"/>
      <c r="N721" s="28"/>
      <c r="O721" s="26"/>
      <c r="BL721" s="28"/>
      <c r="BM721" s="28"/>
      <c r="BN721" s="28"/>
      <c r="BQ721" s="28"/>
      <c r="BS721" s="28"/>
      <c r="BU721" s="28"/>
      <c r="BV721" s="28"/>
      <c r="BW721" s="28"/>
      <c r="CK721" s="28"/>
      <c r="CN721" s="28"/>
      <c r="CO721" s="28"/>
      <c r="CP721" s="28"/>
      <c r="CQ721" s="28"/>
      <c r="CR721" s="28"/>
      <c r="CU721" s="28"/>
      <c r="CV721" s="26"/>
      <c r="CY721" s="26"/>
      <c r="DB721" s="26"/>
    </row>
    <row r="722" s="2" customFormat="true" ht="15" hidden="false" customHeight="false" outlineLevel="0" collapsed="false">
      <c r="D722" s="25"/>
      <c r="F722" s="28"/>
      <c r="G722" s="28"/>
      <c r="H722" s="28"/>
      <c r="I722" s="28"/>
      <c r="J722" s="28"/>
      <c r="K722" s="28"/>
      <c r="L722" s="28"/>
      <c r="M722" s="28"/>
      <c r="N722" s="28"/>
      <c r="O722" s="26"/>
      <c r="BL722" s="28"/>
      <c r="BM722" s="28"/>
      <c r="BN722" s="28"/>
      <c r="BQ722" s="28"/>
      <c r="BS722" s="28"/>
      <c r="BU722" s="28"/>
      <c r="BV722" s="28"/>
      <c r="BW722" s="28"/>
      <c r="CK722" s="28"/>
      <c r="CN722" s="28"/>
      <c r="CO722" s="28"/>
      <c r="CP722" s="28"/>
      <c r="CQ722" s="28"/>
      <c r="CR722" s="28"/>
      <c r="CU722" s="28"/>
      <c r="CV722" s="26"/>
      <c r="CY722" s="26"/>
      <c r="DB722" s="26"/>
    </row>
    <row r="723" s="2" customFormat="true" ht="15" hidden="false" customHeight="false" outlineLevel="0" collapsed="false">
      <c r="D723" s="25"/>
      <c r="F723" s="28"/>
      <c r="G723" s="28"/>
      <c r="H723" s="28"/>
      <c r="I723" s="28"/>
      <c r="J723" s="28"/>
      <c r="K723" s="28"/>
      <c r="L723" s="28"/>
      <c r="M723" s="28"/>
      <c r="N723" s="28"/>
      <c r="O723" s="26"/>
      <c r="BL723" s="28"/>
      <c r="BM723" s="28"/>
      <c r="BN723" s="28"/>
      <c r="BQ723" s="28"/>
      <c r="BS723" s="28"/>
      <c r="BU723" s="28"/>
      <c r="BV723" s="28"/>
      <c r="BW723" s="28"/>
      <c r="CK723" s="28"/>
      <c r="CN723" s="28"/>
      <c r="CO723" s="28"/>
      <c r="CP723" s="28"/>
      <c r="CQ723" s="28"/>
      <c r="CR723" s="28"/>
      <c r="CU723" s="28"/>
      <c r="CV723" s="26"/>
      <c r="CY723" s="26"/>
      <c r="DB723" s="26"/>
    </row>
    <row r="724" s="2" customFormat="true" ht="15" hidden="false" customHeight="false" outlineLevel="0" collapsed="false">
      <c r="D724" s="25"/>
      <c r="F724" s="28"/>
      <c r="G724" s="28"/>
      <c r="H724" s="28"/>
      <c r="I724" s="28"/>
      <c r="J724" s="28"/>
      <c r="K724" s="28"/>
      <c r="L724" s="28"/>
      <c r="M724" s="28"/>
      <c r="N724" s="28"/>
      <c r="O724" s="26"/>
      <c r="BL724" s="28"/>
      <c r="BM724" s="28"/>
      <c r="BN724" s="28"/>
      <c r="BQ724" s="28"/>
      <c r="BS724" s="28"/>
      <c r="BU724" s="28"/>
      <c r="BV724" s="28"/>
      <c r="BW724" s="28"/>
      <c r="CK724" s="28"/>
      <c r="CN724" s="28"/>
      <c r="CO724" s="28"/>
      <c r="CP724" s="28"/>
      <c r="CQ724" s="28"/>
      <c r="CR724" s="28"/>
      <c r="CU724" s="28"/>
      <c r="CV724" s="26"/>
      <c r="CY724" s="26"/>
      <c r="DB724" s="26"/>
    </row>
    <row r="725" s="2" customFormat="true" ht="15" hidden="false" customHeight="false" outlineLevel="0" collapsed="false">
      <c r="D725" s="25"/>
      <c r="F725" s="28"/>
      <c r="G725" s="28"/>
      <c r="H725" s="28"/>
      <c r="I725" s="28"/>
      <c r="J725" s="28"/>
      <c r="K725" s="28"/>
      <c r="L725" s="28"/>
      <c r="M725" s="28"/>
      <c r="N725" s="28"/>
      <c r="O725" s="26"/>
      <c r="BL725" s="28"/>
      <c r="BM725" s="28"/>
      <c r="BN725" s="28"/>
      <c r="BQ725" s="28"/>
      <c r="BS725" s="28"/>
      <c r="BU725" s="28"/>
      <c r="BV725" s="28"/>
      <c r="BW725" s="28"/>
      <c r="CK725" s="28"/>
      <c r="CN725" s="28"/>
      <c r="CO725" s="28"/>
      <c r="CP725" s="28"/>
      <c r="CQ725" s="28"/>
      <c r="CR725" s="28"/>
      <c r="CU725" s="28"/>
      <c r="CV725" s="26"/>
      <c r="CY725" s="26"/>
      <c r="DB725" s="26"/>
    </row>
    <row r="726" s="2" customFormat="true" ht="15" hidden="false" customHeight="false" outlineLevel="0" collapsed="false">
      <c r="D726" s="25"/>
      <c r="F726" s="28"/>
      <c r="G726" s="28"/>
      <c r="H726" s="28"/>
      <c r="I726" s="28"/>
      <c r="J726" s="28"/>
      <c r="K726" s="28"/>
      <c r="L726" s="28"/>
      <c r="M726" s="28"/>
      <c r="N726" s="28"/>
      <c r="O726" s="26"/>
      <c r="BL726" s="28"/>
      <c r="BM726" s="28"/>
      <c r="BN726" s="28"/>
      <c r="BQ726" s="28"/>
      <c r="BS726" s="28"/>
      <c r="BU726" s="28"/>
      <c r="BV726" s="28"/>
      <c r="BW726" s="28"/>
      <c r="CK726" s="28"/>
      <c r="CN726" s="28"/>
      <c r="CO726" s="28"/>
      <c r="CP726" s="28"/>
      <c r="CQ726" s="28"/>
      <c r="CR726" s="28"/>
      <c r="CU726" s="28"/>
      <c r="CV726" s="26"/>
      <c r="CY726" s="26"/>
      <c r="DB726" s="26"/>
    </row>
    <row r="727" s="2" customFormat="true" ht="15" hidden="false" customHeight="false" outlineLevel="0" collapsed="false">
      <c r="D727" s="25"/>
      <c r="F727" s="28"/>
      <c r="G727" s="28"/>
      <c r="H727" s="28"/>
      <c r="I727" s="28"/>
      <c r="J727" s="28"/>
      <c r="K727" s="28"/>
      <c r="L727" s="28"/>
      <c r="M727" s="28"/>
      <c r="N727" s="28"/>
      <c r="O727" s="26"/>
      <c r="BL727" s="28"/>
      <c r="BM727" s="28"/>
      <c r="BN727" s="28"/>
      <c r="BQ727" s="28"/>
      <c r="BS727" s="28"/>
      <c r="BU727" s="28"/>
      <c r="BV727" s="28"/>
      <c r="BW727" s="28"/>
      <c r="CK727" s="28"/>
      <c r="CN727" s="28"/>
      <c r="CO727" s="28"/>
      <c r="CP727" s="28"/>
      <c r="CQ727" s="28"/>
      <c r="CR727" s="28"/>
      <c r="CU727" s="28"/>
      <c r="CV727" s="26"/>
      <c r="CY727" s="26"/>
      <c r="DB727" s="26"/>
    </row>
    <row r="728" s="2" customFormat="true" ht="15" hidden="false" customHeight="false" outlineLevel="0" collapsed="false">
      <c r="D728" s="25"/>
      <c r="F728" s="28"/>
      <c r="G728" s="28"/>
      <c r="H728" s="28"/>
      <c r="I728" s="28"/>
      <c r="J728" s="28"/>
      <c r="K728" s="28"/>
      <c r="L728" s="28"/>
      <c r="M728" s="28"/>
      <c r="N728" s="28"/>
      <c r="O728" s="26"/>
      <c r="BL728" s="28"/>
      <c r="BM728" s="28"/>
      <c r="BN728" s="28"/>
      <c r="BQ728" s="28"/>
      <c r="BS728" s="28"/>
      <c r="BU728" s="28"/>
      <c r="BV728" s="28"/>
      <c r="BW728" s="28"/>
      <c r="CK728" s="28"/>
      <c r="CN728" s="28"/>
      <c r="CO728" s="28"/>
      <c r="CP728" s="28"/>
      <c r="CQ728" s="28"/>
      <c r="CR728" s="28"/>
      <c r="CU728" s="28"/>
      <c r="CV728" s="26"/>
      <c r="CY728" s="26"/>
      <c r="DB728" s="26"/>
    </row>
    <row r="729" s="2" customFormat="true" ht="15" hidden="false" customHeight="false" outlineLevel="0" collapsed="false">
      <c r="D729" s="25"/>
      <c r="F729" s="28"/>
      <c r="G729" s="28"/>
      <c r="H729" s="28"/>
      <c r="I729" s="28"/>
      <c r="J729" s="28"/>
      <c r="K729" s="28"/>
      <c r="L729" s="28"/>
      <c r="M729" s="28"/>
      <c r="N729" s="28"/>
      <c r="O729" s="26"/>
      <c r="BL729" s="28"/>
      <c r="BM729" s="28"/>
      <c r="BN729" s="28"/>
      <c r="BQ729" s="28"/>
      <c r="BS729" s="28"/>
      <c r="BU729" s="28"/>
      <c r="BV729" s="28"/>
      <c r="BW729" s="28"/>
      <c r="CK729" s="28"/>
      <c r="CN729" s="28"/>
      <c r="CO729" s="28"/>
      <c r="CP729" s="28"/>
      <c r="CQ729" s="28"/>
      <c r="CR729" s="28"/>
      <c r="CU729" s="28"/>
      <c r="CV729" s="26"/>
      <c r="CY729" s="26"/>
      <c r="DB729" s="26"/>
    </row>
    <row r="730" s="2" customFormat="true" ht="15" hidden="false" customHeight="false" outlineLevel="0" collapsed="false">
      <c r="D730" s="25"/>
      <c r="F730" s="28"/>
      <c r="G730" s="28"/>
      <c r="H730" s="28"/>
      <c r="I730" s="28"/>
      <c r="J730" s="28"/>
      <c r="K730" s="28"/>
      <c r="L730" s="28"/>
      <c r="M730" s="28"/>
      <c r="N730" s="28"/>
      <c r="O730" s="26"/>
      <c r="BL730" s="28"/>
      <c r="BM730" s="28"/>
      <c r="BN730" s="28"/>
      <c r="BQ730" s="28"/>
      <c r="BS730" s="28"/>
      <c r="BU730" s="28"/>
      <c r="BV730" s="28"/>
      <c r="BW730" s="28"/>
      <c r="CK730" s="28"/>
      <c r="CN730" s="28"/>
      <c r="CO730" s="28"/>
      <c r="CP730" s="28"/>
      <c r="CQ730" s="28"/>
      <c r="CR730" s="28"/>
      <c r="CU730" s="28"/>
      <c r="CV730" s="26"/>
      <c r="CY730" s="26"/>
      <c r="DB730" s="26"/>
    </row>
    <row r="731" s="2" customFormat="true" ht="15" hidden="false" customHeight="false" outlineLevel="0" collapsed="false">
      <c r="D731" s="25"/>
      <c r="F731" s="28"/>
      <c r="G731" s="28"/>
      <c r="H731" s="28"/>
      <c r="I731" s="28"/>
      <c r="J731" s="28"/>
      <c r="K731" s="28"/>
      <c r="L731" s="28"/>
      <c r="M731" s="28"/>
      <c r="N731" s="28"/>
      <c r="O731" s="26"/>
      <c r="BL731" s="28"/>
      <c r="BM731" s="28"/>
      <c r="BN731" s="28"/>
      <c r="BQ731" s="28"/>
      <c r="BS731" s="28"/>
      <c r="BU731" s="28"/>
      <c r="BV731" s="28"/>
      <c r="BW731" s="28"/>
      <c r="CK731" s="28"/>
      <c r="CN731" s="28"/>
      <c r="CO731" s="28"/>
      <c r="CP731" s="28"/>
      <c r="CQ731" s="28"/>
      <c r="CR731" s="28"/>
      <c r="CU731" s="28"/>
      <c r="CV731" s="26"/>
      <c r="CY731" s="26"/>
      <c r="DB731" s="26"/>
    </row>
    <row r="732" s="2" customFormat="true" ht="15" hidden="false" customHeight="false" outlineLevel="0" collapsed="false">
      <c r="D732" s="25"/>
      <c r="F732" s="28"/>
      <c r="G732" s="28"/>
      <c r="H732" s="28"/>
      <c r="I732" s="28"/>
      <c r="J732" s="28"/>
      <c r="K732" s="28"/>
      <c r="L732" s="28"/>
      <c r="M732" s="28"/>
      <c r="N732" s="28"/>
      <c r="O732" s="26"/>
      <c r="BL732" s="28"/>
      <c r="BM732" s="28"/>
      <c r="BN732" s="28"/>
      <c r="BQ732" s="28"/>
      <c r="BS732" s="28"/>
      <c r="BU732" s="28"/>
      <c r="BV732" s="28"/>
      <c r="BW732" s="28"/>
      <c r="CK732" s="28"/>
      <c r="CN732" s="28"/>
      <c r="CO732" s="28"/>
      <c r="CP732" s="28"/>
      <c r="CQ732" s="28"/>
      <c r="CR732" s="28"/>
      <c r="CU732" s="28"/>
      <c r="CV732" s="26"/>
      <c r="CY732" s="26"/>
      <c r="DB732" s="26"/>
    </row>
    <row r="733" s="2" customFormat="true" ht="15" hidden="false" customHeight="false" outlineLevel="0" collapsed="false">
      <c r="D733" s="25"/>
      <c r="F733" s="28"/>
      <c r="G733" s="28"/>
      <c r="H733" s="28"/>
      <c r="I733" s="28"/>
      <c r="J733" s="28"/>
      <c r="K733" s="28"/>
      <c r="L733" s="28"/>
      <c r="M733" s="28"/>
      <c r="N733" s="28"/>
      <c r="O733" s="26"/>
      <c r="BL733" s="28"/>
      <c r="BM733" s="28"/>
      <c r="BN733" s="28"/>
      <c r="BQ733" s="28"/>
      <c r="BS733" s="28"/>
      <c r="BU733" s="28"/>
      <c r="BV733" s="28"/>
      <c r="BW733" s="28"/>
      <c r="CK733" s="28"/>
      <c r="CN733" s="28"/>
      <c r="CO733" s="28"/>
      <c r="CP733" s="28"/>
      <c r="CQ733" s="28"/>
      <c r="CR733" s="28"/>
      <c r="CU733" s="28"/>
      <c r="CV733" s="26"/>
      <c r="CY733" s="26"/>
      <c r="DB733" s="26"/>
    </row>
    <row r="734" s="2" customFormat="true" ht="15" hidden="false" customHeight="false" outlineLevel="0" collapsed="false">
      <c r="D734" s="25"/>
      <c r="F734" s="28"/>
      <c r="G734" s="28"/>
      <c r="H734" s="28"/>
      <c r="I734" s="28"/>
      <c r="J734" s="28"/>
      <c r="K734" s="28"/>
      <c r="L734" s="28"/>
      <c r="M734" s="28"/>
      <c r="N734" s="28"/>
      <c r="O734" s="26"/>
      <c r="BL734" s="28"/>
      <c r="BM734" s="28"/>
      <c r="BN734" s="28"/>
      <c r="BQ734" s="28"/>
      <c r="BS734" s="28"/>
      <c r="BU734" s="28"/>
      <c r="BV734" s="28"/>
      <c r="BW734" s="28"/>
      <c r="CK734" s="28"/>
      <c r="CN734" s="28"/>
      <c r="CO734" s="28"/>
      <c r="CP734" s="28"/>
      <c r="CQ734" s="28"/>
      <c r="CR734" s="28"/>
      <c r="CU734" s="28"/>
      <c r="CV734" s="26"/>
      <c r="CY734" s="26"/>
      <c r="DB734" s="26"/>
    </row>
    <row r="735" s="2" customFormat="true" ht="15" hidden="false" customHeight="false" outlineLevel="0" collapsed="false">
      <c r="D735" s="25"/>
      <c r="F735" s="28"/>
      <c r="G735" s="28"/>
      <c r="H735" s="28"/>
      <c r="I735" s="28"/>
      <c r="J735" s="28"/>
      <c r="K735" s="28"/>
      <c r="L735" s="28"/>
      <c r="M735" s="28"/>
      <c r="N735" s="28"/>
      <c r="O735" s="26"/>
      <c r="BL735" s="28"/>
      <c r="BM735" s="28"/>
      <c r="BN735" s="28"/>
      <c r="BQ735" s="28"/>
      <c r="BS735" s="28"/>
      <c r="BU735" s="28"/>
      <c r="BV735" s="28"/>
      <c r="BW735" s="28"/>
      <c r="CK735" s="28"/>
      <c r="CN735" s="28"/>
      <c r="CO735" s="28"/>
      <c r="CP735" s="28"/>
      <c r="CQ735" s="28"/>
      <c r="CR735" s="28"/>
      <c r="CU735" s="28"/>
      <c r="CV735" s="26"/>
      <c r="CY735" s="26"/>
      <c r="DB735" s="26"/>
    </row>
    <row r="736" s="2" customFormat="true" ht="15" hidden="false" customHeight="false" outlineLevel="0" collapsed="false">
      <c r="D736" s="25"/>
      <c r="F736" s="28"/>
      <c r="G736" s="28"/>
      <c r="H736" s="28"/>
      <c r="I736" s="28"/>
      <c r="J736" s="28"/>
      <c r="K736" s="28"/>
      <c r="L736" s="28"/>
      <c r="M736" s="28"/>
      <c r="N736" s="28"/>
      <c r="O736" s="26"/>
      <c r="BL736" s="28"/>
      <c r="BM736" s="28"/>
      <c r="BN736" s="28"/>
      <c r="BQ736" s="28"/>
      <c r="BS736" s="28"/>
      <c r="BU736" s="28"/>
      <c r="BV736" s="28"/>
      <c r="BW736" s="28"/>
      <c r="CK736" s="28"/>
      <c r="CN736" s="28"/>
      <c r="CO736" s="28"/>
      <c r="CP736" s="28"/>
      <c r="CQ736" s="28"/>
      <c r="CR736" s="28"/>
      <c r="CU736" s="28"/>
      <c r="CV736" s="26"/>
      <c r="CY736" s="26"/>
      <c r="DB736" s="26"/>
    </row>
    <row r="737" s="2" customFormat="true" ht="15" hidden="false" customHeight="false" outlineLevel="0" collapsed="false">
      <c r="D737" s="25"/>
      <c r="F737" s="28"/>
      <c r="G737" s="28"/>
      <c r="H737" s="28"/>
      <c r="I737" s="28"/>
      <c r="J737" s="28"/>
      <c r="K737" s="28"/>
      <c r="L737" s="28"/>
      <c r="M737" s="28"/>
      <c r="N737" s="28"/>
      <c r="O737" s="26"/>
      <c r="BL737" s="28"/>
      <c r="BM737" s="28"/>
      <c r="BN737" s="28"/>
      <c r="BQ737" s="28"/>
      <c r="BS737" s="28"/>
      <c r="BU737" s="28"/>
      <c r="BV737" s="28"/>
      <c r="BW737" s="28"/>
      <c r="CK737" s="28"/>
      <c r="CN737" s="28"/>
      <c r="CO737" s="28"/>
      <c r="CP737" s="28"/>
      <c r="CQ737" s="28"/>
      <c r="CR737" s="28"/>
      <c r="CU737" s="28"/>
      <c r="CV737" s="26"/>
      <c r="CY737" s="26"/>
      <c r="DB737" s="26"/>
    </row>
    <row r="738" s="2" customFormat="true" ht="15" hidden="false" customHeight="false" outlineLevel="0" collapsed="false">
      <c r="D738" s="25"/>
      <c r="F738" s="28"/>
      <c r="G738" s="28"/>
      <c r="H738" s="28"/>
      <c r="I738" s="28"/>
      <c r="J738" s="28"/>
      <c r="K738" s="28"/>
      <c r="L738" s="28"/>
      <c r="M738" s="28"/>
      <c r="N738" s="28"/>
      <c r="O738" s="26"/>
      <c r="BL738" s="28"/>
      <c r="BM738" s="28"/>
      <c r="BN738" s="28"/>
      <c r="BQ738" s="28"/>
      <c r="BS738" s="28"/>
      <c r="BU738" s="28"/>
      <c r="BV738" s="28"/>
      <c r="BW738" s="28"/>
      <c r="CK738" s="28"/>
      <c r="CN738" s="28"/>
      <c r="CO738" s="28"/>
      <c r="CP738" s="28"/>
      <c r="CQ738" s="28"/>
      <c r="CR738" s="28"/>
      <c r="CU738" s="28"/>
      <c r="CV738" s="26"/>
      <c r="CY738" s="26"/>
      <c r="DB738" s="26"/>
    </row>
    <row r="739" s="2" customFormat="true" ht="15" hidden="false" customHeight="false" outlineLevel="0" collapsed="false">
      <c r="D739" s="25"/>
      <c r="F739" s="28"/>
      <c r="G739" s="28"/>
      <c r="H739" s="28"/>
      <c r="I739" s="28"/>
      <c r="J739" s="28"/>
      <c r="K739" s="28"/>
      <c r="L739" s="28"/>
      <c r="M739" s="28"/>
      <c r="N739" s="28"/>
      <c r="O739" s="26"/>
      <c r="BL739" s="28"/>
      <c r="BM739" s="28"/>
      <c r="BN739" s="28"/>
      <c r="BQ739" s="28"/>
      <c r="BS739" s="28"/>
      <c r="BU739" s="28"/>
      <c r="BV739" s="28"/>
      <c r="BW739" s="28"/>
      <c r="CK739" s="28"/>
      <c r="CN739" s="28"/>
      <c r="CO739" s="28"/>
      <c r="CP739" s="28"/>
      <c r="CQ739" s="28"/>
      <c r="CR739" s="28"/>
      <c r="CU739" s="28"/>
      <c r="CV739" s="26"/>
      <c r="CY739" s="26"/>
      <c r="DB739" s="26"/>
    </row>
    <row r="740" s="2" customFormat="true" ht="15" hidden="false" customHeight="false" outlineLevel="0" collapsed="false">
      <c r="D740" s="25"/>
      <c r="F740" s="28"/>
      <c r="G740" s="28"/>
      <c r="H740" s="28"/>
      <c r="I740" s="28"/>
      <c r="J740" s="28"/>
      <c r="K740" s="28"/>
      <c r="L740" s="28"/>
      <c r="M740" s="28"/>
      <c r="N740" s="28"/>
      <c r="O740" s="26"/>
      <c r="BL740" s="28"/>
      <c r="BM740" s="28"/>
      <c r="BN740" s="28"/>
      <c r="BQ740" s="28"/>
      <c r="BS740" s="28"/>
      <c r="BU740" s="28"/>
      <c r="BV740" s="28"/>
      <c r="BW740" s="28"/>
      <c r="CK740" s="28"/>
      <c r="CN740" s="28"/>
      <c r="CO740" s="28"/>
      <c r="CP740" s="28"/>
      <c r="CQ740" s="28"/>
      <c r="CR740" s="28"/>
      <c r="CU740" s="28"/>
      <c r="CV740" s="26"/>
      <c r="CY740" s="26"/>
      <c r="DB740" s="26"/>
    </row>
    <row r="741" s="2" customFormat="true" ht="15" hidden="false" customHeight="false" outlineLevel="0" collapsed="false">
      <c r="D741" s="25"/>
      <c r="F741" s="28"/>
      <c r="G741" s="28"/>
      <c r="H741" s="28"/>
      <c r="I741" s="28"/>
      <c r="J741" s="28"/>
      <c r="K741" s="28"/>
      <c r="L741" s="28"/>
      <c r="M741" s="28"/>
      <c r="N741" s="28"/>
      <c r="O741" s="26"/>
      <c r="BL741" s="28"/>
      <c r="BM741" s="28"/>
      <c r="BN741" s="28"/>
      <c r="BQ741" s="28"/>
      <c r="BS741" s="28"/>
      <c r="BU741" s="28"/>
      <c r="BV741" s="28"/>
      <c r="BW741" s="28"/>
      <c r="CK741" s="28"/>
      <c r="CN741" s="28"/>
      <c r="CO741" s="28"/>
      <c r="CP741" s="28"/>
      <c r="CQ741" s="28"/>
      <c r="CR741" s="28"/>
      <c r="CU741" s="28"/>
      <c r="CV741" s="26"/>
      <c r="CY741" s="26"/>
      <c r="DB741" s="26"/>
    </row>
    <row r="742" s="2" customFormat="true" ht="15" hidden="false" customHeight="false" outlineLevel="0" collapsed="false">
      <c r="D742" s="25"/>
      <c r="F742" s="28"/>
      <c r="G742" s="28"/>
      <c r="H742" s="28"/>
      <c r="I742" s="28"/>
      <c r="J742" s="28"/>
      <c r="K742" s="28"/>
      <c r="L742" s="28"/>
      <c r="M742" s="28"/>
      <c r="N742" s="28"/>
      <c r="O742" s="26"/>
      <c r="BL742" s="28"/>
      <c r="BM742" s="28"/>
      <c r="BN742" s="28"/>
      <c r="BQ742" s="28"/>
      <c r="BS742" s="28"/>
      <c r="BU742" s="28"/>
      <c r="BV742" s="28"/>
      <c r="BW742" s="28"/>
      <c r="CK742" s="28"/>
      <c r="CN742" s="28"/>
      <c r="CO742" s="28"/>
      <c r="CP742" s="28"/>
      <c r="CQ742" s="28"/>
      <c r="CR742" s="28"/>
      <c r="CU742" s="28"/>
      <c r="CV742" s="26"/>
      <c r="CY742" s="26"/>
      <c r="DB742" s="26"/>
    </row>
    <row r="743" s="2" customFormat="true" ht="15" hidden="false" customHeight="false" outlineLevel="0" collapsed="false">
      <c r="D743" s="25"/>
      <c r="F743" s="28"/>
      <c r="G743" s="28"/>
      <c r="H743" s="28"/>
      <c r="I743" s="28"/>
      <c r="J743" s="28"/>
      <c r="K743" s="28"/>
      <c r="L743" s="28"/>
      <c r="M743" s="28"/>
      <c r="N743" s="28"/>
      <c r="O743" s="26"/>
      <c r="BL743" s="28"/>
      <c r="BM743" s="28"/>
      <c r="BN743" s="28"/>
      <c r="BQ743" s="28"/>
      <c r="BS743" s="28"/>
      <c r="BU743" s="28"/>
      <c r="BV743" s="28"/>
      <c r="BW743" s="28"/>
      <c r="CK743" s="28"/>
      <c r="CN743" s="28"/>
      <c r="CO743" s="28"/>
      <c r="CP743" s="28"/>
      <c r="CQ743" s="28"/>
      <c r="CR743" s="28"/>
      <c r="CU743" s="28"/>
      <c r="CV743" s="26"/>
      <c r="CY743" s="26"/>
      <c r="DB743" s="26"/>
    </row>
    <row r="744" s="2" customFormat="true" ht="15" hidden="false" customHeight="false" outlineLevel="0" collapsed="false">
      <c r="D744" s="25"/>
      <c r="F744" s="28"/>
      <c r="G744" s="28"/>
      <c r="H744" s="28"/>
      <c r="I744" s="28"/>
      <c r="J744" s="28"/>
      <c r="K744" s="28"/>
      <c r="L744" s="28"/>
      <c r="M744" s="28"/>
      <c r="N744" s="28"/>
      <c r="O744" s="26"/>
      <c r="BL744" s="28"/>
      <c r="BM744" s="28"/>
      <c r="BN744" s="28"/>
      <c r="BQ744" s="28"/>
      <c r="BS744" s="28"/>
      <c r="BU744" s="28"/>
      <c r="BV744" s="28"/>
      <c r="BW744" s="28"/>
      <c r="CK744" s="28"/>
      <c r="CN744" s="28"/>
      <c r="CO744" s="28"/>
      <c r="CP744" s="28"/>
      <c r="CQ744" s="28"/>
      <c r="CR744" s="28"/>
      <c r="CU744" s="28"/>
      <c r="CV744" s="26"/>
      <c r="CY744" s="26"/>
      <c r="DB744" s="26"/>
    </row>
    <row r="745" s="2" customFormat="true" ht="15" hidden="false" customHeight="false" outlineLevel="0" collapsed="false">
      <c r="D745" s="25"/>
      <c r="F745" s="28"/>
      <c r="G745" s="28"/>
      <c r="H745" s="28"/>
      <c r="I745" s="28"/>
      <c r="J745" s="28"/>
      <c r="K745" s="28"/>
      <c r="L745" s="28"/>
      <c r="M745" s="28"/>
      <c r="N745" s="28"/>
      <c r="O745" s="26"/>
      <c r="BL745" s="28"/>
      <c r="BM745" s="28"/>
      <c r="BN745" s="28"/>
      <c r="BQ745" s="28"/>
      <c r="BS745" s="28"/>
      <c r="BU745" s="28"/>
      <c r="BV745" s="28"/>
      <c r="BW745" s="28"/>
      <c r="CK745" s="28"/>
      <c r="CN745" s="28"/>
      <c r="CO745" s="28"/>
      <c r="CP745" s="28"/>
      <c r="CQ745" s="28"/>
      <c r="CR745" s="28"/>
      <c r="CU745" s="28"/>
      <c r="CV745" s="26"/>
      <c r="CY745" s="26"/>
      <c r="DB745" s="26"/>
    </row>
    <row r="746" s="2" customFormat="true" ht="15" hidden="false" customHeight="false" outlineLevel="0" collapsed="false">
      <c r="D746" s="25"/>
      <c r="F746" s="28"/>
      <c r="G746" s="28"/>
      <c r="H746" s="28"/>
      <c r="I746" s="28"/>
      <c r="J746" s="28"/>
      <c r="K746" s="28"/>
      <c r="L746" s="28"/>
      <c r="M746" s="28"/>
      <c r="N746" s="28"/>
      <c r="O746" s="26"/>
      <c r="BL746" s="28"/>
      <c r="BM746" s="28"/>
      <c r="BN746" s="28"/>
      <c r="BQ746" s="28"/>
      <c r="BS746" s="28"/>
      <c r="BU746" s="28"/>
      <c r="BV746" s="28"/>
      <c r="BW746" s="28"/>
      <c r="CK746" s="28"/>
      <c r="CN746" s="28"/>
      <c r="CO746" s="28"/>
      <c r="CP746" s="28"/>
      <c r="CQ746" s="28"/>
      <c r="CR746" s="28"/>
      <c r="CU746" s="28"/>
      <c r="CV746" s="26"/>
      <c r="CY746" s="26"/>
      <c r="DB746" s="26"/>
    </row>
    <row r="747" s="2" customFormat="true" ht="15" hidden="false" customHeight="false" outlineLevel="0" collapsed="false">
      <c r="D747" s="25"/>
      <c r="F747" s="28"/>
      <c r="G747" s="28"/>
      <c r="H747" s="28"/>
      <c r="I747" s="28"/>
      <c r="J747" s="28"/>
      <c r="K747" s="28"/>
      <c r="L747" s="28"/>
      <c r="M747" s="28"/>
      <c r="N747" s="28"/>
      <c r="O747" s="26"/>
      <c r="BL747" s="28"/>
      <c r="BM747" s="28"/>
      <c r="BN747" s="28"/>
      <c r="BQ747" s="28"/>
      <c r="BS747" s="28"/>
      <c r="BU747" s="28"/>
      <c r="BV747" s="28"/>
      <c r="BW747" s="28"/>
      <c r="CK747" s="28"/>
      <c r="CN747" s="28"/>
      <c r="CO747" s="28"/>
      <c r="CP747" s="28"/>
      <c r="CQ747" s="28"/>
      <c r="CR747" s="28"/>
      <c r="CU747" s="28"/>
      <c r="CV747" s="26"/>
      <c r="CY747" s="26"/>
      <c r="DB747" s="26"/>
    </row>
    <row r="748" s="2" customFormat="true" ht="15" hidden="false" customHeight="false" outlineLevel="0" collapsed="false">
      <c r="D748" s="25"/>
      <c r="F748" s="28"/>
      <c r="G748" s="28"/>
      <c r="H748" s="28"/>
      <c r="I748" s="28"/>
      <c r="J748" s="28"/>
      <c r="K748" s="28"/>
      <c r="L748" s="28"/>
      <c r="M748" s="28"/>
      <c r="N748" s="28"/>
      <c r="O748" s="26"/>
      <c r="BL748" s="28"/>
      <c r="BM748" s="28"/>
      <c r="BN748" s="28"/>
      <c r="BQ748" s="28"/>
      <c r="BS748" s="28"/>
      <c r="BU748" s="28"/>
      <c r="BV748" s="28"/>
      <c r="BW748" s="28"/>
      <c r="CK748" s="28"/>
      <c r="CN748" s="28"/>
      <c r="CO748" s="28"/>
      <c r="CP748" s="28"/>
      <c r="CQ748" s="28"/>
      <c r="CR748" s="28"/>
      <c r="CU748" s="28"/>
      <c r="CV748" s="26"/>
      <c r="CY748" s="26"/>
      <c r="DB748" s="26"/>
    </row>
    <row r="749" s="2" customFormat="true" ht="15" hidden="false" customHeight="false" outlineLevel="0" collapsed="false">
      <c r="D749" s="25"/>
      <c r="F749" s="28"/>
      <c r="G749" s="28"/>
      <c r="H749" s="28"/>
      <c r="I749" s="28"/>
      <c r="J749" s="28"/>
      <c r="K749" s="28"/>
      <c r="L749" s="28"/>
      <c r="M749" s="28"/>
      <c r="N749" s="28"/>
      <c r="O749" s="26"/>
      <c r="BL749" s="28"/>
      <c r="BM749" s="28"/>
      <c r="BN749" s="28"/>
      <c r="BQ749" s="28"/>
      <c r="BS749" s="28"/>
      <c r="BU749" s="28"/>
      <c r="BV749" s="28"/>
      <c r="BW749" s="28"/>
      <c r="CK749" s="28"/>
      <c r="CN749" s="28"/>
      <c r="CO749" s="28"/>
      <c r="CP749" s="28"/>
      <c r="CQ749" s="28"/>
      <c r="CR749" s="28"/>
      <c r="CU749" s="28"/>
      <c r="CV749" s="26"/>
      <c r="CY749" s="26"/>
      <c r="DB749" s="26"/>
    </row>
    <row r="750" s="2" customFormat="true" ht="15" hidden="false" customHeight="false" outlineLevel="0" collapsed="false">
      <c r="D750" s="25"/>
      <c r="F750" s="28"/>
      <c r="G750" s="28"/>
      <c r="H750" s="28"/>
      <c r="I750" s="28"/>
      <c r="J750" s="28"/>
      <c r="K750" s="28"/>
      <c r="L750" s="28"/>
      <c r="M750" s="28"/>
      <c r="N750" s="28"/>
      <c r="O750" s="26"/>
      <c r="BL750" s="28"/>
      <c r="BM750" s="28"/>
      <c r="BN750" s="28"/>
      <c r="BQ750" s="28"/>
      <c r="BS750" s="28"/>
      <c r="BU750" s="28"/>
      <c r="BV750" s="28"/>
      <c r="BW750" s="28"/>
      <c r="CK750" s="28"/>
      <c r="CN750" s="28"/>
      <c r="CO750" s="28"/>
      <c r="CP750" s="28"/>
      <c r="CQ750" s="28"/>
      <c r="CR750" s="28"/>
      <c r="CU750" s="28"/>
      <c r="CV750" s="26"/>
      <c r="CY750" s="26"/>
      <c r="DB750" s="26"/>
    </row>
    <row r="751" s="2" customFormat="true" ht="15" hidden="false" customHeight="false" outlineLevel="0" collapsed="false">
      <c r="D751" s="25"/>
      <c r="F751" s="28"/>
      <c r="G751" s="28"/>
      <c r="H751" s="28"/>
      <c r="I751" s="28"/>
      <c r="J751" s="28"/>
      <c r="K751" s="28"/>
      <c r="L751" s="28"/>
      <c r="M751" s="28"/>
      <c r="N751" s="28"/>
      <c r="O751" s="26"/>
      <c r="BL751" s="28"/>
      <c r="BM751" s="28"/>
      <c r="BN751" s="28"/>
      <c r="BQ751" s="28"/>
      <c r="BS751" s="28"/>
      <c r="BU751" s="28"/>
      <c r="BV751" s="28"/>
      <c r="BW751" s="28"/>
      <c r="CK751" s="28"/>
      <c r="CN751" s="28"/>
      <c r="CO751" s="28"/>
      <c r="CP751" s="28"/>
      <c r="CQ751" s="28"/>
      <c r="CR751" s="28"/>
      <c r="CU751" s="28"/>
      <c r="CV751" s="26"/>
      <c r="CY751" s="26"/>
      <c r="DB751" s="26"/>
    </row>
    <row r="752" s="2" customFormat="true" ht="15" hidden="false" customHeight="false" outlineLevel="0" collapsed="false">
      <c r="D752" s="25"/>
      <c r="F752" s="28"/>
      <c r="G752" s="28"/>
      <c r="H752" s="28"/>
      <c r="I752" s="28"/>
      <c r="J752" s="28"/>
      <c r="K752" s="28"/>
      <c r="L752" s="28"/>
      <c r="M752" s="28"/>
      <c r="N752" s="28"/>
      <c r="O752" s="26"/>
      <c r="BL752" s="28"/>
      <c r="BM752" s="28"/>
      <c r="BN752" s="28"/>
      <c r="BQ752" s="28"/>
      <c r="BS752" s="28"/>
      <c r="BU752" s="28"/>
      <c r="BV752" s="28"/>
      <c r="BW752" s="28"/>
      <c r="CK752" s="28"/>
      <c r="CN752" s="28"/>
      <c r="CO752" s="28"/>
      <c r="CP752" s="28"/>
      <c r="CQ752" s="28"/>
      <c r="CR752" s="28"/>
      <c r="CU752" s="28"/>
      <c r="CV752" s="26"/>
      <c r="CY752" s="26"/>
      <c r="DB752" s="26"/>
    </row>
    <row r="753" s="2" customFormat="true" ht="15" hidden="false" customHeight="false" outlineLevel="0" collapsed="false">
      <c r="D753" s="25"/>
      <c r="F753" s="28"/>
      <c r="G753" s="28"/>
      <c r="H753" s="28"/>
      <c r="I753" s="28"/>
      <c r="J753" s="28"/>
      <c r="K753" s="28"/>
      <c r="L753" s="28"/>
      <c r="M753" s="28"/>
      <c r="N753" s="28"/>
      <c r="O753" s="26"/>
      <c r="BL753" s="28"/>
      <c r="BM753" s="28"/>
      <c r="BN753" s="28"/>
      <c r="BQ753" s="28"/>
      <c r="BS753" s="28"/>
      <c r="BU753" s="28"/>
      <c r="BV753" s="28"/>
      <c r="BW753" s="28"/>
      <c r="CK753" s="28"/>
      <c r="CN753" s="28"/>
      <c r="CO753" s="28"/>
      <c r="CP753" s="28"/>
      <c r="CQ753" s="28"/>
      <c r="CR753" s="28"/>
      <c r="CU753" s="28"/>
      <c r="CV753" s="26"/>
      <c r="CY753" s="26"/>
      <c r="DB753" s="26"/>
    </row>
    <row r="754" s="2" customFormat="true" ht="15" hidden="false" customHeight="false" outlineLevel="0" collapsed="false">
      <c r="D754" s="25"/>
      <c r="F754" s="28"/>
      <c r="G754" s="28"/>
      <c r="H754" s="28"/>
      <c r="I754" s="28"/>
      <c r="J754" s="28"/>
      <c r="K754" s="28"/>
      <c r="L754" s="28"/>
      <c r="M754" s="28"/>
      <c r="N754" s="28"/>
      <c r="O754" s="26"/>
      <c r="BL754" s="28"/>
      <c r="BM754" s="28"/>
      <c r="BN754" s="28"/>
      <c r="BQ754" s="28"/>
      <c r="BS754" s="28"/>
      <c r="BU754" s="28"/>
      <c r="BV754" s="28"/>
      <c r="BW754" s="28"/>
      <c r="CK754" s="28"/>
      <c r="CN754" s="28"/>
      <c r="CO754" s="28"/>
      <c r="CP754" s="28"/>
      <c r="CQ754" s="28"/>
      <c r="CR754" s="28"/>
      <c r="CU754" s="28"/>
      <c r="CV754" s="26"/>
      <c r="CY754" s="26"/>
      <c r="DB754" s="26"/>
    </row>
    <row r="755" s="2" customFormat="true" ht="15" hidden="false" customHeight="false" outlineLevel="0" collapsed="false">
      <c r="D755" s="25"/>
      <c r="F755" s="28"/>
      <c r="G755" s="28"/>
      <c r="H755" s="28"/>
      <c r="I755" s="28"/>
      <c r="J755" s="28"/>
      <c r="K755" s="28"/>
      <c r="L755" s="28"/>
      <c r="M755" s="28"/>
      <c r="N755" s="28"/>
      <c r="O755" s="26"/>
      <c r="BL755" s="28"/>
      <c r="BM755" s="28"/>
      <c r="BN755" s="28"/>
      <c r="BQ755" s="28"/>
      <c r="BS755" s="28"/>
      <c r="BU755" s="28"/>
      <c r="BV755" s="28"/>
      <c r="BW755" s="28"/>
      <c r="CK755" s="28"/>
      <c r="CN755" s="28"/>
      <c r="CO755" s="28"/>
      <c r="CP755" s="28"/>
      <c r="CQ755" s="28"/>
      <c r="CR755" s="28"/>
      <c r="CU755" s="28"/>
      <c r="CV755" s="26"/>
      <c r="CY755" s="26"/>
      <c r="DB755" s="26"/>
    </row>
    <row r="756" s="2" customFormat="true" ht="15" hidden="false" customHeight="false" outlineLevel="0" collapsed="false">
      <c r="D756" s="25"/>
      <c r="F756" s="28"/>
      <c r="G756" s="28"/>
      <c r="H756" s="28"/>
      <c r="I756" s="28"/>
      <c r="J756" s="28"/>
      <c r="K756" s="28"/>
      <c r="L756" s="28"/>
      <c r="M756" s="28"/>
      <c r="N756" s="28"/>
      <c r="O756" s="26"/>
      <c r="BL756" s="28"/>
      <c r="BM756" s="28"/>
      <c r="BN756" s="28"/>
      <c r="BQ756" s="28"/>
      <c r="BS756" s="28"/>
      <c r="BU756" s="28"/>
      <c r="BV756" s="28"/>
      <c r="BW756" s="28"/>
      <c r="CK756" s="28"/>
      <c r="CN756" s="28"/>
      <c r="CO756" s="28"/>
      <c r="CP756" s="28"/>
      <c r="CQ756" s="28"/>
      <c r="CR756" s="28"/>
      <c r="CU756" s="28"/>
      <c r="CV756" s="26"/>
      <c r="CY756" s="26"/>
      <c r="DB756" s="26"/>
    </row>
    <row r="757" s="2" customFormat="true" ht="15" hidden="false" customHeight="false" outlineLevel="0" collapsed="false">
      <c r="D757" s="25"/>
      <c r="F757" s="28"/>
      <c r="G757" s="28"/>
      <c r="H757" s="28"/>
      <c r="I757" s="28"/>
      <c r="J757" s="28"/>
      <c r="K757" s="28"/>
      <c r="L757" s="28"/>
      <c r="M757" s="28"/>
      <c r="N757" s="28"/>
      <c r="O757" s="26"/>
      <c r="BL757" s="28"/>
      <c r="BM757" s="28"/>
      <c r="BN757" s="28"/>
      <c r="BQ757" s="28"/>
      <c r="BS757" s="28"/>
      <c r="BU757" s="28"/>
      <c r="BV757" s="28"/>
      <c r="BW757" s="28"/>
      <c r="CK757" s="28"/>
      <c r="CN757" s="28"/>
      <c r="CO757" s="28"/>
      <c r="CP757" s="28"/>
      <c r="CQ757" s="28"/>
      <c r="CR757" s="28"/>
      <c r="CU757" s="28"/>
      <c r="CV757" s="26"/>
      <c r="CY757" s="26"/>
      <c r="DB757" s="26"/>
    </row>
    <row r="758" s="2" customFormat="true" ht="15" hidden="false" customHeight="false" outlineLevel="0" collapsed="false">
      <c r="D758" s="25"/>
      <c r="F758" s="28"/>
      <c r="G758" s="28"/>
      <c r="H758" s="28"/>
      <c r="I758" s="28"/>
      <c r="J758" s="28"/>
      <c r="K758" s="28"/>
      <c r="L758" s="28"/>
      <c r="M758" s="28"/>
      <c r="N758" s="28"/>
      <c r="O758" s="26"/>
      <c r="BL758" s="28"/>
      <c r="BM758" s="28"/>
      <c r="BN758" s="28"/>
      <c r="BQ758" s="28"/>
      <c r="BS758" s="28"/>
      <c r="BU758" s="28"/>
      <c r="BV758" s="28"/>
      <c r="BW758" s="28"/>
      <c r="CK758" s="28"/>
      <c r="CN758" s="28"/>
      <c r="CO758" s="28"/>
      <c r="CP758" s="28"/>
      <c r="CQ758" s="28"/>
      <c r="CR758" s="28"/>
      <c r="CU758" s="28"/>
      <c r="CV758" s="26"/>
      <c r="CY758" s="26"/>
      <c r="DB758" s="26"/>
    </row>
    <row r="759" s="2" customFormat="true" ht="15" hidden="false" customHeight="false" outlineLevel="0" collapsed="false">
      <c r="D759" s="25"/>
      <c r="F759" s="28"/>
      <c r="G759" s="28"/>
      <c r="H759" s="28"/>
      <c r="I759" s="28"/>
      <c r="J759" s="28"/>
      <c r="K759" s="28"/>
      <c r="L759" s="28"/>
      <c r="M759" s="28"/>
      <c r="N759" s="28"/>
      <c r="O759" s="26"/>
      <c r="BL759" s="28"/>
      <c r="BM759" s="28"/>
      <c r="BN759" s="28"/>
      <c r="BQ759" s="28"/>
      <c r="BS759" s="28"/>
      <c r="BU759" s="28"/>
      <c r="BV759" s="28"/>
      <c r="BW759" s="28"/>
      <c r="CK759" s="28"/>
      <c r="CN759" s="28"/>
      <c r="CO759" s="28"/>
      <c r="CP759" s="28"/>
      <c r="CQ759" s="28"/>
      <c r="CR759" s="28"/>
      <c r="CU759" s="28"/>
      <c r="CV759" s="26"/>
      <c r="CY759" s="26"/>
      <c r="DB759" s="26"/>
    </row>
    <row r="760" s="2" customFormat="true" ht="15" hidden="false" customHeight="false" outlineLevel="0" collapsed="false">
      <c r="D760" s="25"/>
      <c r="F760" s="28"/>
      <c r="G760" s="28"/>
      <c r="H760" s="28"/>
      <c r="I760" s="28"/>
      <c r="J760" s="28"/>
      <c r="K760" s="28"/>
      <c r="L760" s="28"/>
      <c r="M760" s="28"/>
      <c r="N760" s="28"/>
      <c r="O760" s="26"/>
      <c r="BL760" s="28"/>
      <c r="BM760" s="28"/>
      <c r="BN760" s="28"/>
      <c r="BQ760" s="28"/>
      <c r="BS760" s="28"/>
      <c r="BU760" s="28"/>
      <c r="BV760" s="28"/>
      <c r="BW760" s="28"/>
      <c r="CK760" s="28"/>
      <c r="CN760" s="28"/>
      <c r="CO760" s="28"/>
      <c r="CP760" s="28"/>
      <c r="CQ760" s="28"/>
      <c r="CR760" s="28"/>
      <c r="CU760" s="28"/>
      <c r="CV760" s="26"/>
      <c r="CY760" s="26"/>
      <c r="DB760" s="26"/>
    </row>
    <row r="761" s="2" customFormat="true" ht="15" hidden="false" customHeight="false" outlineLevel="0" collapsed="false">
      <c r="D761" s="25"/>
      <c r="F761" s="28"/>
      <c r="G761" s="28"/>
      <c r="H761" s="28"/>
      <c r="I761" s="28"/>
      <c r="J761" s="28"/>
      <c r="K761" s="28"/>
      <c r="L761" s="28"/>
      <c r="M761" s="28"/>
      <c r="N761" s="28"/>
      <c r="O761" s="26"/>
      <c r="BL761" s="28"/>
      <c r="BM761" s="28"/>
      <c r="BN761" s="28"/>
      <c r="BQ761" s="28"/>
      <c r="BS761" s="28"/>
      <c r="BU761" s="28"/>
      <c r="BV761" s="28"/>
      <c r="BW761" s="28"/>
      <c r="CK761" s="28"/>
      <c r="CN761" s="28"/>
      <c r="CO761" s="28"/>
      <c r="CP761" s="28"/>
      <c r="CQ761" s="28"/>
      <c r="CR761" s="28"/>
      <c r="CU761" s="28"/>
      <c r="CV761" s="26"/>
      <c r="CY761" s="26"/>
      <c r="DB761" s="26"/>
    </row>
    <row r="762" s="2" customFormat="true" ht="15" hidden="false" customHeight="false" outlineLevel="0" collapsed="false">
      <c r="D762" s="25"/>
      <c r="F762" s="28"/>
      <c r="G762" s="28"/>
      <c r="H762" s="28"/>
      <c r="I762" s="28"/>
      <c r="J762" s="28"/>
      <c r="K762" s="28"/>
      <c r="L762" s="28"/>
      <c r="M762" s="28"/>
      <c r="N762" s="28"/>
      <c r="O762" s="26"/>
      <c r="BL762" s="28"/>
      <c r="BM762" s="28"/>
      <c r="BN762" s="28"/>
      <c r="BQ762" s="28"/>
      <c r="BS762" s="28"/>
      <c r="BU762" s="28"/>
      <c r="BV762" s="28"/>
      <c r="BW762" s="28"/>
      <c r="CK762" s="28"/>
      <c r="CN762" s="28"/>
      <c r="CO762" s="28"/>
      <c r="CP762" s="28"/>
      <c r="CQ762" s="28"/>
      <c r="CR762" s="28"/>
      <c r="CU762" s="28"/>
      <c r="CV762" s="26"/>
      <c r="CY762" s="26"/>
      <c r="DB762" s="26"/>
    </row>
    <row r="763" s="2" customFormat="true" ht="15" hidden="false" customHeight="false" outlineLevel="0" collapsed="false">
      <c r="D763" s="25"/>
      <c r="F763" s="28"/>
      <c r="G763" s="28"/>
      <c r="H763" s="28"/>
      <c r="I763" s="28"/>
      <c r="J763" s="28"/>
      <c r="K763" s="28"/>
      <c r="L763" s="28"/>
      <c r="M763" s="28"/>
      <c r="N763" s="28"/>
      <c r="O763" s="26"/>
      <c r="BL763" s="28"/>
      <c r="BM763" s="28"/>
      <c r="BN763" s="28"/>
      <c r="BQ763" s="28"/>
      <c r="BS763" s="28"/>
      <c r="BU763" s="28"/>
      <c r="BV763" s="28"/>
      <c r="BW763" s="28"/>
      <c r="CK763" s="28"/>
      <c r="CN763" s="28"/>
      <c r="CO763" s="28"/>
      <c r="CP763" s="28"/>
      <c r="CQ763" s="28"/>
      <c r="CR763" s="28"/>
      <c r="CU763" s="28"/>
      <c r="CV763" s="26"/>
      <c r="CY763" s="26"/>
      <c r="DB763" s="26"/>
    </row>
    <row r="764" s="2" customFormat="true" ht="15" hidden="false" customHeight="false" outlineLevel="0" collapsed="false">
      <c r="D764" s="25"/>
      <c r="F764" s="28"/>
      <c r="G764" s="28"/>
      <c r="H764" s="28"/>
      <c r="I764" s="28"/>
      <c r="J764" s="28"/>
      <c r="K764" s="28"/>
      <c r="L764" s="28"/>
      <c r="M764" s="28"/>
      <c r="N764" s="28"/>
      <c r="O764" s="26"/>
      <c r="BL764" s="28"/>
      <c r="BM764" s="28"/>
      <c r="BN764" s="28"/>
      <c r="BQ764" s="28"/>
      <c r="BS764" s="28"/>
      <c r="BU764" s="28"/>
      <c r="BV764" s="28"/>
      <c r="BW764" s="28"/>
      <c r="CK764" s="28"/>
      <c r="CN764" s="28"/>
      <c r="CO764" s="28"/>
      <c r="CP764" s="28"/>
      <c r="CQ764" s="28"/>
      <c r="CR764" s="28"/>
      <c r="CU764" s="28"/>
      <c r="CV764" s="26"/>
      <c r="CY764" s="26"/>
      <c r="DB764" s="26"/>
    </row>
    <row r="765" s="2" customFormat="true" ht="15" hidden="false" customHeight="false" outlineLevel="0" collapsed="false">
      <c r="D765" s="25"/>
      <c r="F765" s="28"/>
      <c r="G765" s="28"/>
      <c r="H765" s="28"/>
      <c r="I765" s="28"/>
      <c r="J765" s="28"/>
      <c r="K765" s="28"/>
      <c r="L765" s="28"/>
      <c r="M765" s="28"/>
      <c r="N765" s="28"/>
      <c r="O765" s="26"/>
      <c r="BL765" s="28"/>
      <c r="BM765" s="28"/>
      <c r="BN765" s="28"/>
      <c r="BQ765" s="28"/>
      <c r="BS765" s="28"/>
      <c r="BU765" s="28"/>
      <c r="BV765" s="28"/>
      <c r="BW765" s="28"/>
      <c r="CK765" s="28"/>
      <c r="CN765" s="28"/>
      <c r="CO765" s="28"/>
      <c r="CP765" s="28"/>
      <c r="CQ765" s="28"/>
      <c r="CR765" s="28"/>
      <c r="CU765" s="28"/>
      <c r="CV765" s="26"/>
      <c r="CY765" s="26"/>
      <c r="DB765" s="26"/>
    </row>
    <row r="766" s="2" customFormat="true" ht="15" hidden="false" customHeight="false" outlineLevel="0" collapsed="false">
      <c r="D766" s="25"/>
      <c r="F766" s="28"/>
      <c r="G766" s="28"/>
      <c r="H766" s="28"/>
      <c r="I766" s="28"/>
      <c r="J766" s="28"/>
      <c r="K766" s="28"/>
      <c r="L766" s="28"/>
      <c r="M766" s="28"/>
      <c r="N766" s="28"/>
      <c r="O766" s="26"/>
      <c r="BL766" s="28"/>
      <c r="BM766" s="28"/>
      <c r="BN766" s="28"/>
      <c r="BQ766" s="28"/>
      <c r="BS766" s="28"/>
      <c r="BU766" s="28"/>
      <c r="BV766" s="28"/>
      <c r="BW766" s="28"/>
      <c r="CK766" s="28"/>
      <c r="CN766" s="28"/>
      <c r="CO766" s="28"/>
      <c r="CP766" s="28"/>
      <c r="CQ766" s="28"/>
      <c r="CR766" s="28"/>
      <c r="CU766" s="28"/>
      <c r="CV766" s="26"/>
      <c r="CY766" s="26"/>
      <c r="DB766" s="26"/>
    </row>
    <row r="767" s="2" customFormat="true" ht="15" hidden="false" customHeight="false" outlineLevel="0" collapsed="false">
      <c r="D767" s="25"/>
      <c r="F767" s="28"/>
      <c r="G767" s="28"/>
      <c r="H767" s="28"/>
      <c r="I767" s="28"/>
      <c r="J767" s="28"/>
      <c r="K767" s="28"/>
      <c r="L767" s="28"/>
      <c r="M767" s="28"/>
      <c r="N767" s="28"/>
      <c r="O767" s="26"/>
      <c r="BL767" s="28"/>
      <c r="BM767" s="28"/>
      <c r="BN767" s="28"/>
      <c r="BQ767" s="28"/>
      <c r="BS767" s="28"/>
      <c r="BU767" s="28"/>
      <c r="BV767" s="28"/>
      <c r="BW767" s="28"/>
      <c r="CK767" s="28"/>
      <c r="CN767" s="28"/>
      <c r="CO767" s="28"/>
      <c r="CP767" s="28"/>
      <c r="CQ767" s="28"/>
      <c r="CR767" s="28"/>
      <c r="CU767" s="28"/>
      <c r="CV767" s="26"/>
      <c r="CY767" s="26"/>
      <c r="DB767" s="26"/>
    </row>
    <row r="768" s="2" customFormat="true" ht="15" hidden="false" customHeight="false" outlineLevel="0" collapsed="false">
      <c r="D768" s="25"/>
      <c r="F768" s="28"/>
      <c r="G768" s="28"/>
      <c r="H768" s="28"/>
      <c r="I768" s="28"/>
      <c r="J768" s="28"/>
      <c r="K768" s="28"/>
      <c r="L768" s="28"/>
      <c r="M768" s="28"/>
      <c r="N768" s="28"/>
      <c r="O768" s="26"/>
      <c r="BL768" s="28"/>
      <c r="BM768" s="28"/>
      <c r="BN768" s="28"/>
      <c r="BQ768" s="28"/>
      <c r="BS768" s="28"/>
      <c r="BU768" s="28"/>
      <c r="BV768" s="28"/>
      <c r="BW768" s="28"/>
      <c r="CK768" s="28"/>
      <c r="CN768" s="28"/>
      <c r="CO768" s="28"/>
      <c r="CP768" s="28"/>
      <c r="CQ768" s="28"/>
      <c r="CR768" s="28"/>
      <c r="CU768" s="28"/>
      <c r="CV768" s="26"/>
      <c r="CY768" s="26"/>
      <c r="DB768" s="26"/>
    </row>
    <row r="769" s="2" customFormat="true" ht="15" hidden="false" customHeight="false" outlineLevel="0" collapsed="false">
      <c r="D769" s="25"/>
      <c r="F769" s="28"/>
      <c r="G769" s="28"/>
      <c r="H769" s="28"/>
      <c r="I769" s="28"/>
      <c r="J769" s="28"/>
      <c r="K769" s="28"/>
      <c r="L769" s="28"/>
      <c r="M769" s="28"/>
      <c r="N769" s="28"/>
      <c r="O769" s="26"/>
      <c r="BL769" s="28"/>
      <c r="BM769" s="28"/>
      <c r="BN769" s="28"/>
      <c r="BQ769" s="28"/>
      <c r="BS769" s="28"/>
      <c r="BU769" s="28"/>
      <c r="BV769" s="28"/>
      <c r="BW769" s="28"/>
      <c r="CK769" s="28"/>
      <c r="CN769" s="28"/>
      <c r="CO769" s="28"/>
      <c r="CP769" s="28"/>
      <c r="CQ769" s="28"/>
      <c r="CR769" s="28"/>
      <c r="CU769" s="28"/>
      <c r="CV769" s="26"/>
      <c r="CY769" s="26"/>
      <c r="DB769" s="26"/>
    </row>
    <row r="770" s="2" customFormat="true" ht="15" hidden="false" customHeight="false" outlineLevel="0" collapsed="false">
      <c r="D770" s="25"/>
      <c r="F770" s="28"/>
      <c r="G770" s="28"/>
      <c r="H770" s="28"/>
      <c r="I770" s="28"/>
      <c r="J770" s="28"/>
      <c r="K770" s="28"/>
      <c r="L770" s="28"/>
      <c r="M770" s="28"/>
      <c r="N770" s="28"/>
      <c r="O770" s="26"/>
      <c r="BL770" s="28"/>
      <c r="BM770" s="28"/>
      <c r="BN770" s="28"/>
      <c r="BQ770" s="28"/>
      <c r="BS770" s="28"/>
      <c r="BU770" s="28"/>
      <c r="BV770" s="28"/>
      <c r="BW770" s="28"/>
      <c r="CK770" s="28"/>
      <c r="CN770" s="28"/>
      <c r="CO770" s="28"/>
      <c r="CP770" s="28"/>
      <c r="CQ770" s="28"/>
      <c r="CR770" s="28"/>
      <c r="CU770" s="28"/>
      <c r="CV770" s="26"/>
      <c r="CY770" s="26"/>
      <c r="DB770" s="26"/>
    </row>
    <row r="771" s="2" customFormat="true" ht="15" hidden="false" customHeight="false" outlineLevel="0" collapsed="false">
      <c r="D771" s="25"/>
      <c r="F771" s="28"/>
      <c r="G771" s="28"/>
      <c r="H771" s="28"/>
      <c r="I771" s="28"/>
      <c r="J771" s="28"/>
      <c r="K771" s="28"/>
      <c r="L771" s="28"/>
      <c r="M771" s="28"/>
      <c r="N771" s="28"/>
      <c r="O771" s="26"/>
      <c r="BL771" s="28"/>
      <c r="BM771" s="28"/>
      <c r="BN771" s="28"/>
      <c r="BQ771" s="28"/>
      <c r="BS771" s="28"/>
      <c r="BU771" s="28"/>
      <c r="BV771" s="28"/>
      <c r="BW771" s="28"/>
      <c r="CK771" s="28"/>
      <c r="CN771" s="28"/>
      <c r="CO771" s="28"/>
      <c r="CP771" s="28"/>
      <c r="CQ771" s="28"/>
      <c r="CR771" s="28"/>
      <c r="CU771" s="28"/>
      <c r="CV771" s="26"/>
      <c r="CY771" s="26"/>
      <c r="DB771" s="26"/>
    </row>
    <row r="772" s="2" customFormat="true" ht="15" hidden="false" customHeight="false" outlineLevel="0" collapsed="false">
      <c r="D772" s="25"/>
      <c r="F772" s="28"/>
      <c r="G772" s="28"/>
      <c r="H772" s="28"/>
      <c r="I772" s="28"/>
      <c r="J772" s="28"/>
      <c r="K772" s="28"/>
      <c r="L772" s="28"/>
      <c r="M772" s="28"/>
      <c r="N772" s="28"/>
      <c r="O772" s="26"/>
      <c r="BL772" s="28"/>
      <c r="BM772" s="28"/>
      <c r="BN772" s="28"/>
      <c r="BQ772" s="28"/>
      <c r="BS772" s="28"/>
      <c r="BU772" s="28"/>
      <c r="BV772" s="28"/>
      <c r="BW772" s="28"/>
      <c r="CK772" s="28"/>
      <c r="CN772" s="28"/>
      <c r="CO772" s="28"/>
      <c r="CP772" s="28"/>
      <c r="CQ772" s="28"/>
      <c r="CR772" s="28"/>
      <c r="CU772" s="28"/>
      <c r="CV772" s="26"/>
      <c r="CY772" s="26"/>
      <c r="DB772" s="26"/>
    </row>
    <row r="773" s="2" customFormat="true" ht="15" hidden="false" customHeight="false" outlineLevel="0" collapsed="false">
      <c r="D773" s="25"/>
      <c r="F773" s="28"/>
      <c r="G773" s="28"/>
      <c r="H773" s="28"/>
      <c r="I773" s="28"/>
      <c r="J773" s="28"/>
      <c r="K773" s="28"/>
      <c r="L773" s="28"/>
      <c r="M773" s="28"/>
      <c r="N773" s="28"/>
      <c r="O773" s="26"/>
      <c r="BL773" s="28"/>
      <c r="BM773" s="28"/>
      <c r="BN773" s="28"/>
      <c r="BQ773" s="28"/>
      <c r="BS773" s="28"/>
      <c r="BU773" s="28"/>
      <c r="BV773" s="28"/>
      <c r="BW773" s="28"/>
      <c r="CK773" s="28"/>
      <c r="CN773" s="28"/>
      <c r="CO773" s="28"/>
      <c r="CP773" s="28"/>
      <c r="CQ773" s="28"/>
      <c r="CR773" s="28"/>
      <c r="CU773" s="28"/>
      <c r="CV773" s="26"/>
      <c r="CY773" s="26"/>
      <c r="DB773" s="26"/>
    </row>
    <row r="774" s="2" customFormat="true" ht="15" hidden="false" customHeight="false" outlineLevel="0" collapsed="false">
      <c r="D774" s="25"/>
      <c r="F774" s="28"/>
      <c r="G774" s="28"/>
      <c r="H774" s="28"/>
      <c r="I774" s="28"/>
      <c r="J774" s="28"/>
      <c r="K774" s="28"/>
      <c r="L774" s="28"/>
      <c r="M774" s="28"/>
      <c r="N774" s="28"/>
      <c r="O774" s="26"/>
      <c r="BL774" s="28"/>
      <c r="BM774" s="28"/>
      <c r="BN774" s="28"/>
      <c r="BQ774" s="28"/>
      <c r="BS774" s="28"/>
      <c r="BU774" s="28"/>
      <c r="BV774" s="28"/>
      <c r="BW774" s="28"/>
      <c r="CK774" s="28"/>
      <c r="CN774" s="28"/>
      <c r="CO774" s="28"/>
      <c r="CP774" s="28"/>
      <c r="CQ774" s="28"/>
      <c r="CR774" s="28"/>
      <c r="CU774" s="28"/>
      <c r="CV774" s="26"/>
      <c r="CY774" s="26"/>
      <c r="DB774" s="26"/>
    </row>
    <row r="775" s="2" customFormat="true" ht="15" hidden="false" customHeight="false" outlineLevel="0" collapsed="false">
      <c r="D775" s="25"/>
      <c r="F775" s="28"/>
      <c r="G775" s="28"/>
      <c r="H775" s="28"/>
      <c r="I775" s="28"/>
      <c r="J775" s="28"/>
      <c r="K775" s="28"/>
      <c r="L775" s="28"/>
      <c r="M775" s="28"/>
      <c r="N775" s="28"/>
      <c r="O775" s="26"/>
      <c r="BL775" s="28"/>
      <c r="BM775" s="28"/>
      <c r="BN775" s="28"/>
      <c r="BQ775" s="28"/>
      <c r="BS775" s="28"/>
      <c r="BU775" s="28"/>
      <c r="BV775" s="28"/>
      <c r="BW775" s="28"/>
      <c r="CK775" s="28"/>
      <c r="CN775" s="28"/>
      <c r="CO775" s="28"/>
      <c r="CP775" s="28"/>
      <c r="CQ775" s="28"/>
      <c r="CR775" s="28"/>
      <c r="CU775" s="28"/>
      <c r="CV775" s="26"/>
      <c r="CY775" s="26"/>
      <c r="DB775" s="26"/>
    </row>
    <row r="776" s="2" customFormat="true" ht="15" hidden="false" customHeight="false" outlineLevel="0" collapsed="false">
      <c r="D776" s="25"/>
      <c r="F776" s="28"/>
      <c r="G776" s="28"/>
      <c r="H776" s="28"/>
      <c r="I776" s="28"/>
      <c r="J776" s="28"/>
      <c r="K776" s="28"/>
      <c r="L776" s="28"/>
      <c r="M776" s="28"/>
      <c r="N776" s="28"/>
      <c r="O776" s="26"/>
      <c r="BL776" s="28"/>
      <c r="BM776" s="28"/>
      <c r="BN776" s="28"/>
      <c r="BQ776" s="28"/>
      <c r="BS776" s="28"/>
      <c r="BU776" s="28"/>
      <c r="BV776" s="28"/>
      <c r="BW776" s="28"/>
      <c r="CK776" s="28"/>
      <c r="CN776" s="28"/>
      <c r="CO776" s="28"/>
      <c r="CP776" s="28"/>
      <c r="CQ776" s="28"/>
      <c r="CR776" s="28"/>
      <c r="CU776" s="28"/>
      <c r="CV776" s="26"/>
      <c r="CY776" s="26"/>
      <c r="DB776" s="26"/>
    </row>
    <row r="777" s="2" customFormat="true" ht="15" hidden="false" customHeight="false" outlineLevel="0" collapsed="false">
      <c r="D777" s="25"/>
      <c r="F777" s="28"/>
      <c r="G777" s="28"/>
      <c r="H777" s="28"/>
      <c r="I777" s="28"/>
      <c r="J777" s="28"/>
      <c r="K777" s="28"/>
      <c r="L777" s="28"/>
      <c r="M777" s="28"/>
      <c r="N777" s="28"/>
      <c r="O777" s="26"/>
      <c r="BL777" s="28"/>
      <c r="BM777" s="28"/>
      <c r="BN777" s="28"/>
      <c r="BQ777" s="28"/>
      <c r="BS777" s="28"/>
      <c r="BU777" s="28"/>
      <c r="BV777" s="28"/>
      <c r="BW777" s="28"/>
      <c r="CK777" s="28"/>
      <c r="CN777" s="28"/>
      <c r="CO777" s="28"/>
      <c r="CP777" s="28"/>
      <c r="CQ777" s="28"/>
      <c r="CR777" s="28"/>
      <c r="CU777" s="28"/>
      <c r="CV777" s="26"/>
      <c r="CY777" s="26"/>
      <c r="DB777" s="26"/>
    </row>
    <row r="778" s="2" customFormat="true" ht="15" hidden="false" customHeight="false" outlineLevel="0" collapsed="false">
      <c r="D778" s="25"/>
      <c r="F778" s="28"/>
      <c r="G778" s="28"/>
      <c r="H778" s="28"/>
      <c r="I778" s="28"/>
      <c r="J778" s="28"/>
      <c r="K778" s="28"/>
      <c r="L778" s="28"/>
      <c r="M778" s="28"/>
      <c r="N778" s="28"/>
      <c r="O778" s="26"/>
      <c r="BL778" s="28"/>
      <c r="BM778" s="28"/>
      <c r="BN778" s="28"/>
      <c r="BQ778" s="28"/>
      <c r="BS778" s="28"/>
      <c r="BU778" s="28"/>
      <c r="BV778" s="28"/>
      <c r="BW778" s="28"/>
      <c r="CK778" s="28"/>
      <c r="CN778" s="28"/>
      <c r="CO778" s="28"/>
      <c r="CP778" s="28"/>
      <c r="CQ778" s="28"/>
      <c r="CR778" s="28"/>
      <c r="CU778" s="28"/>
      <c r="CV778" s="26"/>
      <c r="CY778" s="26"/>
      <c r="DB778" s="26"/>
    </row>
    <row r="779" s="2" customFormat="true" ht="15" hidden="false" customHeight="false" outlineLevel="0" collapsed="false">
      <c r="D779" s="25"/>
      <c r="F779" s="28"/>
      <c r="G779" s="28"/>
      <c r="H779" s="28"/>
      <c r="I779" s="28"/>
      <c r="J779" s="28"/>
      <c r="K779" s="28"/>
      <c r="L779" s="28"/>
      <c r="M779" s="28"/>
      <c r="N779" s="28"/>
      <c r="O779" s="26"/>
      <c r="BL779" s="28"/>
      <c r="BM779" s="28"/>
      <c r="BN779" s="28"/>
      <c r="BQ779" s="28"/>
      <c r="BS779" s="28"/>
      <c r="BU779" s="28"/>
      <c r="BV779" s="28"/>
      <c r="BW779" s="28"/>
      <c r="CK779" s="28"/>
      <c r="CN779" s="28"/>
      <c r="CO779" s="28"/>
      <c r="CP779" s="28"/>
      <c r="CQ779" s="28"/>
      <c r="CR779" s="28"/>
      <c r="CU779" s="28"/>
      <c r="CV779" s="26"/>
      <c r="CY779" s="26"/>
      <c r="DB779" s="26"/>
    </row>
    <row r="780" s="2" customFormat="true" ht="15" hidden="false" customHeight="false" outlineLevel="0" collapsed="false">
      <c r="D780" s="25"/>
      <c r="F780" s="28"/>
      <c r="G780" s="28"/>
      <c r="H780" s="28"/>
      <c r="I780" s="28"/>
      <c r="J780" s="28"/>
      <c r="K780" s="28"/>
      <c r="L780" s="28"/>
      <c r="M780" s="28"/>
      <c r="N780" s="28"/>
      <c r="O780" s="26"/>
      <c r="BL780" s="28"/>
      <c r="BM780" s="28"/>
      <c r="BN780" s="28"/>
      <c r="BQ780" s="28"/>
      <c r="BS780" s="28"/>
      <c r="BU780" s="28"/>
      <c r="BV780" s="28"/>
      <c r="BW780" s="28"/>
      <c r="CK780" s="28"/>
      <c r="CN780" s="28"/>
      <c r="CO780" s="28"/>
      <c r="CP780" s="28"/>
      <c r="CQ780" s="28"/>
      <c r="CR780" s="28"/>
      <c r="CU780" s="28"/>
      <c r="CV780" s="26"/>
      <c r="CY780" s="26"/>
      <c r="DB780" s="26"/>
    </row>
    <row r="781" s="2" customFormat="true" ht="15" hidden="false" customHeight="false" outlineLevel="0" collapsed="false">
      <c r="D781" s="25"/>
      <c r="F781" s="28"/>
      <c r="G781" s="28"/>
      <c r="H781" s="28"/>
      <c r="I781" s="28"/>
      <c r="J781" s="28"/>
      <c r="K781" s="28"/>
      <c r="L781" s="28"/>
      <c r="M781" s="28"/>
      <c r="N781" s="28"/>
      <c r="O781" s="26"/>
      <c r="BL781" s="28"/>
      <c r="BM781" s="28"/>
      <c r="BN781" s="28"/>
      <c r="BQ781" s="28"/>
      <c r="BS781" s="28"/>
      <c r="BU781" s="28"/>
      <c r="BV781" s="28"/>
      <c r="BW781" s="28"/>
      <c r="CK781" s="28"/>
      <c r="CN781" s="28"/>
      <c r="CO781" s="28"/>
      <c r="CP781" s="28"/>
      <c r="CQ781" s="28"/>
      <c r="CR781" s="28"/>
      <c r="CU781" s="28"/>
      <c r="CV781" s="26"/>
      <c r="CY781" s="26"/>
      <c r="DB781" s="26"/>
    </row>
    <row r="782" s="2" customFormat="true" ht="15" hidden="false" customHeight="false" outlineLevel="0" collapsed="false">
      <c r="D782" s="25"/>
      <c r="F782" s="28"/>
      <c r="G782" s="28"/>
      <c r="H782" s="28"/>
      <c r="I782" s="28"/>
      <c r="J782" s="28"/>
      <c r="K782" s="28"/>
      <c r="L782" s="28"/>
      <c r="M782" s="28"/>
      <c r="N782" s="28"/>
      <c r="O782" s="26"/>
      <c r="BL782" s="28"/>
      <c r="BM782" s="28"/>
      <c r="BN782" s="28"/>
      <c r="BQ782" s="28"/>
      <c r="BS782" s="28"/>
      <c r="BU782" s="28"/>
      <c r="BV782" s="28"/>
      <c r="BW782" s="28"/>
      <c r="CK782" s="28"/>
      <c r="CN782" s="28"/>
      <c r="CO782" s="28"/>
      <c r="CP782" s="28"/>
      <c r="CQ782" s="28"/>
      <c r="CR782" s="28"/>
      <c r="CU782" s="28"/>
      <c r="CV782" s="26"/>
      <c r="CY782" s="26"/>
      <c r="DB782" s="26"/>
    </row>
    <row r="783" s="2" customFormat="true" ht="15" hidden="false" customHeight="false" outlineLevel="0" collapsed="false">
      <c r="D783" s="25"/>
      <c r="F783" s="28"/>
      <c r="G783" s="28"/>
      <c r="H783" s="28"/>
      <c r="I783" s="28"/>
      <c r="J783" s="28"/>
      <c r="K783" s="28"/>
      <c r="L783" s="28"/>
      <c r="M783" s="28"/>
      <c r="N783" s="28"/>
      <c r="O783" s="26"/>
      <c r="BL783" s="28"/>
      <c r="BM783" s="28"/>
      <c r="BN783" s="28"/>
      <c r="BQ783" s="28"/>
      <c r="BS783" s="28"/>
      <c r="BU783" s="28"/>
      <c r="BV783" s="28"/>
      <c r="BW783" s="28"/>
      <c r="CK783" s="28"/>
      <c r="CN783" s="28"/>
      <c r="CO783" s="28"/>
      <c r="CP783" s="28"/>
      <c r="CQ783" s="28"/>
      <c r="CR783" s="28"/>
      <c r="CU783" s="28"/>
      <c r="CV783" s="26"/>
      <c r="CY783" s="26"/>
      <c r="DB783" s="26"/>
    </row>
    <row r="784" s="2" customFormat="true" ht="15" hidden="false" customHeight="false" outlineLevel="0" collapsed="false">
      <c r="D784" s="25"/>
      <c r="F784" s="28"/>
      <c r="G784" s="28"/>
      <c r="H784" s="28"/>
      <c r="I784" s="28"/>
      <c r="J784" s="28"/>
      <c r="K784" s="28"/>
      <c r="L784" s="28"/>
      <c r="M784" s="28"/>
      <c r="N784" s="28"/>
      <c r="O784" s="26"/>
      <c r="BL784" s="28"/>
      <c r="BM784" s="28"/>
      <c r="BN784" s="28"/>
      <c r="BQ784" s="28"/>
      <c r="BS784" s="28"/>
      <c r="BU784" s="28"/>
      <c r="BV784" s="28"/>
      <c r="BW784" s="28"/>
      <c r="CK784" s="28"/>
      <c r="CN784" s="28"/>
      <c r="CO784" s="28"/>
      <c r="CP784" s="28"/>
      <c r="CQ784" s="28"/>
      <c r="CR784" s="28"/>
      <c r="CU784" s="28"/>
      <c r="CV784" s="26"/>
      <c r="CY784" s="26"/>
      <c r="DB784" s="26"/>
    </row>
    <row r="785" s="2" customFormat="true" ht="15" hidden="false" customHeight="false" outlineLevel="0" collapsed="false">
      <c r="D785" s="25"/>
      <c r="F785" s="28"/>
      <c r="G785" s="28"/>
      <c r="H785" s="28"/>
      <c r="I785" s="28"/>
      <c r="J785" s="28"/>
      <c r="K785" s="28"/>
      <c r="L785" s="28"/>
      <c r="M785" s="28"/>
      <c r="N785" s="28"/>
      <c r="O785" s="26"/>
      <c r="BL785" s="28"/>
      <c r="BM785" s="28"/>
      <c r="BN785" s="28"/>
      <c r="BQ785" s="28"/>
      <c r="BS785" s="28"/>
      <c r="BU785" s="28"/>
      <c r="BV785" s="28"/>
      <c r="BW785" s="28"/>
      <c r="CK785" s="28"/>
      <c r="CN785" s="28"/>
      <c r="CO785" s="28"/>
      <c r="CP785" s="28"/>
      <c r="CQ785" s="28"/>
      <c r="CR785" s="28"/>
      <c r="CU785" s="28"/>
      <c r="CV785" s="26"/>
      <c r="CY785" s="26"/>
      <c r="DB785" s="26"/>
    </row>
    <row r="786" s="2" customFormat="true" ht="15" hidden="false" customHeight="false" outlineLevel="0" collapsed="false">
      <c r="D786" s="25"/>
      <c r="F786" s="28"/>
      <c r="G786" s="28"/>
      <c r="H786" s="28"/>
      <c r="I786" s="28"/>
      <c r="J786" s="28"/>
      <c r="K786" s="28"/>
      <c r="L786" s="28"/>
      <c r="M786" s="28"/>
      <c r="N786" s="28"/>
      <c r="O786" s="26"/>
      <c r="BL786" s="28"/>
      <c r="BM786" s="28"/>
      <c r="BN786" s="28"/>
      <c r="BQ786" s="28"/>
      <c r="BS786" s="28"/>
      <c r="BU786" s="28"/>
      <c r="BV786" s="28"/>
      <c r="BW786" s="28"/>
      <c r="CK786" s="28"/>
      <c r="CN786" s="28"/>
      <c r="CO786" s="28"/>
      <c r="CP786" s="28"/>
      <c r="CQ786" s="28"/>
      <c r="CR786" s="28"/>
      <c r="CU786" s="28"/>
      <c r="CV786" s="26"/>
      <c r="CY786" s="26"/>
      <c r="DB786" s="26"/>
    </row>
    <row r="787" s="2" customFormat="true" ht="15" hidden="false" customHeight="false" outlineLevel="0" collapsed="false">
      <c r="D787" s="25"/>
      <c r="F787" s="28"/>
      <c r="G787" s="28"/>
      <c r="H787" s="28"/>
      <c r="I787" s="28"/>
      <c r="J787" s="28"/>
      <c r="K787" s="28"/>
      <c r="L787" s="28"/>
      <c r="M787" s="28"/>
      <c r="N787" s="28"/>
      <c r="O787" s="26"/>
      <c r="BL787" s="28"/>
      <c r="BM787" s="28"/>
      <c r="BN787" s="28"/>
      <c r="BQ787" s="28"/>
      <c r="BS787" s="28"/>
      <c r="BU787" s="28"/>
      <c r="BV787" s="28"/>
      <c r="BW787" s="28"/>
      <c r="CK787" s="28"/>
      <c r="CN787" s="28"/>
      <c r="CO787" s="28"/>
      <c r="CP787" s="28"/>
      <c r="CQ787" s="28"/>
      <c r="CR787" s="28"/>
      <c r="CU787" s="28"/>
      <c r="CV787" s="26"/>
      <c r="CY787" s="26"/>
      <c r="DB787" s="26"/>
    </row>
    <row r="788" s="2" customFormat="true" ht="15" hidden="false" customHeight="false" outlineLevel="0" collapsed="false">
      <c r="D788" s="25"/>
      <c r="F788" s="28"/>
      <c r="G788" s="28"/>
      <c r="H788" s="28"/>
      <c r="I788" s="28"/>
      <c r="J788" s="28"/>
      <c r="K788" s="28"/>
      <c r="L788" s="28"/>
      <c r="M788" s="28"/>
      <c r="N788" s="28"/>
      <c r="O788" s="26"/>
      <c r="BL788" s="28"/>
      <c r="BM788" s="28"/>
      <c r="BN788" s="28"/>
      <c r="BQ788" s="28"/>
      <c r="BS788" s="28"/>
      <c r="BU788" s="28"/>
      <c r="BV788" s="28"/>
      <c r="BW788" s="28"/>
      <c r="CK788" s="28"/>
      <c r="CN788" s="28"/>
      <c r="CO788" s="28"/>
      <c r="CP788" s="28"/>
      <c r="CQ788" s="28"/>
      <c r="CR788" s="28"/>
      <c r="CU788" s="28"/>
      <c r="CV788" s="26"/>
      <c r="CY788" s="26"/>
      <c r="DB788" s="26"/>
    </row>
    <row r="789" s="2" customFormat="true" ht="15" hidden="false" customHeight="false" outlineLevel="0" collapsed="false">
      <c r="D789" s="25"/>
      <c r="F789" s="28"/>
      <c r="G789" s="28"/>
      <c r="H789" s="28"/>
      <c r="I789" s="28"/>
      <c r="J789" s="28"/>
      <c r="K789" s="28"/>
      <c r="L789" s="28"/>
      <c r="M789" s="28"/>
      <c r="N789" s="28"/>
      <c r="O789" s="26"/>
      <c r="BL789" s="28"/>
      <c r="BM789" s="28"/>
      <c r="BN789" s="28"/>
      <c r="BQ789" s="28"/>
      <c r="BS789" s="28"/>
      <c r="BU789" s="28"/>
      <c r="BV789" s="28"/>
      <c r="BW789" s="28"/>
      <c r="CK789" s="28"/>
      <c r="CN789" s="28"/>
      <c r="CO789" s="28"/>
      <c r="CP789" s="28"/>
      <c r="CQ789" s="28"/>
      <c r="CR789" s="28"/>
      <c r="CU789" s="28"/>
      <c r="CV789" s="26"/>
      <c r="CY789" s="26"/>
      <c r="DB789" s="26"/>
    </row>
    <row r="790" s="2" customFormat="true" ht="15" hidden="false" customHeight="false" outlineLevel="0" collapsed="false">
      <c r="D790" s="25"/>
      <c r="F790" s="28"/>
      <c r="G790" s="28"/>
      <c r="H790" s="28"/>
      <c r="I790" s="28"/>
      <c r="J790" s="28"/>
      <c r="K790" s="28"/>
      <c r="L790" s="28"/>
      <c r="M790" s="28"/>
      <c r="N790" s="28"/>
      <c r="O790" s="26"/>
      <c r="BL790" s="28"/>
      <c r="BM790" s="28"/>
      <c r="BN790" s="28"/>
      <c r="BQ790" s="28"/>
      <c r="BS790" s="28"/>
      <c r="BU790" s="28"/>
      <c r="BV790" s="28"/>
      <c r="BW790" s="28"/>
      <c r="CK790" s="28"/>
      <c r="CN790" s="28"/>
      <c r="CO790" s="28"/>
      <c r="CP790" s="28"/>
      <c r="CQ790" s="28"/>
      <c r="CR790" s="28"/>
      <c r="CU790" s="28"/>
      <c r="CV790" s="26"/>
      <c r="CY790" s="26"/>
      <c r="DB790" s="26"/>
    </row>
    <row r="791" s="2" customFormat="true" ht="15" hidden="false" customHeight="false" outlineLevel="0" collapsed="false">
      <c r="D791" s="25"/>
      <c r="F791" s="28"/>
      <c r="G791" s="28"/>
      <c r="H791" s="28"/>
      <c r="I791" s="28"/>
      <c r="J791" s="28"/>
      <c r="K791" s="28"/>
      <c r="L791" s="28"/>
      <c r="M791" s="28"/>
      <c r="N791" s="28"/>
      <c r="O791" s="26"/>
      <c r="BL791" s="28"/>
      <c r="BM791" s="28"/>
      <c r="BN791" s="28"/>
      <c r="BQ791" s="28"/>
      <c r="BS791" s="28"/>
      <c r="BU791" s="28"/>
      <c r="BV791" s="28"/>
      <c r="BW791" s="28"/>
      <c r="CK791" s="28"/>
      <c r="CN791" s="28"/>
      <c r="CO791" s="28"/>
      <c r="CP791" s="28"/>
      <c r="CQ791" s="28"/>
      <c r="CR791" s="28"/>
      <c r="CU791" s="28"/>
      <c r="CV791" s="26"/>
      <c r="CY791" s="26"/>
      <c r="DB791" s="26"/>
    </row>
    <row r="792" s="2" customFormat="true" ht="15" hidden="false" customHeight="false" outlineLevel="0" collapsed="false">
      <c r="D792" s="25"/>
      <c r="F792" s="28"/>
      <c r="G792" s="28"/>
      <c r="H792" s="28"/>
      <c r="I792" s="28"/>
      <c r="J792" s="28"/>
      <c r="K792" s="28"/>
      <c r="L792" s="28"/>
      <c r="M792" s="28"/>
      <c r="N792" s="28"/>
      <c r="O792" s="26"/>
      <c r="BL792" s="28"/>
      <c r="BM792" s="28"/>
      <c r="BN792" s="28"/>
      <c r="BQ792" s="28"/>
      <c r="BS792" s="28"/>
      <c r="BU792" s="28"/>
      <c r="BV792" s="28"/>
      <c r="BW792" s="28"/>
      <c r="CK792" s="28"/>
      <c r="CN792" s="28"/>
      <c r="CO792" s="28"/>
      <c r="CP792" s="28"/>
      <c r="CQ792" s="28"/>
      <c r="CR792" s="28"/>
      <c r="CU792" s="28"/>
      <c r="CV792" s="26"/>
      <c r="CY792" s="26"/>
      <c r="DB792" s="26"/>
    </row>
    <row r="793" s="2" customFormat="true" ht="15" hidden="false" customHeight="false" outlineLevel="0" collapsed="false">
      <c r="D793" s="25"/>
      <c r="F793" s="28"/>
      <c r="G793" s="28"/>
      <c r="H793" s="28"/>
      <c r="I793" s="28"/>
      <c r="J793" s="28"/>
      <c r="K793" s="28"/>
      <c r="L793" s="28"/>
      <c r="M793" s="28"/>
      <c r="N793" s="28"/>
      <c r="O793" s="26"/>
      <c r="BL793" s="28"/>
      <c r="BM793" s="28"/>
      <c r="BN793" s="28"/>
      <c r="BQ793" s="28"/>
      <c r="BS793" s="28"/>
      <c r="BU793" s="28"/>
      <c r="BV793" s="28"/>
      <c r="BW793" s="28"/>
      <c r="CK793" s="28"/>
      <c r="CN793" s="28"/>
      <c r="CO793" s="28"/>
      <c r="CP793" s="28"/>
      <c r="CQ793" s="28"/>
      <c r="CR793" s="28"/>
      <c r="CU793" s="28"/>
      <c r="CV793" s="26"/>
      <c r="CY793" s="26"/>
      <c r="DB793" s="26"/>
    </row>
    <row r="794" s="2" customFormat="true" ht="15" hidden="false" customHeight="false" outlineLevel="0" collapsed="false">
      <c r="D794" s="25"/>
      <c r="F794" s="28"/>
      <c r="G794" s="28"/>
      <c r="H794" s="28"/>
      <c r="I794" s="28"/>
      <c r="J794" s="28"/>
      <c r="K794" s="28"/>
      <c r="L794" s="28"/>
      <c r="M794" s="28"/>
      <c r="N794" s="28"/>
      <c r="O794" s="26"/>
      <c r="BL794" s="28"/>
      <c r="BM794" s="28"/>
      <c r="BN794" s="28"/>
      <c r="BQ794" s="28"/>
      <c r="BS794" s="28"/>
      <c r="BU794" s="28"/>
      <c r="BV794" s="28"/>
      <c r="BW794" s="28"/>
      <c r="CK794" s="28"/>
      <c r="CN794" s="28"/>
      <c r="CO794" s="28"/>
      <c r="CP794" s="28"/>
      <c r="CQ794" s="28"/>
      <c r="CR794" s="28"/>
      <c r="CU794" s="28"/>
      <c r="CV794" s="26"/>
      <c r="CY794" s="26"/>
      <c r="DB794" s="26"/>
    </row>
    <row r="795" s="2" customFormat="true" ht="15" hidden="false" customHeight="false" outlineLevel="0" collapsed="false">
      <c r="D795" s="25"/>
      <c r="F795" s="28"/>
      <c r="G795" s="28"/>
      <c r="H795" s="28"/>
      <c r="I795" s="28"/>
      <c r="J795" s="28"/>
      <c r="K795" s="28"/>
      <c r="L795" s="28"/>
      <c r="M795" s="28"/>
      <c r="N795" s="28"/>
      <c r="O795" s="26"/>
      <c r="BL795" s="28"/>
      <c r="BM795" s="28"/>
      <c r="BN795" s="28"/>
      <c r="BQ795" s="28"/>
      <c r="BS795" s="28"/>
      <c r="BU795" s="28"/>
      <c r="BV795" s="28"/>
      <c r="BW795" s="28"/>
      <c r="CK795" s="28"/>
      <c r="CN795" s="28"/>
      <c r="CO795" s="28"/>
      <c r="CP795" s="28"/>
      <c r="CQ795" s="28"/>
      <c r="CR795" s="28"/>
      <c r="CU795" s="28"/>
      <c r="CV795" s="26"/>
      <c r="CY795" s="26"/>
      <c r="DB795" s="26"/>
    </row>
    <row r="796" s="2" customFormat="true" ht="15" hidden="false" customHeight="false" outlineLevel="0" collapsed="false">
      <c r="D796" s="25"/>
      <c r="F796" s="28"/>
      <c r="G796" s="28"/>
      <c r="H796" s="28"/>
      <c r="I796" s="28"/>
      <c r="J796" s="28"/>
      <c r="K796" s="28"/>
      <c r="L796" s="28"/>
      <c r="M796" s="28"/>
      <c r="N796" s="28"/>
      <c r="O796" s="26"/>
      <c r="BL796" s="28"/>
      <c r="BM796" s="28"/>
      <c r="BN796" s="28"/>
      <c r="BQ796" s="28"/>
      <c r="BS796" s="28"/>
      <c r="BU796" s="28"/>
      <c r="BV796" s="28"/>
      <c r="BW796" s="28"/>
      <c r="CK796" s="28"/>
      <c r="CN796" s="28"/>
      <c r="CO796" s="28"/>
      <c r="CP796" s="28"/>
      <c r="CQ796" s="28"/>
      <c r="CR796" s="28"/>
      <c r="CU796" s="28"/>
      <c r="CV796" s="26"/>
      <c r="CY796" s="26"/>
      <c r="DB796" s="26"/>
    </row>
    <row r="797" s="2" customFormat="true" ht="15" hidden="false" customHeight="false" outlineLevel="0" collapsed="false">
      <c r="D797" s="25"/>
      <c r="F797" s="28"/>
      <c r="G797" s="28"/>
      <c r="H797" s="28"/>
      <c r="I797" s="28"/>
      <c r="J797" s="28"/>
      <c r="K797" s="28"/>
      <c r="L797" s="28"/>
      <c r="M797" s="28"/>
      <c r="N797" s="28"/>
      <c r="O797" s="26"/>
      <c r="BL797" s="28"/>
      <c r="BM797" s="28"/>
      <c r="BN797" s="28"/>
      <c r="BQ797" s="28"/>
      <c r="BS797" s="28"/>
      <c r="BU797" s="28"/>
      <c r="BV797" s="28"/>
      <c r="BW797" s="28"/>
      <c r="CK797" s="28"/>
      <c r="CN797" s="28"/>
      <c r="CO797" s="28"/>
      <c r="CP797" s="28"/>
      <c r="CQ797" s="28"/>
      <c r="CR797" s="28"/>
      <c r="CU797" s="28"/>
      <c r="CV797" s="26"/>
      <c r="CY797" s="26"/>
      <c r="DB797" s="26"/>
    </row>
    <row r="798" s="2" customFormat="true" ht="15" hidden="false" customHeight="false" outlineLevel="0" collapsed="false">
      <c r="D798" s="25"/>
      <c r="F798" s="28"/>
      <c r="G798" s="28"/>
      <c r="H798" s="28"/>
      <c r="I798" s="28"/>
      <c r="J798" s="28"/>
      <c r="K798" s="28"/>
      <c r="L798" s="28"/>
      <c r="M798" s="28"/>
      <c r="N798" s="28"/>
      <c r="O798" s="26"/>
      <c r="BL798" s="28"/>
      <c r="BM798" s="28"/>
      <c r="BN798" s="28"/>
      <c r="BQ798" s="28"/>
      <c r="BS798" s="28"/>
      <c r="BU798" s="28"/>
      <c r="BV798" s="28"/>
      <c r="BW798" s="28"/>
      <c r="CK798" s="28"/>
      <c r="CN798" s="28"/>
      <c r="CO798" s="28"/>
      <c r="CP798" s="28"/>
      <c r="CQ798" s="28"/>
      <c r="CR798" s="28"/>
      <c r="CU798" s="28"/>
      <c r="CV798" s="26"/>
      <c r="CY798" s="26"/>
      <c r="DB798" s="26"/>
    </row>
    <row r="799" s="2" customFormat="true" ht="15" hidden="false" customHeight="false" outlineLevel="0" collapsed="false">
      <c r="D799" s="25"/>
      <c r="F799" s="28"/>
      <c r="G799" s="28"/>
      <c r="H799" s="28"/>
      <c r="I799" s="28"/>
      <c r="J799" s="28"/>
      <c r="K799" s="28"/>
      <c r="L799" s="28"/>
      <c r="M799" s="28"/>
      <c r="N799" s="28"/>
      <c r="O799" s="26"/>
      <c r="BL799" s="28"/>
      <c r="BM799" s="28"/>
      <c r="BN799" s="28"/>
      <c r="BQ799" s="28"/>
      <c r="BS799" s="28"/>
      <c r="BU799" s="28"/>
      <c r="BV799" s="28"/>
      <c r="BW799" s="28"/>
      <c r="CK799" s="28"/>
      <c r="CN799" s="28"/>
      <c r="CO799" s="28"/>
      <c r="CP799" s="28"/>
      <c r="CQ799" s="28"/>
      <c r="CR799" s="28"/>
      <c r="CU799" s="28"/>
      <c r="CV799" s="26"/>
      <c r="CY799" s="26"/>
      <c r="DB799" s="26"/>
    </row>
    <row r="800" s="2" customFormat="true" ht="15" hidden="false" customHeight="false" outlineLevel="0" collapsed="false">
      <c r="D800" s="25"/>
      <c r="F800" s="28"/>
      <c r="G800" s="28"/>
      <c r="H800" s="28"/>
      <c r="I800" s="28"/>
      <c r="J800" s="28"/>
      <c r="K800" s="28"/>
      <c r="L800" s="28"/>
      <c r="M800" s="28"/>
      <c r="N800" s="28"/>
      <c r="O800" s="26"/>
      <c r="BL800" s="28"/>
      <c r="BM800" s="28"/>
      <c r="BN800" s="28"/>
      <c r="BQ800" s="28"/>
      <c r="BS800" s="28"/>
      <c r="BU800" s="28"/>
      <c r="BV800" s="28"/>
      <c r="BW800" s="28"/>
      <c r="CK800" s="28"/>
      <c r="CN800" s="28"/>
      <c r="CO800" s="28"/>
      <c r="CP800" s="28"/>
      <c r="CQ800" s="28"/>
      <c r="CR800" s="28"/>
      <c r="CU800" s="28"/>
      <c r="CV800" s="26"/>
      <c r="CY800" s="26"/>
      <c r="DB800" s="26"/>
    </row>
    <row r="801" s="2" customFormat="true" ht="15" hidden="false" customHeight="false" outlineLevel="0" collapsed="false">
      <c r="D801" s="25"/>
      <c r="F801" s="28"/>
      <c r="G801" s="28"/>
      <c r="H801" s="28"/>
      <c r="I801" s="28"/>
      <c r="J801" s="28"/>
      <c r="K801" s="28"/>
      <c r="L801" s="28"/>
      <c r="M801" s="28"/>
      <c r="N801" s="28"/>
      <c r="O801" s="26"/>
      <c r="BL801" s="28"/>
      <c r="BM801" s="28"/>
      <c r="BN801" s="28"/>
      <c r="BQ801" s="28"/>
      <c r="BS801" s="28"/>
      <c r="BU801" s="28"/>
      <c r="BV801" s="28"/>
      <c r="BW801" s="28"/>
      <c r="CK801" s="28"/>
      <c r="CN801" s="28"/>
      <c r="CO801" s="28"/>
      <c r="CP801" s="28"/>
      <c r="CQ801" s="28"/>
      <c r="CR801" s="28"/>
      <c r="CU801" s="28"/>
      <c r="CV801" s="26"/>
      <c r="CY801" s="26"/>
      <c r="DB801" s="26"/>
    </row>
    <row r="802" s="2" customFormat="true" ht="15" hidden="false" customHeight="false" outlineLevel="0" collapsed="false">
      <c r="D802" s="25"/>
      <c r="F802" s="28"/>
      <c r="G802" s="28"/>
      <c r="H802" s="28"/>
      <c r="I802" s="28"/>
      <c r="J802" s="28"/>
      <c r="K802" s="28"/>
      <c r="L802" s="28"/>
      <c r="M802" s="28"/>
      <c r="N802" s="28"/>
      <c r="O802" s="26"/>
      <c r="BL802" s="28"/>
      <c r="BM802" s="28"/>
      <c r="BN802" s="28"/>
      <c r="BQ802" s="28"/>
      <c r="BS802" s="28"/>
      <c r="BU802" s="28"/>
      <c r="BV802" s="28"/>
      <c r="BW802" s="28"/>
      <c r="CK802" s="28"/>
      <c r="CN802" s="28"/>
      <c r="CO802" s="28"/>
      <c r="CP802" s="28"/>
      <c r="CQ802" s="28"/>
      <c r="CR802" s="28"/>
      <c r="CU802" s="28"/>
      <c r="CV802" s="26"/>
      <c r="CY802" s="26"/>
      <c r="DB802" s="26"/>
    </row>
    <row r="803" s="2" customFormat="true" ht="15" hidden="false" customHeight="false" outlineLevel="0" collapsed="false">
      <c r="D803" s="25"/>
      <c r="F803" s="28"/>
      <c r="G803" s="28"/>
      <c r="H803" s="28"/>
      <c r="I803" s="28"/>
      <c r="J803" s="28"/>
      <c r="K803" s="28"/>
      <c r="L803" s="28"/>
      <c r="M803" s="28"/>
      <c r="N803" s="28"/>
      <c r="O803" s="26"/>
      <c r="BL803" s="28"/>
      <c r="BM803" s="28"/>
      <c r="BN803" s="28"/>
      <c r="BQ803" s="28"/>
      <c r="BS803" s="28"/>
      <c r="BU803" s="28"/>
      <c r="BV803" s="28"/>
      <c r="BW803" s="28"/>
      <c r="CK803" s="28"/>
      <c r="CN803" s="28"/>
      <c r="CO803" s="28"/>
      <c r="CP803" s="28"/>
      <c r="CQ803" s="28"/>
      <c r="CR803" s="28"/>
      <c r="CU803" s="28"/>
      <c r="CV803" s="26"/>
      <c r="CY803" s="26"/>
      <c r="DB803" s="26"/>
    </row>
    <row r="804" s="2" customFormat="true" ht="15" hidden="false" customHeight="false" outlineLevel="0" collapsed="false">
      <c r="D804" s="25"/>
      <c r="F804" s="28"/>
      <c r="G804" s="28"/>
      <c r="H804" s="28"/>
      <c r="I804" s="28"/>
      <c r="J804" s="28"/>
      <c r="K804" s="28"/>
      <c r="L804" s="28"/>
      <c r="M804" s="28"/>
      <c r="N804" s="28"/>
      <c r="O804" s="26"/>
      <c r="BL804" s="28"/>
      <c r="BM804" s="28"/>
      <c r="BN804" s="28"/>
      <c r="BQ804" s="28"/>
      <c r="BS804" s="28"/>
      <c r="BU804" s="28"/>
      <c r="BV804" s="28"/>
      <c r="BW804" s="28"/>
      <c r="CK804" s="28"/>
      <c r="CN804" s="28"/>
      <c r="CO804" s="28"/>
      <c r="CP804" s="28"/>
      <c r="CQ804" s="28"/>
      <c r="CR804" s="28"/>
      <c r="CU804" s="28"/>
      <c r="CV804" s="26"/>
      <c r="CY804" s="26"/>
      <c r="DB804" s="26"/>
    </row>
    <row r="805" s="2" customFormat="true" ht="15" hidden="false" customHeight="false" outlineLevel="0" collapsed="false">
      <c r="D805" s="25"/>
      <c r="F805" s="28"/>
      <c r="G805" s="28"/>
      <c r="H805" s="28"/>
      <c r="I805" s="28"/>
      <c r="J805" s="28"/>
      <c r="K805" s="28"/>
      <c r="L805" s="28"/>
      <c r="M805" s="28"/>
      <c r="N805" s="28"/>
      <c r="O805" s="26"/>
      <c r="BL805" s="28"/>
      <c r="BM805" s="28"/>
      <c r="BN805" s="28"/>
      <c r="BQ805" s="28"/>
      <c r="BS805" s="28"/>
      <c r="BU805" s="28"/>
      <c r="BV805" s="28"/>
      <c r="BW805" s="28"/>
      <c r="CK805" s="28"/>
      <c r="CN805" s="28"/>
      <c r="CO805" s="28"/>
      <c r="CP805" s="28"/>
      <c r="CQ805" s="28"/>
      <c r="CR805" s="28"/>
      <c r="CU805" s="28"/>
      <c r="CV805" s="26"/>
      <c r="CY805" s="26"/>
      <c r="DB805" s="26"/>
    </row>
    <row r="806" s="2" customFormat="true" ht="15" hidden="false" customHeight="false" outlineLevel="0" collapsed="false">
      <c r="D806" s="25"/>
      <c r="F806" s="28"/>
      <c r="G806" s="28"/>
      <c r="H806" s="28"/>
      <c r="I806" s="28"/>
      <c r="J806" s="28"/>
      <c r="K806" s="28"/>
      <c r="L806" s="28"/>
      <c r="M806" s="28"/>
      <c r="N806" s="28"/>
      <c r="O806" s="26"/>
      <c r="BL806" s="28"/>
      <c r="BM806" s="28"/>
      <c r="BN806" s="28"/>
      <c r="BQ806" s="28"/>
      <c r="BS806" s="28"/>
      <c r="BU806" s="28"/>
      <c r="BV806" s="28"/>
      <c r="BW806" s="28"/>
      <c r="CK806" s="28"/>
      <c r="CN806" s="28"/>
      <c r="CO806" s="28"/>
      <c r="CP806" s="28"/>
      <c r="CQ806" s="28"/>
      <c r="CR806" s="28"/>
      <c r="CU806" s="28"/>
      <c r="CV806" s="26"/>
      <c r="CY806" s="26"/>
      <c r="DB806" s="26"/>
    </row>
    <row r="807" s="2" customFormat="true" ht="15" hidden="false" customHeight="false" outlineLevel="0" collapsed="false">
      <c r="D807" s="25"/>
      <c r="F807" s="28"/>
      <c r="G807" s="28"/>
      <c r="H807" s="28"/>
      <c r="I807" s="28"/>
      <c r="J807" s="28"/>
      <c r="K807" s="28"/>
      <c r="L807" s="28"/>
      <c r="M807" s="28"/>
      <c r="N807" s="28"/>
      <c r="O807" s="26"/>
      <c r="BL807" s="28"/>
      <c r="BM807" s="28"/>
      <c r="BN807" s="28"/>
      <c r="BQ807" s="28"/>
      <c r="BS807" s="28"/>
      <c r="BU807" s="28"/>
      <c r="BV807" s="28"/>
      <c r="BW807" s="28"/>
      <c r="CK807" s="28"/>
      <c r="CN807" s="28"/>
      <c r="CO807" s="28"/>
      <c r="CP807" s="28"/>
      <c r="CQ807" s="28"/>
      <c r="CR807" s="28"/>
      <c r="CU807" s="28"/>
      <c r="CV807" s="26"/>
      <c r="CY807" s="26"/>
      <c r="DB807" s="26"/>
    </row>
    <row r="808" s="2" customFormat="true" ht="15" hidden="false" customHeight="false" outlineLevel="0" collapsed="false">
      <c r="D808" s="25"/>
      <c r="F808" s="28"/>
      <c r="G808" s="28"/>
      <c r="H808" s="28"/>
      <c r="I808" s="28"/>
      <c r="J808" s="28"/>
      <c r="K808" s="28"/>
      <c r="L808" s="28"/>
      <c r="M808" s="28"/>
      <c r="N808" s="28"/>
      <c r="O808" s="26"/>
      <c r="BL808" s="28"/>
      <c r="BM808" s="28"/>
      <c r="BN808" s="28"/>
      <c r="BQ808" s="28"/>
      <c r="BS808" s="28"/>
      <c r="BU808" s="28"/>
      <c r="BV808" s="28"/>
      <c r="BW808" s="28"/>
      <c r="CK808" s="28"/>
      <c r="CN808" s="28"/>
      <c r="CO808" s="28"/>
      <c r="CP808" s="28"/>
      <c r="CQ808" s="28"/>
      <c r="CR808" s="28"/>
      <c r="CU808" s="28"/>
      <c r="CV808" s="26"/>
      <c r="CY808" s="26"/>
      <c r="DB808" s="26"/>
    </row>
    <row r="809" s="2" customFormat="true" ht="15" hidden="false" customHeight="false" outlineLevel="0" collapsed="false">
      <c r="D809" s="25"/>
      <c r="F809" s="28"/>
      <c r="G809" s="28"/>
      <c r="H809" s="28"/>
      <c r="I809" s="28"/>
      <c r="J809" s="28"/>
      <c r="K809" s="28"/>
      <c r="L809" s="28"/>
      <c r="M809" s="28"/>
      <c r="N809" s="28"/>
      <c r="O809" s="26"/>
      <c r="BL809" s="28"/>
      <c r="BM809" s="28"/>
      <c r="BN809" s="28"/>
      <c r="BQ809" s="28"/>
      <c r="BS809" s="28"/>
      <c r="BU809" s="28"/>
      <c r="BV809" s="28"/>
      <c r="BW809" s="28"/>
      <c r="CK809" s="28"/>
      <c r="CN809" s="28"/>
      <c r="CO809" s="28"/>
      <c r="CP809" s="28"/>
      <c r="CQ809" s="28"/>
      <c r="CR809" s="28"/>
      <c r="CU809" s="28"/>
      <c r="CV809" s="26"/>
      <c r="CY809" s="26"/>
      <c r="DB809" s="26"/>
    </row>
    <row r="810" s="2" customFormat="true" ht="15" hidden="false" customHeight="false" outlineLevel="0" collapsed="false">
      <c r="D810" s="25"/>
      <c r="F810" s="28"/>
      <c r="G810" s="28"/>
      <c r="H810" s="28"/>
      <c r="I810" s="28"/>
      <c r="J810" s="28"/>
      <c r="K810" s="28"/>
      <c r="L810" s="28"/>
      <c r="M810" s="28"/>
      <c r="N810" s="28"/>
      <c r="O810" s="26"/>
      <c r="BL810" s="28"/>
      <c r="BM810" s="28"/>
      <c r="BN810" s="28"/>
      <c r="BQ810" s="28"/>
      <c r="BS810" s="28"/>
      <c r="BU810" s="28"/>
      <c r="BV810" s="28"/>
      <c r="BW810" s="28"/>
      <c r="CK810" s="28"/>
      <c r="CN810" s="28"/>
      <c r="CO810" s="28"/>
      <c r="CP810" s="28"/>
      <c r="CQ810" s="28"/>
      <c r="CR810" s="28"/>
      <c r="CU810" s="28"/>
      <c r="CV810" s="26"/>
      <c r="CY810" s="26"/>
      <c r="DB810" s="26"/>
    </row>
    <row r="811" s="2" customFormat="true" ht="15" hidden="false" customHeight="false" outlineLevel="0" collapsed="false">
      <c r="D811" s="25"/>
      <c r="F811" s="28"/>
      <c r="G811" s="28"/>
      <c r="H811" s="28"/>
      <c r="I811" s="28"/>
      <c r="J811" s="28"/>
      <c r="K811" s="28"/>
      <c r="L811" s="28"/>
      <c r="M811" s="28"/>
      <c r="N811" s="28"/>
      <c r="O811" s="26"/>
      <c r="BL811" s="28"/>
      <c r="BM811" s="28"/>
      <c r="BN811" s="28"/>
      <c r="BQ811" s="28"/>
      <c r="BS811" s="28"/>
      <c r="BU811" s="28"/>
      <c r="BV811" s="28"/>
      <c r="BW811" s="28"/>
      <c r="CK811" s="28"/>
      <c r="CN811" s="28"/>
      <c r="CO811" s="28"/>
      <c r="CP811" s="28"/>
      <c r="CQ811" s="28"/>
      <c r="CR811" s="28"/>
      <c r="CU811" s="28"/>
      <c r="CV811" s="26"/>
      <c r="CY811" s="26"/>
      <c r="DB811" s="26"/>
    </row>
    <row r="812" s="2" customFormat="true" ht="15" hidden="false" customHeight="false" outlineLevel="0" collapsed="false">
      <c r="D812" s="25"/>
      <c r="F812" s="28"/>
      <c r="G812" s="28"/>
      <c r="H812" s="28"/>
      <c r="I812" s="28"/>
      <c r="J812" s="28"/>
      <c r="K812" s="28"/>
      <c r="L812" s="28"/>
      <c r="M812" s="28"/>
      <c r="N812" s="28"/>
      <c r="O812" s="26"/>
      <c r="BL812" s="28"/>
      <c r="BM812" s="28"/>
      <c r="BN812" s="28"/>
      <c r="BQ812" s="28"/>
      <c r="BS812" s="28"/>
      <c r="BU812" s="28"/>
      <c r="BV812" s="28"/>
      <c r="BW812" s="28"/>
      <c r="CK812" s="28"/>
      <c r="CN812" s="28"/>
      <c r="CO812" s="28"/>
      <c r="CP812" s="28"/>
      <c r="CQ812" s="28"/>
      <c r="CR812" s="28"/>
      <c r="CU812" s="28"/>
      <c r="CV812" s="26"/>
      <c r="CY812" s="26"/>
      <c r="DB812" s="26"/>
    </row>
    <row r="813" s="2" customFormat="true" ht="15" hidden="false" customHeight="false" outlineLevel="0" collapsed="false">
      <c r="D813" s="25"/>
      <c r="F813" s="28"/>
      <c r="G813" s="28"/>
      <c r="H813" s="28"/>
      <c r="I813" s="28"/>
      <c r="J813" s="28"/>
      <c r="K813" s="28"/>
      <c r="L813" s="28"/>
      <c r="M813" s="28"/>
      <c r="N813" s="28"/>
      <c r="O813" s="26"/>
      <c r="BL813" s="28"/>
      <c r="BM813" s="28"/>
      <c r="BN813" s="28"/>
      <c r="BQ813" s="28"/>
      <c r="BS813" s="28"/>
      <c r="BU813" s="28"/>
      <c r="BV813" s="28"/>
      <c r="BW813" s="28"/>
      <c r="CK813" s="28"/>
      <c r="CN813" s="28"/>
      <c r="CO813" s="28"/>
      <c r="CP813" s="28"/>
      <c r="CQ813" s="28"/>
      <c r="CR813" s="28"/>
      <c r="CU813" s="28"/>
      <c r="CV813" s="26"/>
      <c r="CY813" s="26"/>
      <c r="DB813" s="26"/>
    </row>
    <row r="814" s="2" customFormat="true" ht="15" hidden="false" customHeight="false" outlineLevel="0" collapsed="false">
      <c r="D814" s="25"/>
      <c r="F814" s="28"/>
      <c r="G814" s="28"/>
      <c r="H814" s="28"/>
      <c r="I814" s="28"/>
      <c r="J814" s="28"/>
      <c r="K814" s="28"/>
      <c r="L814" s="28"/>
      <c r="M814" s="28"/>
      <c r="N814" s="28"/>
      <c r="O814" s="26"/>
      <c r="BL814" s="28"/>
      <c r="BM814" s="28"/>
      <c r="BN814" s="28"/>
      <c r="BQ814" s="28"/>
      <c r="BS814" s="28"/>
      <c r="BU814" s="28"/>
      <c r="BV814" s="28"/>
      <c r="BW814" s="28"/>
      <c r="CK814" s="28"/>
      <c r="CN814" s="28"/>
      <c r="CO814" s="28"/>
      <c r="CP814" s="28"/>
      <c r="CQ814" s="28"/>
      <c r="CR814" s="28"/>
      <c r="CU814" s="28"/>
      <c r="CV814" s="26"/>
      <c r="CY814" s="26"/>
      <c r="DB814" s="26"/>
    </row>
    <row r="815" s="2" customFormat="true" ht="15" hidden="false" customHeight="false" outlineLevel="0" collapsed="false">
      <c r="D815" s="25"/>
      <c r="F815" s="28"/>
      <c r="G815" s="28"/>
      <c r="H815" s="28"/>
      <c r="I815" s="28"/>
      <c r="J815" s="28"/>
      <c r="K815" s="28"/>
      <c r="L815" s="28"/>
      <c r="M815" s="28"/>
      <c r="N815" s="28"/>
      <c r="O815" s="26"/>
      <c r="BL815" s="28"/>
      <c r="BM815" s="28"/>
      <c r="BN815" s="28"/>
      <c r="BQ815" s="28"/>
      <c r="BS815" s="28"/>
      <c r="BU815" s="28"/>
      <c r="BV815" s="28"/>
      <c r="BW815" s="28"/>
      <c r="CK815" s="28"/>
      <c r="CN815" s="28"/>
      <c r="CO815" s="28"/>
      <c r="CP815" s="28"/>
      <c r="CQ815" s="28"/>
      <c r="CR815" s="28"/>
      <c r="CU815" s="28"/>
      <c r="CV815" s="26"/>
      <c r="CY815" s="26"/>
      <c r="DB815" s="26"/>
    </row>
    <row r="816" s="2" customFormat="true" ht="15" hidden="false" customHeight="false" outlineLevel="0" collapsed="false">
      <c r="D816" s="25"/>
      <c r="F816" s="28"/>
      <c r="G816" s="28"/>
      <c r="H816" s="28"/>
      <c r="I816" s="28"/>
      <c r="J816" s="28"/>
      <c r="K816" s="28"/>
      <c r="L816" s="28"/>
      <c r="M816" s="28"/>
      <c r="N816" s="28"/>
      <c r="O816" s="26"/>
      <c r="BL816" s="28"/>
      <c r="BM816" s="28"/>
      <c r="BN816" s="28"/>
      <c r="BQ816" s="28"/>
      <c r="BS816" s="28"/>
      <c r="BU816" s="28"/>
      <c r="BV816" s="28"/>
      <c r="BW816" s="28"/>
      <c r="CK816" s="28"/>
      <c r="CN816" s="28"/>
      <c r="CO816" s="28"/>
      <c r="CP816" s="28"/>
      <c r="CQ816" s="28"/>
      <c r="CR816" s="28"/>
      <c r="CU816" s="28"/>
      <c r="CV816" s="26"/>
      <c r="CY816" s="26"/>
      <c r="DB816" s="26"/>
    </row>
    <row r="817" s="2" customFormat="true" ht="15" hidden="false" customHeight="false" outlineLevel="0" collapsed="false">
      <c r="D817" s="25"/>
      <c r="F817" s="28"/>
      <c r="G817" s="28"/>
      <c r="H817" s="28"/>
      <c r="I817" s="28"/>
      <c r="J817" s="28"/>
      <c r="K817" s="28"/>
      <c r="L817" s="28"/>
      <c r="M817" s="28"/>
      <c r="N817" s="28"/>
      <c r="O817" s="26"/>
      <c r="BL817" s="28"/>
      <c r="BM817" s="28"/>
      <c r="BN817" s="28"/>
      <c r="BQ817" s="28"/>
      <c r="BS817" s="28"/>
      <c r="BU817" s="28"/>
      <c r="BV817" s="28"/>
      <c r="BW817" s="28"/>
      <c r="CK817" s="28"/>
      <c r="CN817" s="28"/>
      <c r="CO817" s="28"/>
      <c r="CP817" s="28"/>
      <c r="CQ817" s="28"/>
      <c r="CR817" s="28"/>
      <c r="CU817" s="28"/>
      <c r="CV817" s="26"/>
      <c r="CY817" s="26"/>
      <c r="DB817" s="26"/>
    </row>
    <row r="818" s="2" customFormat="true" ht="15" hidden="false" customHeight="false" outlineLevel="0" collapsed="false">
      <c r="D818" s="25"/>
      <c r="F818" s="28"/>
      <c r="G818" s="28"/>
      <c r="H818" s="28"/>
      <c r="I818" s="28"/>
      <c r="J818" s="28"/>
      <c r="K818" s="28"/>
      <c r="L818" s="28"/>
      <c r="M818" s="28"/>
      <c r="N818" s="28"/>
      <c r="O818" s="26"/>
      <c r="BL818" s="28"/>
      <c r="BM818" s="28"/>
      <c r="BN818" s="28"/>
      <c r="BQ818" s="28"/>
      <c r="BS818" s="28"/>
      <c r="BU818" s="28"/>
      <c r="BV818" s="28"/>
      <c r="BW818" s="28"/>
      <c r="CK818" s="28"/>
      <c r="CN818" s="28"/>
      <c r="CO818" s="28"/>
      <c r="CP818" s="28"/>
      <c r="CQ818" s="28"/>
      <c r="CR818" s="28"/>
      <c r="CU818" s="28"/>
      <c r="CV818" s="26"/>
      <c r="CY818" s="26"/>
      <c r="DB818" s="26"/>
    </row>
    <row r="819" s="2" customFormat="true" ht="15" hidden="false" customHeight="false" outlineLevel="0" collapsed="false">
      <c r="D819" s="25"/>
      <c r="F819" s="28"/>
      <c r="G819" s="28"/>
      <c r="H819" s="28"/>
      <c r="I819" s="28"/>
      <c r="J819" s="28"/>
      <c r="K819" s="28"/>
      <c r="L819" s="28"/>
      <c r="M819" s="28"/>
      <c r="N819" s="28"/>
      <c r="O819" s="26"/>
      <c r="BL819" s="28"/>
      <c r="BM819" s="28"/>
      <c r="BN819" s="28"/>
      <c r="BQ819" s="28"/>
      <c r="BS819" s="28"/>
      <c r="BU819" s="28"/>
      <c r="BV819" s="28"/>
      <c r="BW819" s="28"/>
      <c r="CK819" s="28"/>
      <c r="CN819" s="28"/>
      <c r="CO819" s="28"/>
      <c r="CP819" s="28"/>
      <c r="CQ819" s="28"/>
      <c r="CR819" s="28"/>
      <c r="CU819" s="28"/>
      <c r="CV819" s="26"/>
      <c r="CY819" s="26"/>
      <c r="DB819" s="26"/>
    </row>
    <row r="820" s="2" customFormat="true" ht="15" hidden="false" customHeight="false" outlineLevel="0" collapsed="false">
      <c r="D820" s="25"/>
      <c r="F820" s="28"/>
      <c r="G820" s="28"/>
      <c r="H820" s="28"/>
      <c r="I820" s="28"/>
      <c r="J820" s="28"/>
      <c r="K820" s="28"/>
      <c r="L820" s="28"/>
      <c r="M820" s="28"/>
      <c r="N820" s="28"/>
      <c r="O820" s="26"/>
      <c r="BL820" s="28"/>
      <c r="BM820" s="28"/>
      <c r="BN820" s="28"/>
      <c r="BQ820" s="28"/>
      <c r="BS820" s="28"/>
      <c r="BU820" s="28"/>
      <c r="BV820" s="28"/>
      <c r="BW820" s="28"/>
      <c r="CK820" s="28"/>
      <c r="CN820" s="28"/>
      <c r="CO820" s="28"/>
      <c r="CP820" s="28"/>
      <c r="CQ820" s="28"/>
      <c r="CR820" s="28"/>
      <c r="CU820" s="28"/>
      <c r="CV820" s="26"/>
      <c r="CY820" s="26"/>
      <c r="DB820" s="26"/>
    </row>
    <row r="821" s="2" customFormat="true" ht="15" hidden="false" customHeight="false" outlineLevel="0" collapsed="false">
      <c r="D821" s="25"/>
      <c r="F821" s="28"/>
      <c r="G821" s="28"/>
      <c r="H821" s="28"/>
      <c r="I821" s="28"/>
      <c r="J821" s="28"/>
      <c r="K821" s="28"/>
      <c r="L821" s="28"/>
      <c r="M821" s="28"/>
      <c r="N821" s="28"/>
      <c r="O821" s="26"/>
      <c r="BL821" s="28"/>
      <c r="BM821" s="28"/>
      <c r="BN821" s="28"/>
      <c r="BQ821" s="28"/>
      <c r="BS821" s="28"/>
      <c r="BU821" s="28"/>
      <c r="BV821" s="28"/>
      <c r="BW821" s="28"/>
      <c r="CK821" s="28"/>
      <c r="CN821" s="28"/>
      <c r="CO821" s="28"/>
      <c r="CP821" s="28"/>
      <c r="CQ821" s="28"/>
      <c r="CR821" s="28"/>
      <c r="CU821" s="28"/>
      <c r="CV821" s="26"/>
      <c r="CY821" s="26"/>
      <c r="DB821" s="26"/>
    </row>
    <row r="822" s="2" customFormat="true" ht="15" hidden="false" customHeight="false" outlineLevel="0" collapsed="false">
      <c r="D822" s="25"/>
      <c r="F822" s="28"/>
      <c r="G822" s="28"/>
      <c r="H822" s="28"/>
      <c r="I822" s="28"/>
      <c r="J822" s="28"/>
      <c r="K822" s="28"/>
      <c r="L822" s="28"/>
      <c r="M822" s="28"/>
      <c r="N822" s="28"/>
      <c r="O822" s="26"/>
      <c r="BL822" s="28"/>
      <c r="BM822" s="28"/>
      <c r="BN822" s="28"/>
      <c r="BQ822" s="28"/>
      <c r="BS822" s="28"/>
      <c r="BU822" s="28"/>
      <c r="BV822" s="28"/>
      <c r="BW822" s="28"/>
      <c r="CK822" s="28"/>
      <c r="CN822" s="28"/>
      <c r="CO822" s="28"/>
      <c r="CP822" s="28"/>
      <c r="CQ822" s="28"/>
      <c r="CR822" s="28"/>
      <c r="CU822" s="28"/>
      <c r="CV822" s="26"/>
      <c r="CY822" s="26"/>
      <c r="DB822" s="26"/>
    </row>
    <row r="823" s="2" customFormat="true" ht="15" hidden="false" customHeight="false" outlineLevel="0" collapsed="false">
      <c r="D823" s="25"/>
      <c r="F823" s="28"/>
      <c r="G823" s="28"/>
      <c r="H823" s="28"/>
      <c r="I823" s="28"/>
      <c r="J823" s="28"/>
      <c r="K823" s="28"/>
      <c r="L823" s="28"/>
      <c r="M823" s="28"/>
      <c r="N823" s="28"/>
      <c r="O823" s="26"/>
      <c r="BL823" s="28"/>
      <c r="BM823" s="28"/>
      <c r="BN823" s="28"/>
      <c r="BQ823" s="28"/>
      <c r="BS823" s="28"/>
      <c r="BU823" s="28"/>
      <c r="BV823" s="28"/>
      <c r="BW823" s="28"/>
      <c r="CK823" s="28"/>
      <c r="CN823" s="28"/>
      <c r="CO823" s="28"/>
      <c r="CP823" s="28"/>
      <c r="CQ823" s="28"/>
      <c r="CR823" s="28"/>
      <c r="CU823" s="28"/>
      <c r="CV823" s="26"/>
      <c r="CY823" s="26"/>
      <c r="DB823" s="26"/>
    </row>
    <row r="824" s="2" customFormat="true" ht="15" hidden="false" customHeight="false" outlineLevel="0" collapsed="false">
      <c r="D824" s="25"/>
      <c r="F824" s="28"/>
      <c r="G824" s="28"/>
      <c r="H824" s="28"/>
      <c r="I824" s="28"/>
      <c r="J824" s="28"/>
      <c r="K824" s="28"/>
      <c r="L824" s="28"/>
      <c r="M824" s="28"/>
      <c r="N824" s="28"/>
      <c r="O824" s="26"/>
      <c r="BL824" s="28"/>
      <c r="BM824" s="28"/>
      <c r="BN824" s="28"/>
      <c r="BQ824" s="28"/>
      <c r="BS824" s="28"/>
      <c r="BU824" s="28"/>
      <c r="BV824" s="28"/>
      <c r="BW824" s="28"/>
      <c r="CK824" s="28"/>
      <c r="CN824" s="28"/>
      <c r="CO824" s="28"/>
      <c r="CP824" s="28"/>
      <c r="CQ824" s="28"/>
      <c r="CR824" s="28"/>
      <c r="CU824" s="28"/>
      <c r="CV824" s="26"/>
      <c r="CY824" s="26"/>
      <c r="DB824" s="26"/>
    </row>
    <row r="825" s="2" customFormat="true" ht="15" hidden="false" customHeight="false" outlineLevel="0" collapsed="false">
      <c r="D825" s="25"/>
      <c r="F825" s="28"/>
      <c r="G825" s="28"/>
      <c r="H825" s="28"/>
      <c r="I825" s="28"/>
      <c r="J825" s="28"/>
      <c r="K825" s="28"/>
      <c r="L825" s="28"/>
      <c r="M825" s="28"/>
      <c r="N825" s="28"/>
      <c r="O825" s="26"/>
      <c r="BL825" s="28"/>
      <c r="BM825" s="28"/>
      <c r="BN825" s="28"/>
      <c r="BQ825" s="28"/>
      <c r="BS825" s="28"/>
      <c r="BU825" s="28"/>
      <c r="BV825" s="28"/>
      <c r="BW825" s="28"/>
      <c r="CK825" s="28"/>
      <c r="CN825" s="28"/>
      <c r="CO825" s="28"/>
      <c r="CP825" s="28"/>
      <c r="CQ825" s="28"/>
      <c r="CR825" s="28"/>
      <c r="CU825" s="28"/>
      <c r="CV825" s="26"/>
      <c r="CY825" s="26"/>
      <c r="DB825" s="26"/>
    </row>
    <row r="826" s="2" customFormat="true" ht="15" hidden="false" customHeight="false" outlineLevel="0" collapsed="false">
      <c r="D826" s="25"/>
      <c r="F826" s="28"/>
      <c r="G826" s="28"/>
      <c r="H826" s="28"/>
      <c r="I826" s="28"/>
      <c r="J826" s="28"/>
      <c r="K826" s="28"/>
      <c r="L826" s="28"/>
      <c r="M826" s="28"/>
      <c r="N826" s="28"/>
      <c r="O826" s="26"/>
      <c r="BL826" s="28"/>
      <c r="BM826" s="28"/>
      <c r="BN826" s="28"/>
      <c r="BQ826" s="28"/>
      <c r="BS826" s="28"/>
      <c r="BU826" s="28"/>
      <c r="BV826" s="28"/>
      <c r="BW826" s="28"/>
      <c r="CK826" s="28"/>
      <c r="CN826" s="28"/>
      <c r="CO826" s="28"/>
      <c r="CP826" s="28"/>
      <c r="CQ826" s="28"/>
      <c r="CR826" s="28"/>
      <c r="CU826" s="28"/>
      <c r="CV826" s="26"/>
      <c r="CY826" s="26"/>
      <c r="DB826" s="26"/>
    </row>
    <row r="827" s="2" customFormat="true" ht="15" hidden="false" customHeight="false" outlineLevel="0" collapsed="false">
      <c r="D827" s="25"/>
      <c r="F827" s="28"/>
      <c r="G827" s="28"/>
      <c r="H827" s="28"/>
      <c r="I827" s="28"/>
      <c r="J827" s="28"/>
      <c r="K827" s="28"/>
      <c r="L827" s="28"/>
      <c r="M827" s="28"/>
      <c r="N827" s="28"/>
      <c r="O827" s="26"/>
      <c r="BL827" s="28"/>
      <c r="BM827" s="28"/>
      <c r="BN827" s="28"/>
      <c r="BQ827" s="28"/>
      <c r="BS827" s="28"/>
      <c r="BU827" s="28"/>
      <c r="BV827" s="28"/>
      <c r="BW827" s="28"/>
      <c r="CK827" s="28"/>
      <c r="CN827" s="28"/>
      <c r="CO827" s="28"/>
      <c r="CP827" s="28"/>
      <c r="CQ827" s="28"/>
      <c r="CR827" s="28"/>
      <c r="CU827" s="28"/>
      <c r="CV827" s="26"/>
      <c r="CY827" s="26"/>
      <c r="DB827" s="26"/>
    </row>
    <row r="828" s="2" customFormat="true" ht="15" hidden="false" customHeight="false" outlineLevel="0" collapsed="false">
      <c r="D828" s="25"/>
      <c r="F828" s="28"/>
      <c r="G828" s="28"/>
      <c r="H828" s="28"/>
      <c r="I828" s="28"/>
      <c r="J828" s="28"/>
      <c r="K828" s="28"/>
      <c r="L828" s="28"/>
      <c r="M828" s="28"/>
      <c r="N828" s="28"/>
      <c r="O828" s="26"/>
      <c r="BL828" s="28"/>
      <c r="BM828" s="28"/>
      <c r="BN828" s="28"/>
      <c r="BQ828" s="28"/>
      <c r="BS828" s="28"/>
      <c r="BU828" s="28"/>
      <c r="BV828" s="28"/>
      <c r="BW828" s="28"/>
      <c r="CK828" s="28"/>
      <c r="CN828" s="28"/>
      <c r="CO828" s="28"/>
      <c r="CP828" s="28"/>
      <c r="CQ828" s="28"/>
      <c r="CR828" s="28"/>
      <c r="CU828" s="28"/>
      <c r="CV828" s="26"/>
      <c r="CY828" s="26"/>
      <c r="DB828" s="26"/>
    </row>
    <row r="829" s="2" customFormat="true" ht="15" hidden="false" customHeight="false" outlineLevel="0" collapsed="false">
      <c r="D829" s="25"/>
      <c r="F829" s="28"/>
      <c r="G829" s="28"/>
      <c r="H829" s="28"/>
      <c r="I829" s="28"/>
      <c r="J829" s="28"/>
      <c r="K829" s="28"/>
      <c r="L829" s="28"/>
      <c r="M829" s="28"/>
      <c r="N829" s="28"/>
      <c r="O829" s="26"/>
      <c r="BL829" s="28"/>
      <c r="BM829" s="28"/>
      <c r="BN829" s="28"/>
      <c r="BQ829" s="28"/>
      <c r="BS829" s="28"/>
      <c r="BU829" s="28"/>
      <c r="BV829" s="28"/>
      <c r="BW829" s="28"/>
      <c r="CK829" s="28"/>
      <c r="CN829" s="28"/>
      <c r="CO829" s="28"/>
      <c r="CP829" s="28"/>
      <c r="CQ829" s="28"/>
      <c r="CR829" s="28"/>
      <c r="CU829" s="28"/>
      <c r="CV829" s="26"/>
      <c r="CY829" s="26"/>
      <c r="DB829" s="26"/>
    </row>
    <row r="830" s="2" customFormat="true" ht="15" hidden="false" customHeight="false" outlineLevel="0" collapsed="false">
      <c r="D830" s="25"/>
      <c r="F830" s="28"/>
      <c r="G830" s="28"/>
      <c r="H830" s="28"/>
      <c r="I830" s="28"/>
      <c r="J830" s="28"/>
      <c r="K830" s="28"/>
      <c r="L830" s="28"/>
      <c r="M830" s="28"/>
      <c r="N830" s="28"/>
      <c r="O830" s="26"/>
      <c r="BL830" s="28"/>
      <c r="BM830" s="28"/>
      <c r="BN830" s="28"/>
      <c r="BQ830" s="28"/>
      <c r="BS830" s="28"/>
      <c r="BU830" s="28"/>
      <c r="BV830" s="28"/>
      <c r="BW830" s="28"/>
      <c r="CK830" s="28"/>
      <c r="CN830" s="28"/>
      <c r="CO830" s="28"/>
      <c r="CP830" s="28"/>
      <c r="CQ830" s="28"/>
      <c r="CR830" s="28"/>
      <c r="CU830" s="28"/>
      <c r="CV830" s="26"/>
      <c r="CY830" s="26"/>
      <c r="DB830" s="26"/>
    </row>
    <row r="831" s="2" customFormat="true" ht="15" hidden="false" customHeight="false" outlineLevel="0" collapsed="false">
      <c r="D831" s="25"/>
      <c r="F831" s="28"/>
      <c r="G831" s="28"/>
      <c r="H831" s="28"/>
      <c r="I831" s="28"/>
      <c r="J831" s="28"/>
      <c r="K831" s="28"/>
      <c r="L831" s="28"/>
      <c r="M831" s="28"/>
      <c r="N831" s="28"/>
      <c r="O831" s="26"/>
      <c r="BL831" s="28"/>
      <c r="BM831" s="28"/>
      <c r="BN831" s="28"/>
      <c r="BQ831" s="28"/>
      <c r="BS831" s="28"/>
      <c r="BU831" s="28"/>
      <c r="BV831" s="28"/>
      <c r="BW831" s="28"/>
      <c r="CK831" s="28"/>
      <c r="CN831" s="28"/>
      <c r="CO831" s="28"/>
      <c r="CP831" s="28"/>
      <c r="CQ831" s="28"/>
      <c r="CR831" s="28"/>
      <c r="CU831" s="28"/>
      <c r="CV831" s="26"/>
      <c r="CY831" s="26"/>
      <c r="DB831" s="26"/>
    </row>
    <row r="832" s="2" customFormat="true" ht="15" hidden="false" customHeight="false" outlineLevel="0" collapsed="false">
      <c r="D832" s="25"/>
      <c r="F832" s="28"/>
      <c r="G832" s="28"/>
      <c r="H832" s="28"/>
      <c r="I832" s="28"/>
      <c r="J832" s="28"/>
      <c r="K832" s="28"/>
      <c r="L832" s="28"/>
      <c r="M832" s="28"/>
      <c r="N832" s="28"/>
      <c r="O832" s="26"/>
      <c r="BL832" s="28"/>
      <c r="BM832" s="28"/>
      <c r="BN832" s="28"/>
      <c r="BQ832" s="28"/>
      <c r="BS832" s="28"/>
      <c r="BU832" s="28"/>
      <c r="BV832" s="28"/>
      <c r="BW832" s="28"/>
      <c r="CK832" s="28"/>
      <c r="CN832" s="28"/>
      <c r="CO832" s="28"/>
      <c r="CP832" s="28"/>
      <c r="CQ832" s="28"/>
      <c r="CR832" s="28"/>
      <c r="CU832" s="28"/>
      <c r="CV832" s="26"/>
      <c r="CY832" s="26"/>
      <c r="DB832" s="26"/>
    </row>
    <row r="833" s="2" customFormat="true" ht="15" hidden="false" customHeight="false" outlineLevel="0" collapsed="false">
      <c r="D833" s="25"/>
      <c r="F833" s="28"/>
      <c r="G833" s="28"/>
      <c r="H833" s="28"/>
      <c r="I833" s="28"/>
      <c r="J833" s="28"/>
      <c r="K833" s="28"/>
      <c r="L833" s="28"/>
      <c r="M833" s="28"/>
      <c r="N833" s="28"/>
      <c r="O833" s="26"/>
      <c r="BL833" s="28"/>
      <c r="BM833" s="28"/>
      <c r="BN833" s="28"/>
      <c r="BQ833" s="28"/>
      <c r="BS833" s="28"/>
      <c r="BU833" s="28"/>
      <c r="BV833" s="28"/>
      <c r="BW833" s="28"/>
      <c r="CK833" s="28"/>
      <c r="CN833" s="28"/>
      <c r="CO833" s="28"/>
      <c r="CP833" s="28"/>
      <c r="CQ833" s="28"/>
      <c r="CR833" s="28"/>
      <c r="CU833" s="28"/>
      <c r="CV833" s="26"/>
      <c r="CY833" s="26"/>
      <c r="DB833" s="26"/>
    </row>
    <row r="834" s="2" customFormat="true" ht="15" hidden="false" customHeight="false" outlineLevel="0" collapsed="false">
      <c r="D834" s="25"/>
      <c r="F834" s="28"/>
      <c r="G834" s="28"/>
      <c r="H834" s="28"/>
      <c r="I834" s="28"/>
      <c r="J834" s="28"/>
      <c r="K834" s="28"/>
      <c r="L834" s="28"/>
      <c r="M834" s="28"/>
      <c r="N834" s="28"/>
      <c r="O834" s="26"/>
      <c r="BL834" s="28"/>
      <c r="BM834" s="28"/>
      <c r="BN834" s="28"/>
      <c r="BQ834" s="28"/>
      <c r="BS834" s="28"/>
      <c r="BU834" s="28"/>
      <c r="BV834" s="28"/>
      <c r="BW834" s="28"/>
      <c r="CK834" s="28"/>
      <c r="CN834" s="28"/>
      <c r="CO834" s="28"/>
      <c r="CP834" s="28"/>
      <c r="CQ834" s="28"/>
      <c r="CR834" s="28"/>
      <c r="CU834" s="28"/>
      <c r="CV834" s="26"/>
      <c r="CY834" s="26"/>
      <c r="DB834" s="26"/>
    </row>
    <row r="835" s="2" customFormat="true" ht="15" hidden="false" customHeight="false" outlineLevel="0" collapsed="false">
      <c r="D835" s="25"/>
      <c r="F835" s="28"/>
      <c r="G835" s="28"/>
      <c r="H835" s="28"/>
      <c r="I835" s="28"/>
      <c r="J835" s="28"/>
      <c r="K835" s="28"/>
      <c r="L835" s="28"/>
      <c r="M835" s="28"/>
      <c r="N835" s="28"/>
      <c r="O835" s="26"/>
      <c r="BL835" s="28"/>
      <c r="BM835" s="28"/>
      <c r="BN835" s="28"/>
      <c r="BQ835" s="28"/>
      <c r="BS835" s="28"/>
      <c r="BU835" s="28"/>
      <c r="BV835" s="28"/>
      <c r="BW835" s="28"/>
      <c r="CK835" s="28"/>
      <c r="CN835" s="28"/>
      <c r="CO835" s="28"/>
      <c r="CP835" s="28"/>
      <c r="CQ835" s="28"/>
      <c r="CR835" s="28"/>
      <c r="CU835" s="28"/>
      <c r="CV835" s="26"/>
      <c r="CY835" s="26"/>
      <c r="DB835" s="26"/>
    </row>
    <row r="836" s="2" customFormat="true" ht="15" hidden="false" customHeight="false" outlineLevel="0" collapsed="false">
      <c r="D836" s="25"/>
      <c r="F836" s="28"/>
      <c r="G836" s="28"/>
      <c r="H836" s="28"/>
      <c r="I836" s="28"/>
      <c r="J836" s="28"/>
      <c r="K836" s="28"/>
      <c r="L836" s="28"/>
      <c r="M836" s="28"/>
      <c r="N836" s="28"/>
      <c r="O836" s="26"/>
      <c r="BL836" s="28"/>
      <c r="BM836" s="28"/>
      <c r="BN836" s="28"/>
      <c r="BQ836" s="28"/>
      <c r="BS836" s="28"/>
      <c r="BU836" s="28"/>
      <c r="BV836" s="28"/>
      <c r="BW836" s="28"/>
      <c r="CK836" s="28"/>
      <c r="CN836" s="28"/>
      <c r="CO836" s="28"/>
      <c r="CP836" s="28"/>
      <c r="CQ836" s="28"/>
      <c r="CR836" s="28"/>
      <c r="CU836" s="28"/>
      <c r="CV836" s="26"/>
      <c r="CY836" s="26"/>
      <c r="DB836" s="26"/>
    </row>
    <row r="837" s="2" customFormat="true" ht="15" hidden="false" customHeight="false" outlineLevel="0" collapsed="false">
      <c r="D837" s="25"/>
      <c r="F837" s="28"/>
      <c r="G837" s="28"/>
      <c r="H837" s="28"/>
      <c r="I837" s="28"/>
      <c r="J837" s="28"/>
      <c r="K837" s="28"/>
      <c r="L837" s="28"/>
      <c r="M837" s="28"/>
      <c r="N837" s="28"/>
      <c r="O837" s="26"/>
      <c r="BL837" s="28"/>
      <c r="BM837" s="28"/>
      <c r="BN837" s="28"/>
      <c r="BQ837" s="28"/>
      <c r="BS837" s="28"/>
      <c r="BU837" s="28"/>
      <c r="BV837" s="28"/>
      <c r="BW837" s="28"/>
      <c r="CK837" s="28"/>
      <c r="CN837" s="28"/>
      <c r="CO837" s="28"/>
      <c r="CP837" s="28"/>
      <c r="CQ837" s="28"/>
      <c r="CR837" s="28"/>
      <c r="CU837" s="28"/>
      <c r="CV837" s="26"/>
      <c r="CY837" s="26"/>
      <c r="DB837" s="26"/>
    </row>
    <row r="838" s="2" customFormat="true" ht="15" hidden="false" customHeight="false" outlineLevel="0" collapsed="false">
      <c r="D838" s="25"/>
      <c r="F838" s="28"/>
      <c r="G838" s="28"/>
      <c r="H838" s="28"/>
      <c r="I838" s="28"/>
      <c r="J838" s="28"/>
      <c r="K838" s="28"/>
      <c r="L838" s="28"/>
      <c r="M838" s="28"/>
      <c r="N838" s="28"/>
      <c r="O838" s="26"/>
      <c r="BL838" s="28"/>
      <c r="BM838" s="28"/>
      <c r="BN838" s="28"/>
      <c r="BQ838" s="28"/>
      <c r="BS838" s="28"/>
      <c r="BU838" s="28"/>
      <c r="BV838" s="28"/>
      <c r="BW838" s="28"/>
      <c r="CK838" s="28"/>
      <c r="CN838" s="28"/>
      <c r="CO838" s="28"/>
      <c r="CP838" s="28"/>
      <c r="CQ838" s="28"/>
      <c r="CR838" s="28"/>
      <c r="CU838" s="28"/>
      <c r="CV838" s="26"/>
      <c r="CY838" s="26"/>
      <c r="DB838" s="26"/>
    </row>
    <row r="839" s="2" customFormat="true" ht="15" hidden="false" customHeight="false" outlineLevel="0" collapsed="false">
      <c r="D839" s="25"/>
      <c r="F839" s="28"/>
      <c r="G839" s="28"/>
      <c r="H839" s="28"/>
      <c r="I839" s="28"/>
      <c r="J839" s="28"/>
      <c r="K839" s="28"/>
      <c r="L839" s="28"/>
      <c r="M839" s="28"/>
      <c r="N839" s="28"/>
      <c r="O839" s="26"/>
      <c r="BL839" s="28"/>
      <c r="BM839" s="28"/>
      <c r="BN839" s="28"/>
      <c r="BQ839" s="28"/>
      <c r="BS839" s="28"/>
      <c r="BU839" s="28"/>
      <c r="BV839" s="28"/>
      <c r="BW839" s="28"/>
      <c r="CK839" s="28"/>
      <c r="CN839" s="28"/>
      <c r="CO839" s="28"/>
      <c r="CP839" s="28"/>
      <c r="CQ839" s="28"/>
      <c r="CR839" s="28"/>
      <c r="CU839" s="28"/>
      <c r="CV839" s="26"/>
      <c r="CY839" s="26"/>
      <c r="DB839" s="26"/>
    </row>
    <row r="840" s="2" customFormat="true" ht="15" hidden="false" customHeight="false" outlineLevel="0" collapsed="false">
      <c r="D840" s="25"/>
      <c r="F840" s="28"/>
      <c r="G840" s="28"/>
      <c r="H840" s="28"/>
      <c r="I840" s="28"/>
      <c r="J840" s="28"/>
      <c r="K840" s="28"/>
      <c r="L840" s="28"/>
      <c r="M840" s="28"/>
      <c r="N840" s="28"/>
      <c r="O840" s="26"/>
      <c r="BL840" s="28"/>
      <c r="BM840" s="28"/>
      <c r="BN840" s="28"/>
      <c r="BQ840" s="28"/>
      <c r="BS840" s="28"/>
      <c r="BU840" s="28"/>
      <c r="BV840" s="28"/>
      <c r="BW840" s="28"/>
      <c r="CK840" s="28"/>
      <c r="CN840" s="28"/>
      <c r="CO840" s="28"/>
      <c r="CP840" s="28"/>
      <c r="CQ840" s="28"/>
      <c r="CR840" s="28"/>
      <c r="CU840" s="28"/>
      <c r="CV840" s="26"/>
      <c r="CY840" s="26"/>
      <c r="DB840" s="26"/>
    </row>
    <row r="841" s="2" customFormat="true" ht="15" hidden="false" customHeight="false" outlineLevel="0" collapsed="false">
      <c r="D841" s="25"/>
      <c r="F841" s="28"/>
      <c r="G841" s="28"/>
      <c r="H841" s="28"/>
      <c r="I841" s="28"/>
      <c r="J841" s="28"/>
      <c r="K841" s="28"/>
      <c r="L841" s="28"/>
      <c r="M841" s="28"/>
      <c r="N841" s="28"/>
      <c r="O841" s="26"/>
      <c r="BL841" s="28"/>
      <c r="BM841" s="28"/>
      <c r="BN841" s="28"/>
      <c r="BQ841" s="28"/>
      <c r="BS841" s="28"/>
      <c r="BU841" s="28"/>
      <c r="BV841" s="28"/>
      <c r="BW841" s="28"/>
      <c r="CK841" s="28"/>
      <c r="CN841" s="28"/>
      <c r="CO841" s="28"/>
      <c r="CP841" s="28"/>
      <c r="CQ841" s="28"/>
      <c r="CR841" s="28"/>
      <c r="CU841" s="28"/>
      <c r="CV841" s="26"/>
      <c r="CY841" s="26"/>
      <c r="DB841" s="26"/>
    </row>
    <row r="842" s="2" customFormat="true" ht="15" hidden="false" customHeight="false" outlineLevel="0" collapsed="false">
      <c r="D842" s="25"/>
      <c r="F842" s="28"/>
      <c r="G842" s="28"/>
      <c r="H842" s="28"/>
      <c r="I842" s="28"/>
      <c r="J842" s="28"/>
      <c r="K842" s="28"/>
      <c r="L842" s="28"/>
      <c r="M842" s="28"/>
      <c r="N842" s="28"/>
      <c r="O842" s="26"/>
      <c r="BL842" s="28"/>
      <c r="BM842" s="28"/>
      <c r="BN842" s="28"/>
      <c r="BQ842" s="28"/>
      <c r="BS842" s="28"/>
      <c r="BU842" s="28"/>
      <c r="BV842" s="28"/>
      <c r="BW842" s="28"/>
      <c r="CK842" s="28"/>
      <c r="CN842" s="28"/>
      <c r="CO842" s="28"/>
      <c r="CP842" s="28"/>
      <c r="CQ842" s="28"/>
      <c r="CR842" s="28"/>
      <c r="CU842" s="28"/>
      <c r="CV842" s="26"/>
      <c r="CY842" s="26"/>
      <c r="DB842" s="26"/>
    </row>
    <row r="843" s="2" customFormat="true" ht="15" hidden="false" customHeight="false" outlineLevel="0" collapsed="false">
      <c r="D843" s="25"/>
      <c r="F843" s="28"/>
      <c r="G843" s="28"/>
      <c r="H843" s="28"/>
      <c r="I843" s="28"/>
      <c r="J843" s="28"/>
      <c r="K843" s="28"/>
      <c r="L843" s="28"/>
      <c r="M843" s="28"/>
      <c r="N843" s="28"/>
      <c r="O843" s="26"/>
      <c r="BL843" s="28"/>
      <c r="BM843" s="28"/>
      <c r="BN843" s="28"/>
      <c r="BQ843" s="28"/>
      <c r="BS843" s="28"/>
      <c r="BU843" s="28"/>
      <c r="BV843" s="28"/>
      <c r="BW843" s="28"/>
      <c r="CK843" s="28"/>
      <c r="CN843" s="28"/>
      <c r="CO843" s="28"/>
      <c r="CP843" s="28"/>
      <c r="CQ843" s="28"/>
      <c r="CR843" s="28"/>
      <c r="CU843" s="28"/>
      <c r="CV843" s="26"/>
      <c r="CY843" s="26"/>
      <c r="DB843" s="26"/>
    </row>
    <row r="844" s="2" customFormat="true" ht="15" hidden="false" customHeight="false" outlineLevel="0" collapsed="false">
      <c r="D844" s="25"/>
      <c r="F844" s="28"/>
      <c r="G844" s="28"/>
      <c r="H844" s="28"/>
      <c r="I844" s="28"/>
      <c r="J844" s="28"/>
      <c r="K844" s="28"/>
      <c r="L844" s="28"/>
      <c r="M844" s="28"/>
      <c r="N844" s="28"/>
      <c r="O844" s="26"/>
      <c r="BL844" s="28"/>
      <c r="BM844" s="28"/>
      <c r="BN844" s="28"/>
      <c r="BQ844" s="28"/>
      <c r="BS844" s="28"/>
      <c r="BU844" s="28"/>
      <c r="BV844" s="28"/>
      <c r="BW844" s="28"/>
      <c r="CK844" s="28"/>
      <c r="CN844" s="28"/>
      <c r="CO844" s="28"/>
      <c r="CP844" s="28"/>
      <c r="CQ844" s="28"/>
      <c r="CR844" s="28"/>
      <c r="CU844" s="28"/>
      <c r="CV844" s="26"/>
      <c r="CY844" s="26"/>
      <c r="DB844" s="26"/>
    </row>
    <row r="845" s="2" customFormat="true" ht="15" hidden="false" customHeight="false" outlineLevel="0" collapsed="false">
      <c r="D845" s="25"/>
      <c r="F845" s="28"/>
      <c r="G845" s="28"/>
      <c r="H845" s="28"/>
      <c r="I845" s="28"/>
      <c r="J845" s="28"/>
      <c r="K845" s="28"/>
      <c r="L845" s="28"/>
      <c r="M845" s="28"/>
      <c r="N845" s="28"/>
      <c r="O845" s="26"/>
      <c r="BL845" s="28"/>
      <c r="BM845" s="28"/>
      <c r="BN845" s="28"/>
      <c r="BQ845" s="28"/>
      <c r="BS845" s="28"/>
      <c r="BU845" s="28"/>
      <c r="BV845" s="28"/>
      <c r="BW845" s="28"/>
      <c r="CK845" s="28"/>
      <c r="CN845" s="28"/>
      <c r="CO845" s="28"/>
      <c r="CP845" s="28"/>
      <c r="CQ845" s="28"/>
      <c r="CR845" s="28"/>
      <c r="CU845" s="28"/>
      <c r="CV845" s="26"/>
      <c r="CY845" s="26"/>
      <c r="DB845" s="26"/>
    </row>
    <row r="846" s="2" customFormat="true" ht="15" hidden="false" customHeight="false" outlineLevel="0" collapsed="false">
      <c r="D846" s="25"/>
      <c r="F846" s="28"/>
      <c r="G846" s="28"/>
      <c r="H846" s="28"/>
      <c r="I846" s="28"/>
      <c r="J846" s="28"/>
      <c r="K846" s="28"/>
      <c r="L846" s="28"/>
      <c r="M846" s="28"/>
      <c r="N846" s="28"/>
      <c r="O846" s="26"/>
      <c r="BL846" s="28"/>
      <c r="BM846" s="28"/>
      <c r="BN846" s="28"/>
      <c r="BQ846" s="28"/>
      <c r="BS846" s="28"/>
      <c r="BU846" s="28"/>
      <c r="BV846" s="28"/>
      <c r="BW846" s="28"/>
      <c r="CK846" s="28"/>
      <c r="CN846" s="28"/>
      <c r="CO846" s="28"/>
      <c r="CP846" s="28"/>
      <c r="CQ846" s="28"/>
      <c r="CR846" s="28"/>
      <c r="CU846" s="28"/>
      <c r="CV846" s="26"/>
      <c r="CY846" s="26"/>
      <c r="DB846" s="26"/>
    </row>
    <row r="847" s="2" customFormat="true" ht="15" hidden="false" customHeight="false" outlineLevel="0" collapsed="false">
      <c r="D847" s="25"/>
      <c r="F847" s="28"/>
      <c r="G847" s="28"/>
      <c r="H847" s="28"/>
      <c r="I847" s="28"/>
      <c r="J847" s="28"/>
      <c r="K847" s="28"/>
      <c r="L847" s="28"/>
      <c r="M847" s="28"/>
      <c r="N847" s="28"/>
      <c r="O847" s="26"/>
      <c r="BL847" s="28"/>
      <c r="BM847" s="28"/>
      <c r="BN847" s="28"/>
      <c r="BQ847" s="28"/>
      <c r="BS847" s="28"/>
      <c r="BU847" s="28"/>
      <c r="BV847" s="28"/>
      <c r="BW847" s="28"/>
      <c r="CK847" s="28"/>
      <c r="CN847" s="28"/>
      <c r="CO847" s="28"/>
      <c r="CP847" s="28"/>
      <c r="CQ847" s="28"/>
      <c r="CR847" s="28"/>
      <c r="CU847" s="28"/>
      <c r="CV847" s="26"/>
      <c r="CY847" s="26"/>
      <c r="DB847" s="26"/>
    </row>
    <row r="848" s="2" customFormat="true" ht="15" hidden="false" customHeight="false" outlineLevel="0" collapsed="false">
      <c r="D848" s="25"/>
      <c r="F848" s="28"/>
      <c r="G848" s="28"/>
      <c r="H848" s="28"/>
      <c r="I848" s="28"/>
      <c r="J848" s="28"/>
      <c r="K848" s="28"/>
      <c r="L848" s="28"/>
      <c r="M848" s="28"/>
      <c r="N848" s="28"/>
      <c r="O848" s="26"/>
      <c r="BL848" s="28"/>
      <c r="BM848" s="28"/>
      <c r="BN848" s="28"/>
      <c r="BQ848" s="28"/>
      <c r="BS848" s="28"/>
      <c r="BU848" s="28"/>
      <c r="BV848" s="28"/>
      <c r="BW848" s="28"/>
      <c r="CK848" s="28"/>
      <c r="CN848" s="28"/>
      <c r="CO848" s="28"/>
      <c r="CP848" s="28"/>
      <c r="CQ848" s="28"/>
      <c r="CR848" s="28"/>
      <c r="CU848" s="28"/>
      <c r="CV848" s="26"/>
      <c r="CY848" s="26"/>
      <c r="DB848" s="26"/>
    </row>
    <row r="849" s="2" customFormat="true" ht="15" hidden="false" customHeight="false" outlineLevel="0" collapsed="false">
      <c r="D849" s="25"/>
      <c r="F849" s="28"/>
      <c r="G849" s="28"/>
      <c r="H849" s="28"/>
      <c r="I849" s="28"/>
      <c r="J849" s="28"/>
      <c r="K849" s="28"/>
      <c r="L849" s="28"/>
      <c r="M849" s="28"/>
      <c r="N849" s="28"/>
      <c r="O849" s="26"/>
      <c r="BL849" s="28"/>
      <c r="BM849" s="28"/>
      <c r="BN849" s="28"/>
      <c r="BQ849" s="28"/>
      <c r="BS849" s="28"/>
      <c r="BU849" s="28"/>
      <c r="BV849" s="28"/>
      <c r="BW849" s="28"/>
      <c r="CK849" s="28"/>
      <c r="CN849" s="28"/>
      <c r="CO849" s="28"/>
      <c r="CP849" s="28"/>
      <c r="CQ849" s="28"/>
      <c r="CR849" s="28"/>
      <c r="CU849" s="28"/>
      <c r="CV849" s="26"/>
      <c r="CY849" s="26"/>
      <c r="DB849" s="26"/>
    </row>
    <row r="850" s="2" customFormat="true" ht="15" hidden="false" customHeight="false" outlineLevel="0" collapsed="false">
      <c r="D850" s="25"/>
      <c r="F850" s="28"/>
      <c r="G850" s="28"/>
      <c r="H850" s="28"/>
      <c r="I850" s="28"/>
      <c r="J850" s="28"/>
      <c r="K850" s="28"/>
      <c r="L850" s="28"/>
      <c r="M850" s="28"/>
      <c r="N850" s="28"/>
      <c r="O850" s="26"/>
      <c r="BL850" s="28"/>
      <c r="BM850" s="28"/>
      <c r="BN850" s="28"/>
      <c r="BQ850" s="28"/>
      <c r="BS850" s="28"/>
      <c r="BU850" s="28"/>
      <c r="BV850" s="28"/>
      <c r="BW850" s="28"/>
      <c r="CK850" s="28"/>
      <c r="CN850" s="28"/>
      <c r="CO850" s="28"/>
      <c r="CP850" s="28"/>
      <c r="CQ850" s="28"/>
      <c r="CR850" s="28"/>
      <c r="CU850" s="28"/>
      <c r="CV850" s="26"/>
      <c r="CY850" s="26"/>
      <c r="DB850" s="26"/>
    </row>
    <row r="851" s="2" customFormat="true" ht="15" hidden="false" customHeight="false" outlineLevel="0" collapsed="false">
      <c r="D851" s="25"/>
      <c r="F851" s="28"/>
      <c r="G851" s="28"/>
      <c r="H851" s="28"/>
      <c r="I851" s="28"/>
      <c r="J851" s="28"/>
      <c r="K851" s="28"/>
      <c r="L851" s="28"/>
      <c r="M851" s="28"/>
      <c r="N851" s="28"/>
      <c r="O851" s="26"/>
      <c r="BL851" s="28"/>
      <c r="BM851" s="28"/>
      <c r="BN851" s="28"/>
      <c r="BQ851" s="28"/>
      <c r="BS851" s="28"/>
      <c r="BU851" s="28"/>
      <c r="BV851" s="28"/>
      <c r="BW851" s="28"/>
      <c r="CK851" s="28"/>
      <c r="CN851" s="28"/>
      <c r="CO851" s="28"/>
      <c r="CP851" s="28"/>
      <c r="CQ851" s="28"/>
      <c r="CR851" s="28"/>
      <c r="CU851" s="28"/>
      <c r="CV851" s="26"/>
      <c r="CY851" s="26"/>
      <c r="DB851" s="26"/>
    </row>
    <row r="852" s="2" customFormat="true" ht="15" hidden="false" customHeight="false" outlineLevel="0" collapsed="false">
      <c r="D852" s="25"/>
      <c r="F852" s="28"/>
      <c r="G852" s="28"/>
      <c r="H852" s="28"/>
      <c r="I852" s="28"/>
      <c r="J852" s="28"/>
      <c r="K852" s="28"/>
      <c r="L852" s="28"/>
      <c r="M852" s="28"/>
      <c r="N852" s="28"/>
      <c r="O852" s="26"/>
      <c r="BL852" s="28"/>
      <c r="BM852" s="28"/>
      <c r="BN852" s="28"/>
      <c r="BQ852" s="28"/>
      <c r="BS852" s="28"/>
      <c r="BU852" s="28"/>
      <c r="BV852" s="28"/>
      <c r="BW852" s="28"/>
      <c r="CK852" s="28"/>
      <c r="CN852" s="28"/>
      <c r="CO852" s="28"/>
      <c r="CP852" s="28"/>
      <c r="CQ852" s="28"/>
      <c r="CR852" s="28"/>
      <c r="CU852" s="28"/>
      <c r="CV852" s="26"/>
      <c r="CY852" s="26"/>
      <c r="DB852" s="26"/>
    </row>
    <row r="853" s="2" customFormat="true" ht="15" hidden="false" customHeight="false" outlineLevel="0" collapsed="false">
      <c r="D853" s="25"/>
      <c r="F853" s="28"/>
      <c r="G853" s="28"/>
      <c r="H853" s="28"/>
      <c r="I853" s="28"/>
      <c r="J853" s="28"/>
      <c r="K853" s="28"/>
      <c r="L853" s="28"/>
      <c r="M853" s="28"/>
      <c r="N853" s="28"/>
      <c r="O853" s="26"/>
      <c r="BL853" s="28"/>
      <c r="BM853" s="28"/>
      <c r="BN853" s="28"/>
      <c r="BQ853" s="28"/>
      <c r="BS853" s="28"/>
      <c r="BU853" s="28"/>
      <c r="BV853" s="28"/>
      <c r="BW853" s="28"/>
      <c r="CK853" s="28"/>
      <c r="CN853" s="28"/>
      <c r="CO853" s="28"/>
      <c r="CP853" s="28"/>
      <c r="CQ853" s="28"/>
      <c r="CR853" s="28"/>
      <c r="CU853" s="28"/>
      <c r="CV853" s="26"/>
      <c r="CY853" s="26"/>
      <c r="DB853" s="26"/>
    </row>
    <row r="854" s="2" customFormat="true" ht="15" hidden="false" customHeight="false" outlineLevel="0" collapsed="false">
      <c r="D854" s="25"/>
      <c r="F854" s="28"/>
      <c r="G854" s="28"/>
      <c r="H854" s="28"/>
      <c r="I854" s="28"/>
      <c r="J854" s="28"/>
      <c r="K854" s="28"/>
      <c r="L854" s="28"/>
      <c r="M854" s="28"/>
      <c r="N854" s="28"/>
      <c r="O854" s="26"/>
      <c r="BL854" s="28"/>
      <c r="BM854" s="28"/>
      <c r="BN854" s="28"/>
      <c r="BQ854" s="28"/>
      <c r="BS854" s="28"/>
      <c r="BU854" s="28"/>
      <c r="BV854" s="28"/>
      <c r="BW854" s="28"/>
      <c r="CK854" s="28"/>
      <c r="CN854" s="28"/>
      <c r="CO854" s="28"/>
      <c r="CP854" s="28"/>
      <c r="CQ854" s="28"/>
      <c r="CR854" s="28"/>
      <c r="CU854" s="28"/>
      <c r="CV854" s="26"/>
      <c r="CY854" s="26"/>
      <c r="DB854" s="26"/>
    </row>
    <row r="855" s="2" customFormat="true" ht="15" hidden="false" customHeight="false" outlineLevel="0" collapsed="false">
      <c r="D855" s="25"/>
      <c r="F855" s="28"/>
      <c r="G855" s="28"/>
      <c r="H855" s="28"/>
      <c r="I855" s="28"/>
      <c r="J855" s="28"/>
      <c r="K855" s="28"/>
      <c r="L855" s="28"/>
      <c r="M855" s="28"/>
      <c r="N855" s="28"/>
      <c r="O855" s="26"/>
      <c r="BL855" s="28"/>
      <c r="BM855" s="28"/>
      <c r="BN855" s="28"/>
      <c r="BQ855" s="28"/>
      <c r="BS855" s="28"/>
      <c r="BU855" s="28"/>
      <c r="BV855" s="28"/>
      <c r="BW855" s="28"/>
      <c r="CK855" s="28"/>
      <c r="CN855" s="28"/>
      <c r="CO855" s="28"/>
      <c r="CP855" s="28"/>
      <c r="CQ855" s="28"/>
      <c r="CR855" s="28"/>
      <c r="CU855" s="28"/>
      <c r="CV855" s="26"/>
      <c r="CY855" s="26"/>
      <c r="DB855" s="26"/>
    </row>
    <row r="856" s="2" customFormat="true" ht="15" hidden="false" customHeight="false" outlineLevel="0" collapsed="false">
      <c r="D856" s="25"/>
      <c r="F856" s="28"/>
      <c r="G856" s="28"/>
      <c r="H856" s="28"/>
      <c r="I856" s="28"/>
      <c r="J856" s="28"/>
      <c r="K856" s="28"/>
      <c r="L856" s="28"/>
      <c r="M856" s="28"/>
      <c r="N856" s="28"/>
      <c r="O856" s="26"/>
      <c r="BL856" s="28"/>
      <c r="BM856" s="28"/>
      <c r="BN856" s="28"/>
      <c r="BQ856" s="28"/>
      <c r="BS856" s="28"/>
      <c r="BU856" s="28"/>
      <c r="BV856" s="28"/>
      <c r="BW856" s="28"/>
      <c r="CK856" s="28"/>
      <c r="CN856" s="28"/>
      <c r="CO856" s="28"/>
      <c r="CP856" s="28"/>
      <c r="CQ856" s="28"/>
      <c r="CR856" s="28"/>
      <c r="CU856" s="28"/>
      <c r="CV856" s="26"/>
      <c r="CY856" s="26"/>
      <c r="DB856" s="26"/>
    </row>
    <row r="857" s="2" customFormat="true" ht="15" hidden="false" customHeight="false" outlineLevel="0" collapsed="false">
      <c r="D857" s="25"/>
      <c r="F857" s="28"/>
      <c r="G857" s="28"/>
      <c r="H857" s="28"/>
      <c r="I857" s="28"/>
      <c r="J857" s="28"/>
      <c r="K857" s="28"/>
      <c r="L857" s="28"/>
      <c r="M857" s="28"/>
      <c r="N857" s="28"/>
      <c r="O857" s="26"/>
      <c r="BL857" s="28"/>
      <c r="BM857" s="28"/>
      <c r="BN857" s="28"/>
      <c r="BQ857" s="28"/>
      <c r="BS857" s="28"/>
      <c r="BU857" s="28"/>
      <c r="BV857" s="28"/>
      <c r="BW857" s="28"/>
      <c r="CK857" s="28"/>
      <c r="CN857" s="28"/>
      <c r="CO857" s="28"/>
      <c r="CP857" s="28"/>
      <c r="CQ857" s="28"/>
      <c r="CR857" s="28"/>
      <c r="CU857" s="28"/>
      <c r="CV857" s="26"/>
      <c r="CY857" s="26"/>
      <c r="DB857" s="26"/>
    </row>
    <row r="858" s="2" customFormat="true" ht="15" hidden="false" customHeight="false" outlineLevel="0" collapsed="false">
      <c r="D858" s="25"/>
      <c r="F858" s="28"/>
      <c r="G858" s="28"/>
      <c r="H858" s="28"/>
      <c r="I858" s="28"/>
      <c r="J858" s="28"/>
      <c r="K858" s="28"/>
      <c r="L858" s="28"/>
      <c r="M858" s="28"/>
      <c r="N858" s="28"/>
      <c r="O858" s="26"/>
      <c r="BL858" s="28"/>
      <c r="BM858" s="28"/>
      <c r="BN858" s="28"/>
      <c r="BQ858" s="28"/>
      <c r="BS858" s="28"/>
      <c r="BU858" s="28"/>
      <c r="BV858" s="28"/>
      <c r="BW858" s="28"/>
      <c r="CK858" s="28"/>
      <c r="CN858" s="28"/>
      <c r="CO858" s="28"/>
      <c r="CP858" s="28"/>
      <c r="CQ858" s="28"/>
      <c r="CR858" s="28"/>
      <c r="CU858" s="28"/>
      <c r="CV858" s="26"/>
      <c r="CY858" s="26"/>
      <c r="DB858" s="26"/>
    </row>
    <row r="859" s="2" customFormat="true" ht="15" hidden="false" customHeight="false" outlineLevel="0" collapsed="false">
      <c r="D859" s="25"/>
      <c r="F859" s="28"/>
      <c r="G859" s="28"/>
      <c r="H859" s="28"/>
      <c r="I859" s="28"/>
      <c r="J859" s="28"/>
      <c r="K859" s="28"/>
      <c r="L859" s="28"/>
      <c r="M859" s="28"/>
      <c r="N859" s="28"/>
      <c r="O859" s="26"/>
      <c r="BL859" s="28"/>
      <c r="BM859" s="28"/>
      <c r="BN859" s="28"/>
      <c r="BQ859" s="28"/>
      <c r="BS859" s="28"/>
      <c r="BU859" s="28"/>
      <c r="BV859" s="28"/>
      <c r="BW859" s="28"/>
      <c r="CK859" s="28"/>
      <c r="CN859" s="28"/>
      <c r="CO859" s="28"/>
      <c r="CP859" s="28"/>
      <c r="CQ859" s="28"/>
      <c r="CR859" s="28"/>
      <c r="CU859" s="28"/>
      <c r="CV859" s="26"/>
      <c r="CY859" s="26"/>
      <c r="DB859" s="26"/>
    </row>
    <row r="860" s="2" customFormat="true" ht="15" hidden="false" customHeight="false" outlineLevel="0" collapsed="false">
      <c r="D860" s="25"/>
      <c r="F860" s="28"/>
      <c r="G860" s="28"/>
      <c r="H860" s="28"/>
      <c r="I860" s="28"/>
      <c r="J860" s="28"/>
      <c r="K860" s="28"/>
      <c r="L860" s="28"/>
      <c r="M860" s="28"/>
      <c r="N860" s="28"/>
      <c r="O860" s="26"/>
      <c r="BL860" s="28"/>
      <c r="BM860" s="28"/>
      <c r="BN860" s="28"/>
      <c r="BQ860" s="28"/>
      <c r="BS860" s="28"/>
      <c r="BU860" s="28"/>
      <c r="BV860" s="28"/>
      <c r="BW860" s="28"/>
      <c r="CK860" s="28"/>
      <c r="CN860" s="28"/>
      <c r="CO860" s="28"/>
      <c r="CP860" s="28"/>
      <c r="CQ860" s="28"/>
      <c r="CR860" s="28"/>
      <c r="CU860" s="28"/>
      <c r="CV860" s="26"/>
      <c r="CY860" s="26"/>
      <c r="DB860" s="26"/>
    </row>
    <row r="861" s="2" customFormat="true" ht="15" hidden="false" customHeight="false" outlineLevel="0" collapsed="false">
      <c r="D861" s="25"/>
      <c r="F861" s="28"/>
      <c r="G861" s="28"/>
      <c r="H861" s="28"/>
      <c r="I861" s="28"/>
      <c r="J861" s="28"/>
      <c r="K861" s="28"/>
      <c r="L861" s="28"/>
      <c r="M861" s="28"/>
      <c r="N861" s="28"/>
      <c r="O861" s="26"/>
      <c r="BL861" s="28"/>
      <c r="BM861" s="28"/>
      <c r="BN861" s="28"/>
      <c r="BQ861" s="28"/>
      <c r="BS861" s="28"/>
      <c r="BU861" s="28"/>
      <c r="BV861" s="28"/>
      <c r="BW861" s="28"/>
      <c r="CK861" s="28"/>
      <c r="CN861" s="28"/>
      <c r="CO861" s="28"/>
      <c r="CP861" s="28"/>
      <c r="CQ861" s="28"/>
      <c r="CR861" s="28"/>
      <c r="CU861" s="28"/>
      <c r="CV861" s="26"/>
      <c r="CY861" s="26"/>
      <c r="DB861" s="26"/>
    </row>
    <row r="862" s="2" customFormat="true" ht="15" hidden="false" customHeight="false" outlineLevel="0" collapsed="false">
      <c r="D862" s="25"/>
      <c r="F862" s="28"/>
      <c r="G862" s="28"/>
      <c r="H862" s="28"/>
      <c r="I862" s="28"/>
      <c r="J862" s="28"/>
      <c r="K862" s="28"/>
      <c r="L862" s="28"/>
      <c r="M862" s="28"/>
      <c r="N862" s="28"/>
      <c r="O862" s="26"/>
      <c r="BL862" s="28"/>
      <c r="BM862" s="28"/>
      <c r="BN862" s="28"/>
      <c r="BQ862" s="28"/>
      <c r="BS862" s="28"/>
      <c r="BU862" s="28"/>
      <c r="BV862" s="28"/>
      <c r="BW862" s="28"/>
      <c r="CK862" s="28"/>
      <c r="CN862" s="28"/>
      <c r="CO862" s="28"/>
      <c r="CP862" s="28"/>
      <c r="CQ862" s="28"/>
      <c r="CR862" s="28"/>
      <c r="CU862" s="28"/>
      <c r="CV862" s="26"/>
      <c r="CY862" s="26"/>
      <c r="DB862" s="26"/>
    </row>
    <row r="863" s="2" customFormat="true" ht="15" hidden="false" customHeight="false" outlineLevel="0" collapsed="false">
      <c r="D863" s="25"/>
      <c r="F863" s="28"/>
      <c r="G863" s="28"/>
      <c r="H863" s="28"/>
      <c r="I863" s="28"/>
      <c r="J863" s="28"/>
      <c r="K863" s="28"/>
      <c r="L863" s="28"/>
      <c r="M863" s="28"/>
      <c r="N863" s="28"/>
      <c r="O863" s="26"/>
      <c r="BL863" s="28"/>
      <c r="BM863" s="28"/>
      <c r="BN863" s="28"/>
      <c r="BQ863" s="28"/>
      <c r="BS863" s="28"/>
      <c r="BU863" s="28"/>
      <c r="BV863" s="28"/>
      <c r="BW863" s="28"/>
      <c r="CK863" s="28"/>
      <c r="CN863" s="28"/>
      <c r="CO863" s="28"/>
      <c r="CP863" s="28"/>
      <c r="CQ863" s="28"/>
      <c r="CR863" s="28"/>
      <c r="CU863" s="28"/>
      <c r="CV863" s="26"/>
      <c r="CY863" s="26"/>
      <c r="DB863" s="26"/>
    </row>
    <row r="864" s="2" customFormat="true" ht="15" hidden="false" customHeight="false" outlineLevel="0" collapsed="false">
      <c r="D864" s="25"/>
      <c r="F864" s="28"/>
      <c r="G864" s="28"/>
      <c r="H864" s="28"/>
      <c r="I864" s="28"/>
      <c r="J864" s="28"/>
      <c r="K864" s="28"/>
      <c r="L864" s="28"/>
      <c r="M864" s="28"/>
      <c r="N864" s="28"/>
      <c r="O864" s="26"/>
      <c r="BL864" s="28"/>
      <c r="BM864" s="28"/>
      <c r="BN864" s="28"/>
      <c r="BQ864" s="28"/>
      <c r="BS864" s="28"/>
      <c r="BU864" s="28"/>
      <c r="BV864" s="28"/>
      <c r="BW864" s="28"/>
      <c r="CK864" s="28"/>
      <c r="CN864" s="28"/>
      <c r="CO864" s="28"/>
      <c r="CP864" s="28"/>
      <c r="CQ864" s="28"/>
      <c r="CR864" s="28"/>
      <c r="CU864" s="28"/>
      <c r="CV864" s="26"/>
      <c r="CY864" s="26"/>
      <c r="DB864" s="26"/>
    </row>
    <row r="865" s="2" customFormat="true" ht="15" hidden="false" customHeight="false" outlineLevel="0" collapsed="false">
      <c r="D865" s="25"/>
      <c r="F865" s="28"/>
      <c r="G865" s="28"/>
      <c r="H865" s="28"/>
      <c r="I865" s="28"/>
      <c r="J865" s="28"/>
      <c r="K865" s="28"/>
      <c r="L865" s="28"/>
      <c r="M865" s="28"/>
      <c r="N865" s="28"/>
      <c r="O865" s="26"/>
      <c r="BL865" s="28"/>
      <c r="BM865" s="28"/>
      <c r="BN865" s="28"/>
      <c r="BQ865" s="28"/>
      <c r="BS865" s="28"/>
      <c r="BU865" s="28"/>
      <c r="BV865" s="28"/>
      <c r="BW865" s="28"/>
      <c r="CK865" s="28"/>
      <c r="CN865" s="28"/>
      <c r="CO865" s="28"/>
      <c r="CP865" s="28"/>
      <c r="CQ865" s="28"/>
      <c r="CR865" s="28"/>
      <c r="CU865" s="28"/>
      <c r="CV865" s="26"/>
      <c r="CY865" s="26"/>
      <c r="DB865" s="26"/>
    </row>
    <row r="866" s="2" customFormat="true" ht="15" hidden="false" customHeight="false" outlineLevel="0" collapsed="false">
      <c r="D866" s="25"/>
      <c r="F866" s="28"/>
      <c r="G866" s="28"/>
      <c r="H866" s="28"/>
      <c r="I866" s="28"/>
      <c r="J866" s="28"/>
      <c r="K866" s="28"/>
      <c r="L866" s="28"/>
      <c r="M866" s="28"/>
      <c r="N866" s="28"/>
      <c r="O866" s="26"/>
      <c r="BL866" s="28"/>
      <c r="BM866" s="28"/>
      <c r="BN866" s="28"/>
      <c r="BQ866" s="28"/>
      <c r="BS866" s="28"/>
      <c r="BU866" s="28"/>
      <c r="BV866" s="28"/>
      <c r="BW866" s="28"/>
      <c r="CK866" s="28"/>
      <c r="CN866" s="28"/>
      <c r="CO866" s="28"/>
      <c r="CP866" s="28"/>
      <c r="CQ866" s="28"/>
      <c r="CR866" s="28"/>
      <c r="CU866" s="28"/>
      <c r="CV866" s="26"/>
      <c r="CY866" s="26"/>
      <c r="DB866" s="26"/>
    </row>
    <row r="867" s="2" customFormat="true" ht="15" hidden="false" customHeight="false" outlineLevel="0" collapsed="false">
      <c r="D867" s="25"/>
      <c r="F867" s="28"/>
      <c r="G867" s="28"/>
      <c r="H867" s="28"/>
      <c r="I867" s="28"/>
      <c r="J867" s="28"/>
      <c r="K867" s="28"/>
      <c r="L867" s="28"/>
      <c r="M867" s="28"/>
      <c r="N867" s="28"/>
      <c r="O867" s="26"/>
      <c r="BL867" s="28"/>
      <c r="BM867" s="28"/>
      <c r="BN867" s="28"/>
      <c r="BQ867" s="28"/>
      <c r="BS867" s="28"/>
      <c r="BU867" s="28"/>
      <c r="BV867" s="28"/>
      <c r="BW867" s="28"/>
      <c r="CK867" s="28"/>
      <c r="CN867" s="28"/>
      <c r="CO867" s="28"/>
      <c r="CP867" s="28"/>
      <c r="CQ867" s="28"/>
      <c r="CR867" s="28"/>
      <c r="CU867" s="28"/>
      <c r="CV867" s="26"/>
      <c r="CY867" s="26"/>
      <c r="DB867" s="26"/>
    </row>
    <row r="868" s="2" customFormat="true" ht="15" hidden="false" customHeight="false" outlineLevel="0" collapsed="false">
      <c r="D868" s="25"/>
      <c r="F868" s="28"/>
      <c r="G868" s="28"/>
      <c r="H868" s="28"/>
      <c r="I868" s="28"/>
      <c r="J868" s="28"/>
      <c r="K868" s="28"/>
      <c r="L868" s="28"/>
      <c r="M868" s="28"/>
      <c r="N868" s="28"/>
      <c r="O868" s="26"/>
      <c r="BL868" s="28"/>
      <c r="BM868" s="28"/>
      <c r="BN868" s="28"/>
      <c r="BQ868" s="28"/>
      <c r="BS868" s="28"/>
      <c r="BU868" s="28"/>
      <c r="BV868" s="28"/>
      <c r="BW868" s="28"/>
      <c r="CK868" s="28"/>
      <c r="CN868" s="28"/>
      <c r="CO868" s="28"/>
      <c r="CP868" s="28"/>
      <c r="CQ868" s="28"/>
      <c r="CR868" s="28"/>
      <c r="CU868" s="28"/>
      <c r="CV868" s="26"/>
      <c r="CY868" s="26"/>
      <c r="DB868" s="26"/>
    </row>
    <row r="869" s="2" customFormat="true" ht="15" hidden="false" customHeight="false" outlineLevel="0" collapsed="false">
      <c r="D869" s="25"/>
      <c r="F869" s="28"/>
      <c r="G869" s="28"/>
      <c r="H869" s="28"/>
      <c r="I869" s="28"/>
      <c r="J869" s="28"/>
      <c r="K869" s="28"/>
      <c r="L869" s="28"/>
      <c r="M869" s="28"/>
      <c r="N869" s="28"/>
      <c r="O869" s="26"/>
      <c r="BL869" s="28"/>
      <c r="BM869" s="28"/>
      <c r="BN869" s="28"/>
      <c r="BQ869" s="28"/>
      <c r="BS869" s="28"/>
      <c r="BU869" s="28"/>
      <c r="BV869" s="28"/>
      <c r="BW869" s="28"/>
      <c r="CK869" s="28"/>
      <c r="CN869" s="28"/>
      <c r="CO869" s="28"/>
      <c r="CP869" s="28"/>
      <c r="CQ869" s="28"/>
      <c r="CR869" s="28"/>
      <c r="CU869" s="28"/>
      <c r="CV869" s="26"/>
      <c r="CY869" s="26"/>
      <c r="DB869" s="26"/>
    </row>
    <row r="870" s="2" customFormat="true" ht="15" hidden="false" customHeight="false" outlineLevel="0" collapsed="false">
      <c r="D870" s="25"/>
      <c r="F870" s="28"/>
      <c r="G870" s="28"/>
      <c r="H870" s="28"/>
      <c r="I870" s="28"/>
      <c r="J870" s="28"/>
      <c r="K870" s="28"/>
      <c r="L870" s="28"/>
      <c r="M870" s="28"/>
      <c r="N870" s="28"/>
      <c r="O870" s="26"/>
      <c r="BL870" s="28"/>
      <c r="BM870" s="28"/>
      <c r="BN870" s="28"/>
      <c r="BQ870" s="28"/>
      <c r="BS870" s="28"/>
      <c r="BU870" s="28"/>
      <c r="BV870" s="28"/>
      <c r="BW870" s="28"/>
      <c r="CK870" s="28"/>
      <c r="CN870" s="28"/>
      <c r="CO870" s="28"/>
      <c r="CP870" s="28"/>
      <c r="CQ870" s="28"/>
      <c r="CR870" s="28"/>
      <c r="CU870" s="28"/>
      <c r="CV870" s="26"/>
      <c r="CY870" s="26"/>
      <c r="DB870" s="26"/>
    </row>
    <row r="871" s="2" customFormat="true" ht="15" hidden="false" customHeight="false" outlineLevel="0" collapsed="false">
      <c r="D871" s="25"/>
      <c r="F871" s="28"/>
      <c r="G871" s="28"/>
      <c r="H871" s="28"/>
      <c r="I871" s="28"/>
      <c r="J871" s="28"/>
      <c r="K871" s="28"/>
      <c r="L871" s="28"/>
      <c r="M871" s="28"/>
      <c r="N871" s="28"/>
      <c r="O871" s="26"/>
      <c r="BL871" s="28"/>
      <c r="BM871" s="28"/>
      <c r="BN871" s="28"/>
      <c r="BQ871" s="28"/>
      <c r="BS871" s="28"/>
      <c r="BU871" s="28"/>
      <c r="BV871" s="28"/>
      <c r="BW871" s="28"/>
      <c r="CK871" s="28"/>
      <c r="CN871" s="28"/>
      <c r="CO871" s="28"/>
      <c r="CP871" s="28"/>
      <c r="CQ871" s="28"/>
      <c r="CR871" s="28"/>
      <c r="CU871" s="28"/>
      <c r="CV871" s="26"/>
      <c r="CY871" s="26"/>
      <c r="DB871" s="26"/>
    </row>
    <row r="872" s="2" customFormat="true" ht="15" hidden="false" customHeight="false" outlineLevel="0" collapsed="false">
      <c r="D872" s="25"/>
      <c r="F872" s="28"/>
      <c r="G872" s="28"/>
      <c r="H872" s="28"/>
      <c r="I872" s="28"/>
      <c r="J872" s="28"/>
      <c r="K872" s="28"/>
      <c r="L872" s="28"/>
      <c r="M872" s="28"/>
      <c r="N872" s="28"/>
      <c r="O872" s="26"/>
      <c r="BL872" s="28"/>
      <c r="BM872" s="28"/>
      <c r="BN872" s="28"/>
      <c r="BQ872" s="28"/>
      <c r="BS872" s="28"/>
      <c r="BU872" s="28"/>
      <c r="BV872" s="28"/>
      <c r="BW872" s="28"/>
      <c r="CK872" s="28"/>
      <c r="CN872" s="28"/>
      <c r="CO872" s="28"/>
      <c r="CP872" s="28"/>
      <c r="CQ872" s="28"/>
      <c r="CR872" s="28"/>
      <c r="CU872" s="28"/>
      <c r="CV872" s="26"/>
      <c r="CY872" s="26"/>
      <c r="DB872" s="26"/>
    </row>
    <row r="873" s="2" customFormat="true" ht="15" hidden="false" customHeight="false" outlineLevel="0" collapsed="false">
      <c r="D873" s="25"/>
      <c r="F873" s="28"/>
      <c r="G873" s="28"/>
      <c r="H873" s="28"/>
      <c r="I873" s="28"/>
      <c r="J873" s="28"/>
      <c r="K873" s="28"/>
      <c r="L873" s="28"/>
      <c r="M873" s="28"/>
      <c r="N873" s="28"/>
      <c r="O873" s="26"/>
      <c r="BL873" s="28"/>
      <c r="BM873" s="28"/>
      <c r="BN873" s="28"/>
      <c r="BQ873" s="28"/>
      <c r="BS873" s="28"/>
      <c r="BU873" s="28"/>
      <c r="BV873" s="28"/>
      <c r="BW873" s="28"/>
      <c r="CK873" s="28"/>
      <c r="CN873" s="28"/>
      <c r="CO873" s="28"/>
      <c r="CP873" s="28"/>
      <c r="CQ873" s="28"/>
      <c r="CR873" s="28"/>
      <c r="CU873" s="28"/>
      <c r="CV873" s="26"/>
      <c r="CY873" s="26"/>
      <c r="DB873" s="26"/>
    </row>
    <row r="874" s="2" customFormat="true" ht="15" hidden="false" customHeight="false" outlineLevel="0" collapsed="false">
      <c r="D874" s="25"/>
      <c r="F874" s="28"/>
      <c r="G874" s="28"/>
      <c r="H874" s="28"/>
      <c r="I874" s="28"/>
      <c r="J874" s="28"/>
      <c r="K874" s="28"/>
      <c r="L874" s="28"/>
      <c r="M874" s="28"/>
      <c r="N874" s="28"/>
      <c r="O874" s="26"/>
      <c r="BL874" s="28"/>
      <c r="BM874" s="28"/>
      <c r="BN874" s="28"/>
      <c r="BQ874" s="28"/>
      <c r="BS874" s="28"/>
      <c r="BU874" s="28"/>
      <c r="BV874" s="28"/>
      <c r="BW874" s="28"/>
      <c r="CK874" s="28"/>
      <c r="CN874" s="28"/>
      <c r="CO874" s="28"/>
      <c r="CP874" s="28"/>
      <c r="CQ874" s="28"/>
      <c r="CR874" s="28"/>
      <c r="CU874" s="28"/>
      <c r="CV874" s="26"/>
      <c r="CY874" s="26"/>
      <c r="DB874" s="26"/>
    </row>
    <row r="875" s="2" customFormat="true" ht="15" hidden="false" customHeight="false" outlineLevel="0" collapsed="false">
      <c r="D875" s="25"/>
      <c r="F875" s="28"/>
      <c r="G875" s="28"/>
      <c r="H875" s="28"/>
      <c r="I875" s="28"/>
      <c r="J875" s="28"/>
      <c r="K875" s="28"/>
      <c r="L875" s="28"/>
      <c r="M875" s="28"/>
      <c r="N875" s="28"/>
      <c r="O875" s="26"/>
      <c r="BL875" s="28"/>
      <c r="BM875" s="28"/>
      <c r="BN875" s="28"/>
      <c r="BQ875" s="28"/>
      <c r="BS875" s="28"/>
      <c r="BU875" s="28"/>
      <c r="BV875" s="28"/>
      <c r="BW875" s="28"/>
      <c r="CK875" s="28"/>
      <c r="CN875" s="28"/>
      <c r="CO875" s="28"/>
      <c r="CP875" s="28"/>
      <c r="CQ875" s="28"/>
      <c r="CR875" s="28"/>
      <c r="CU875" s="28"/>
      <c r="CV875" s="26"/>
      <c r="CY875" s="26"/>
      <c r="DB875" s="26"/>
    </row>
    <row r="876" s="2" customFormat="true" ht="15" hidden="false" customHeight="false" outlineLevel="0" collapsed="false">
      <c r="D876" s="25"/>
      <c r="F876" s="28"/>
      <c r="G876" s="28"/>
      <c r="H876" s="28"/>
      <c r="I876" s="28"/>
      <c r="J876" s="28"/>
      <c r="K876" s="28"/>
      <c r="L876" s="28"/>
      <c r="M876" s="28"/>
      <c r="N876" s="28"/>
      <c r="O876" s="26"/>
      <c r="BL876" s="28"/>
      <c r="BM876" s="28"/>
      <c r="BN876" s="28"/>
      <c r="BQ876" s="28"/>
      <c r="BS876" s="28"/>
      <c r="BU876" s="28"/>
      <c r="BV876" s="28"/>
      <c r="BW876" s="28"/>
      <c r="CK876" s="28"/>
      <c r="CN876" s="28"/>
      <c r="CO876" s="28"/>
      <c r="CP876" s="28"/>
      <c r="CQ876" s="28"/>
      <c r="CR876" s="28"/>
      <c r="CU876" s="28"/>
      <c r="CV876" s="26"/>
      <c r="CY876" s="26"/>
      <c r="DB876" s="26"/>
    </row>
    <row r="877" s="2" customFormat="true" ht="15" hidden="false" customHeight="false" outlineLevel="0" collapsed="false">
      <c r="D877" s="25"/>
      <c r="F877" s="28"/>
      <c r="G877" s="28"/>
      <c r="H877" s="28"/>
      <c r="I877" s="28"/>
      <c r="J877" s="28"/>
      <c r="K877" s="28"/>
      <c r="L877" s="28"/>
      <c r="M877" s="28"/>
      <c r="N877" s="28"/>
      <c r="O877" s="26"/>
      <c r="BL877" s="28"/>
      <c r="BM877" s="28"/>
      <c r="BN877" s="28"/>
      <c r="BQ877" s="28"/>
      <c r="BS877" s="28"/>
      <c r="BU877" s="28"/>
      <c r="BV877" s="28"/>
      <c r="BW877" s="28"/>
      <c r="CK877" s="28"/>
      <c r="CN877" s="28"/>
      <c r="CO877" s="28"/>
      <c r="CP877" s="28"/>
      <c r="CQ877" s="28"/>
      <c r="CR877" s="28"/>
      <c r="CU877" s="28"/>
      <c r="CV877" s="26"/>
      <c r="CY877" s="26"/>
      <c r="DB877" s="26"/>
    </row>
    <row r="878" s="2" customFormat="true" ht="15" hidden="false" customHeight="false" outlineLevel="0" collapsed="false">
      <c r="D878" s="25"/>
      <c r="F878" s="28"/>
      <c r="G878" s="28"/>
      <c r="H878" s="28"/>
      <c r="I878" s="28"/>
      <c r="J878" s="28"/>
      <c r="K878" s="28"/>
      <c r="L878" s="28"/>
      <c r="M878" s="28"/>
      <c r="N878" s="28"/>
      <c r="O878" s="26"/>
      <c r="BL878" s="28"/>
      <c r="BM878" s="28"/>
      <c r="BN878" s="28"/>
      <c r="BQ878" s="28"/>
      <c r="BS878" s="28"/>
      <c r="BU878" s="28"/>
      <c r="BV878" s="28"/>
      <c r="BW878" s="28"/>
      <c r="CK878" s="28"/>
      <c r="CN878" s="28"/>
      <c r="CO878" s="28"/>
      <c r="CP878" s="28"/>
      <c r="CQ878" s="28"/>
      <c r="CR878" s="28"/>
      <c r="CU878" s="28"/>
      <c r="CV878" s="26"/>
      <c r="CY878" s="26"/>
      <c r="DB878" s="26"/>
    </row>
    <row r="879" s="2" customFormat="true" ht="15" hidden="false" customHeight="false" outlineLevel="0" collapsed="false">
      <c r="D879" s="25"/>
      <c r="F879" s="28"/>
      <c r="G879" s="28"/>
      <c r="H879" s="28"/>
      <c r="I879" s="28"/>
      <c r="J879" s="28"/>
      <c r="K879" s="28"/>
      <c r="L879" s="28"/>
      <c r="M879" s="28"/>
      <c r="N879" s="28"/>
      <c r="O879" s="26"/>
      <c r="BL879" s="28"/>
      <c r="BM879" s="28"/>
      <c r="BN879" s="28"/>
      <c r="BQ879" s="28"/>
      <c r="BS879" s="28"/>
      <c r="BU879" s="28"/>
      <c r="BV879" s="28"/>
      <c r="BW879" s="28"/>
      <c r="CK879" s="28"/>
      <c r="CN879" s="28"/>
      <c r="CO879" s="28"/>
      <c r="CP879" s="28"/>
      <c r="CQ879" s="28"/>
      <c r="CR879" s="28"/>
      <c r="CU879" s="28"/>
      <c r="CV879" s="26"/>
      <c r="CY879" s="26"/>
      <c r="DB879" s="26"/>
    </row>
    <row r="880" s="2" customFormat="true" ht="15" hidden="false" customHeight="false" outlineLevel="0" collapsed="false">
      <c r="D880" s="25"/>
      <c r="F880" s="28"/>
      <c r="G880" s="28"/>
      <c r="H880" s="28"/>
      <c r="I880" s="28"/>
      <c r="J880" s="28"/>
      <c r="K880" s="28"/>
      <c r="L880" s="28"/>
      <c r="M880" s="28"/>
      <c r="N880" s="28"/>
      <c r="O880" s="26"/>
      <c r="BL880" s="28"/>
      <c r="BM880" s="28"/>
      <c r="BN880" s="28"/>
      <c r="BQ880" s="28"/>
      <c r="BS880" s="28"/>
      <c r="BU880" s="28"/>
      <c r="BV880" s="28"/>
      <c r="BW880" s="28"/>
      <c r="CK880" s="28"/>
      <c r="CN880" s="28"/>
      <c r="CO880" s="28"/>
      <c r="CP880" s="28"/>
      <c r="CQ880" s="28"/>
      <c r="CR880" s="28"/>
      <c r="CU880" s="28"/>
      <c r="CV880" s="26"/>
      <c r="CY880" s="26"/>
      <c r="DB880" s="26"/>
    </row>
    <row r="881" s="2" customFormat="true" ht="15" hidden="false" customHeight="false" outlineLevel="0" collapsed="false">
      <c r="D881" s="25"/>
      <c r="F881" s="28"/>
      <c r="G881" s="28"/>
      <c r="H881" s="28"/>
      <c r="I881" s="28"/>
      <c r="J881" s="28"/>
      <c r="K881" s="28"/>
      <c r="L881" s="28"/>
      <c r="M881" s="28"/>
      <c r="N881" s="28"/>
      <c r="O881" s="26"/>
      <c r="BL881" s="28"/>
      <c r="BM881" s="28"/>
      <c r="BN881" s="28"/>
      <c r="BQ881" s="28"/>
      <c r="BS881" s="28"/>
      <c r="BU881" s="28"/>
      <c r="BV881" s="28"/>
      <c r="BW881" s="28"/>
      <c r="CK881" s="28"/>
      <c r="CN881" s="28"/>
      <c r="CO881" s="28"/>
      <c r="CP881" s="28"/>
      <c r="CQ881" s="28"/>
      <c r="CR881" s="28"/>
      <c r="CU881" s="28"/>
      <c r="CV881" s="26"/>
      <c r="CY881" s="26"/>
      <c r="DB881" s="26"/>
    </row>
    <row r="882" s="2" customFormat="true" ht="15" hidden="false" customHeight="false" outlineLevel="0" collapsed="false">
      <c r="D882" s="25"/>
      <c r="F882" s="28"/>
      <c r="G882" s="28"/>
      <c r="H882" s="28"/>
      <c r="I882" s="28"/>
      <c r="J882" s="28"/>
      <c r="K882" s="28"/>
      <c r="L882" s="28"/>
      <c r="M882" s="28"/>
      <c r="N882" s="28"/>
      <c r="O882" s="26"/>
      <c r="BL882" s="28"/>
      <c r="BM882" s="28"/>
      <c r="BN882" s="28"/>
      <c r="BQ882" s="28"/>
      <c r="BS882" s="28"/>
      <c r="BU882" s="28"/>
      <c r="BV882" s="28"/>
      <c r="BW882" s="28"/>
      <c r="CK882" s="28"/>
      <c r="CN882" s="28"/>
      <c r="CO882" s="28"/>
      <c r="CP882" s="28"/>
      <c r="CQ882" s="28"/>
      <c r="CR882" s="28"/>
      <c r="CU882" s="28"/>
      <c r="CV882" s="26"/>
      <c r="CY882" s="26"/>
      <c r="DB882" s="26"/>
    </row>
    <row r="883" s="2" customFormat="true" ht="15" hidden="false" customHeight="false" outlineLevel="0" collapsed="false">
      <c r="D883" s="25"/>
      <c r="F883" s="28"/>
      <c r="G883" s="28"/>
      <c r="H883" s="28"/>
      <c r="I883" s="28"/>
      <c r="J883" s="28"/>
      <c r="K883" s="28"/>
      <c r="L883" s="28"/>
      <c r="M883" s="28"/>
      <c r="N883" s="28"/>
      <c r="O883" s="26"/>
      <c r="BL883" s="28"/>
      <c r="BM883" s="28"/>
      <c r="BN883" s="28"/>
      <c r="BQ883" s="28"/>
      <c r="BS883" s="28"/>
      <c r="BU883" s="28"/>
      <c r="BV883" s="28"/>
      <c r="BW883" s="28"/>
      <c r="CK883" s="28"/>
      <c r="CN883" s="28"/>
      <c r="CO883" s="28"/>
      <c r="CP883" s="28"/>
      <c r="CQ883" s="28"/>
      <c r="CR883" s="28"/>
      <c r="CU883" s="28"/>
      <c r="CV883" s="26"/>
      <c r="CY883" s="26"/>
      <c r="DB883" s="26"/>
    </row>
    <row r="884" s="2" customFormat="true" ht="15" hidden="false" customHeight="false" outlineLevel="0" collapsed="false">
      <c r="D884" s="25"/>
      <c r="F884" s="28"/>
      <c r="G884" s="28"/>
      <c r="H884" s="28"/>
      <c r="I884" s="28"/>
      <c r="J884" s="28"/>
      <c r="K884" s="28"/>
      <c r="L884" s="28"/>
      <c r="M884" s="28"/>
      <c r="N884" s="28"/>
      <c r="O884" s="26"/>
      <c r="BL884" s="28"/>
      <c r="BM884" s="28"/>
      <c r="BN884" s="28"/>
      <c r="BQ884" s="28"/>
      <c r="BS884" s="28"/>
      <c r="BU884" s="28"/>
      <c r="BV884" s="28"/>
      <c r="BW884" s="28"/>
      <c r="CK884" s="28"/>
      <c r="CN884" s="28"/>
      <c r="CO884" s="28"/>
      <c r="CP884" s="28"/>
      <c r="CQ884" s="28"/>
      <c r="CR884" s="28"/>
      <c r="CU884" s="28"/>
      <c r="CV884" s="26"/>
      <c r="CY884" s="26"/>
      <c r="DB884" s="26"/>
    </row>
    <row r="885" s="2" customFormat="true" ht="15" hidden="false" customHeight="false" outlineLevel="0" collapsed="false">
      <c r="D885" s="25"/>
      <c r="F885" s="28"/>
      <c r="G885" s="28"/>
      <c r="H885" s="28"/>
      <c r="I885" s="28"/>
      <c r="J885" s="28"/>
      <c r="K885" s="28"/>
      <c r="L885" s="28"/>
      <c r="M885" s="28"/>
      <c r="N885" s="28"/>
      <c r="O885" s="26"/>
      <c r="BL885" s="28"/>
      <c r="BM885" s="28"/>
      <c r="BN885" s="28"/>
      <c r="BQ885" s="28"/>
      <c r="BS885" s="28"/>
      <c r="BU885" s="28"/>
      <c r="BV885" s="28"/>
      <c r="BW885" s="28"/>
      <c r="CK885" s="28"/>
      <c r="CN885" s="28"/>
      <c r="CO885" s="28"/>
      <c r="CP885" s="28"/>
      <c r="CQ885" s="28"/>
      <c r="CR885" s="28"/>
      <c r="CU885" s="28"/>
      <c r="CV885" s="26"/>
      <c r="CY885" s="26"/>
      <c r="DB885" s="26"/>
    </row>
    <row r="886" s="2" customFormat="true" ht="15" hidden="false" customHeight="false" outlineLevel="0" collapsed="false">
      <c r="D886" s="25"/>
      <c r="F886" s="28"/>
      <c r="G886" s="28"/>
      <c r="H886" s="28"/>
      <c r="I886" s="28"/>
      <c r="J886" s="28"/>
      <c r="K886" s="28"/>
      <c r="L886" s="28"/>
      <c r="M886" s="28"/>
      <c r="N886" s="28"/>
      <c r="O886" s="26"/>
      <c r="BL886" s="28"/>
      <c r="BM886" s="28"/>
      <c r="BN886" s="28"/>
      <c r="BQ886" s="28"/>
      <c r="BS886" s="28"/>
      <c r="BU886" s="28"/>
      <c r="BV886" s="28"/>
      <c r="BW886" s="28"/>
      <c r="CK886" s="28"/>
      <c r="CN886" s="28"/>
      <c r="CO886" s="28"/>
      <c r="CP886" s="28"/>
      <c r="CQ886" s="28"/>
      <c r="CR886" s="28"/>
      <c r="CU886" s="28"/>
      <c r="CV886" s="26"/>
      <c r="CY886" s="26"/>
      <c r="DB886" s="26"/>
    </row>
    <row r="887" s="2" customFormat="true" ht="15" hidden="false" customHeight="false" outlineLevel="0" collapsed="false">
      <c r="D887" s="25"/>
      <c r="F887" s="28"/>
      <c r="G887" s="28"/>
      <c r="H887" s="28"/>
      <c r="I887" s="28"/>
      <c r="J887" s="28"/>
      <c r="K887" s="28"/>
      <c r="L887" s="28"/>
      <c r="M887" s="28"/>
      <c r="N887" s="28"/>
      <c r="O887" s="26"/>
      <c r="BL887" s="28"/>
      <c r="BM887" s="28"/>
      <c r="BN887" s="28"/>
      <c r="BQ887" s="28"/>
      <c r="BS887" s="28"/>
      <c r="BU887" s="28"/>
      <c r="BV887" s="28"/>
      <c r="BW887" s="28"/>
      <c r="CK887" s="28"/>
      <c r="CN887" s="28"/>
      <c r="CO887" s="28"/>
      <c r="CP887" s="28"/>
      <c r="CQ887" s="28"/>
      <c r="CR887" s="28"/>
      <c r="CU887" s="28"/>
      <c r="CV887" s="26"/>
      <c r="CY887" s="26"/>
      <c r="DB887" s="26"/>
    </row>
    <row r="888" s="2" customFormat="true" ht="15" hidden="false" customHeight="false" outlineLevel="0" collapsed="false">
      <c r="D888" s="25"/>
      <c r="F888" s="28"/>
      <c r="G888" s="28"/>
      <c r="H888" s="28"/>
      <c r="I888" s="28"/>
      <c r="J888" s="28"/>
      <c r="K888" s="28"/>
      <c r="L888" s="28"/>
      <c r="M888" s="28"/>
      <c r="N888" s="28"/>
      <c r="O888" s="26"/>
      <c r="BL888" s="28"/>
      <c r="BM888" s="28"/>
      <c r="BN888" s="28"/>
      <c r="BQ888" s="28"/>
      <c r="BS888" s="28"/>
      <c r="BU888" s="28"/>
      <c r="BV888" s="28"/>
      <c r="BW888" s="28"/>
      <c r="CK888" s="28"/>
      <c r="CN888" s="28"/>
      <c r="CO888" s="28"/>
      <c r="CP888" s="28"/>
      <c r="CQ888" s="28"/>
      <c r="CR888" s="28"/>
      <c r="CU888" s="28"/>
      <c r="CV888" s="26"/>
      <c r="CY888" s="26"/>
      <c r="DB888" s="26"/>
    </row>
    <row r="889" s="2" customFormat="true" ht="15" hidden="false" customHeight="false" outlineLevel="0" collapsed="false">
      <c r="D889" s="25"/>
      <c r="F889" s="28"/>
      <c r="G889" s="28"/>
      <c r="H889" s="28"/>
      <c r="I889" s="28"/>
      <c r="J889" s="28"/>
      <c r="K889" s="28"/>
      <c r="L889" s="28"/>
      <c r="M889" s="28"/>
      <c r="N889" s="28"/>
      <c r="O889" s="26"/>
      <c r="BL889" s="28"/>
      <c r="BM889" s="28"/>
      <c r="BN889" s="28"/>
      <c r="BQ889" s="28"/>
      <c r="BS889" s="28"/>
      <c r="BU889" s="28"/>
      <c r="BV889" s="28"/>
      <c r="BW889" s="28"/>
      <c r="CK889" s="28"/>
      <c r="CN889" s="28"/>
      <c r="CO889" s="28"/>
      <c r="CP889" s="28"/>
      <c r="CQ889" s="28"/>
      <c r="CR889" s="28"/>
      <c r="CU889" s="28"/>
      <c r="CV889" s="26"/>
      <c r="CY889" s="26"/>
      <c r="DB889" s="26"/>
    </row>
    <row r="890" s="2" customFormat="true" ht="15" hidden="false" customHeight="false" outlineLevel="0" collapsed="false">
      <c r="D890" s="25"/>
      <c r="F890" s="28"/>
      <c r="G890" s="28"/>
      <c r="H890" s="28"/>
      <c r="I890" s="28"/>
      <c r="J890" s="28"/>
      <c r="K890" s="28"/>
      <c r="L890" s="28"/>
      <c r="M890" s="28"/>
      <c r="N890" s="28"/>
      <c r="O890" s="26"/>
      <c r="BL890" s="28"/>
      <c r="BM890" s="28"/>
      <c r="BN890" s="28"/>
      <c r="BQ890" s="28"/>
      <c r="BS890" s="28"/>
      <c r="BU890" s="28"/>
      <c r="BV890" s="28"/>
      <c r="BW890" s="28"/>
      <c r="CK890" s="28"/>
      <c r="CN890" s="28"/>
      <c r="CO890" s="28"/>
      <c r="CP890" s="28"/>
      <c r="CQ890" s="28"/>
      <c r="CR890" s="28"/>
      <c r="CU890" s="28"/>
      <c r="CV890" s="26"/>
      <c r="CY890" s="26"/>
      <c r="DB890" s="26"/>
    </row>
    <row r="891" s="2" customFormat="true" ht="15" hidden="false" customHeight="false" outlineLevel="0" collapsed="false">
      <c r="D891" s="25"/>
      <c r="F891" s="28"/>
      <c r="G891" s="28"/>
      <c r="H891" s="28"/>
      <c r="I891" s="28"/>
      <c r="J891" s="28"/>
      <c r="K891" s="28"/>
      <c r="L891" s="28"/>
      <c r="M891" s="28"/>
      <c r="N891" s="28"/>
      <c r="O891" s="26"/>
      <c r="BL891" s="28"/>
      <c r="BM891" s="28"/>
      <c r="BN891" s="28"/>
      <c r="BQ891" s="28"/>
      <c r="BS891" s="28"/>
      <c r="BU891" s="28"/>
      <c r="BV891" s="28"/>
      <c r="BW891" s="28"/>
      <c r="CK891" s="28"/>
      <c r="CN891" s="28"/>
      <c r="CO891" s="28"/>
      <c r="CP891" s="28"/>
      <c r="CQ891" s="28"/>
      <c r="CR891" s="28"/>
      <c r="CU891" s="28"/>
      <c r="CV891" s="26"/>
      <c r="CY891" s="26"/>
      <c r="DB891" s="26"/>
    </row>
    <row r="892" s="2" customFormat="true" ht="15" hidden="false" customHeight="false" outlineLevel="0" collapsed="false">
      <c r="D892" s="25"/>
      <c r="F892" s="28"/>
      <c r="G892" s="28"/>
      <c r="H892" s="28"/>
      <c r="I892" s="28"/>
      <c r="J892" s="28"/>
      <c r="K892" s="28"/>
      <c r="L892" s="28"/>
      <c r="M892" s="28"/>
      <c r="N892" s="28"/>
      <c r="O892" s="26"/>
      <c r="BL892" s="28"/>
      <c r="BM892" s="28"/>
      <c r="BN892" s="28"/>
      <c r="BQ892" s="28"/>
      <c r="BS892" s="28"/>
      <c r="BU892" s="28"/>
      <c r="BV892" s="28"/>
      <c r="BW892" s="28"/>
      <c r="CK892" s="28"/>
      <c r="CN892" s="28"/>
      <c r="CO892" s="28"/>
      <c r="CP892" s="28"/>
      <c r="CQ892" s="28"/>
      <c r="CR892" s="28"/>
      <c r="CU892" s="28"/>
      <c r="CV892" s="26"/>
      <c r="CY892" s="26"/>
      <c r="DB892" s="26"/>
    </row>
    <row r="893" s="2" customFormat="true" ht="15" hidden="false" customHeight="false" outlineLevel="0" collapsed="false">
      <c r="D893" s="25"/>
      <c r="F893" s="28"/>
      <c r="G893" s="28"/>
      <c r="H893" s="28"/>
      <c r="I893" s="28"/>
      <c r="J893" s="28"/>
      <c r="K893" s="28"/>
      <c r="L893" s="28"/>
      <c r="M893" s="28"/>
      <c r="N893" s="28"/>
      <c r="O893" s="26"/>
      <c r="BL893" s="28"/>
      <c r="BM893" s="28"/>
      <c r="BN893" s="28"/>
      <c r="BQ893" s="28"/>
      <c r="BS893" s="28"/>
      <c r="BU893" s="28"/>
      <c r="BV893" s="28"/>
      <c r="BW893" s="28"/>
      <c r="CK893" s="28"/>
      <c r="CN893" s="28"/>
      <c r="CO893" s="28"/>
      <c r="CP893" s="28"/>
      <c r="CQ893" s="28"/>
      <c r="CR893" s="28"/>
      <c r="CU893" s="28"/>
      <c r="CV893" s="26"/>
      <c r="CY893" s="26"/>
      <c r="DB893" s="26"/>
    </row>
    <row r="894" s="2" customFormat="true" ht="15" hidden="false" customHeight="false" outlineLevel="0" collapsed="false">
      <c r="D894" s="25"/>
      <c r="F894" s="28"/>
      <c r="G894" s="28"/>
      <c r="H894" s="28"/>
      <c r="I894" s="28"/>
      <c r="J894" s="28"/>
      <c r="K894" s="28"/>
      <c r="L894" s="28"/>
      <c r="M894" s="28"/>
      <c r="N894" s="28"/>
      <c r="O894" s="26"/>
      <c r="BL894" s="28"/>
      <c r="BM894" s="28"/>
      <c r="BN894" s="28"/>
      <c r="BQ894" s="28"/>
      <c r="BS894" s="28"/>
      <c r="BU894" s="28"/>
      <c r="BV894" s="28"/>
      <c r="BW894" s="28"/>
      <c r="CK894" s="28"/>
      <c r="CN894" s="28"/>
      <c r="CO894" s="28"/>
      <c r="CP894" s="28"/>
      <c r="CQ894" s="28"/>
      <c r="CR894" s="28"/>
      <c r="CU894" s="28"/>
      <c r="CV894" s="26"/>
      <c r="CY894" s="26"/>
      <c r="DB894" s="26"/>
    </row>
    <row r="895" s="2" customFormat="true" ht="15" hidden="false" customHeight="false" outlineLevel="0" collapsed="false">
      <c r="D895" s="25"/>
      <c r="F895" s="28"/>
      <c r="G895" s="28"/>
      <c r="H895" s="28"/>
      <c r="I895" s="28"/>
      <c r="J895" s="28"/>
      <c r="K895" s="28"/>
      <c r="L895" s="28"/>
      <c r="M895" s="28"/>
      <c r="N895" s="28"/>
      <c r="O895" s="26"/>
      <c r="BL895" s="28"/>
      <c r="BM895" s="28"/>
      <c r="BN895" s="28"/>
      <c r="BQ895" s="28"/>
      <c r="BS895" s="28"/>
      <c r="BU895" s="28"/>
      <c r="BV895" s="28"/>
      <c r="BW895" s="28"/>
      <c r="CK895" s="28"/>
      <c r="CN895" s="28"/>
      <c r="CO895" s="28"/>
      <c r="CP895" s="28"/>
      <c r="CQ895" s="28"/>
      <c r="CR895" s="28"/>
      <c r="CU895" s="28"/>
      <c r="CV895" s="26"/>
      <c r="CY895" s="26"/>
      <c r="DB895" s="26"/>
    </row>
    <row r="896" s="2" customFormat="true" ht="15" hidden="false" customHeight="false" outlineLevel="0" collapsed="false">
      <c r="D896" s="25"/>
      <c r="F896" s="28"/>
      <c r="G896" s="28"/>
      <c r="H896" s="28"/>
      <c r="I896" s="28"/>
      <c r="J896" s="28"/>
      <c r="K896" s="28"/>
      <c r="L896" s="28"/>
      <c r="M896" s="28"/>
      <c r="N896" s="28"/>
      <c r="O896" s="26"/>
      <c r="BL896" s="28"/>
      <c r="BM896" s="28"/>
      <c r="BN896" s="28"/>
      <c r="BQ896" s="28"/>
      <c r="BS896" s="28"/>
      <c r="BU896" s="28"/>
      <c r="BV896" s="28"/>
      <c r="BW896" s="28"/>
      <c r="CK896" s="28"/>
      <c r="CN896" s="28"/>
      <c r="CO896" s="28"/>
      <c r="CP896" s="28"/>
      <c r="CQ896" s="28"/>
      <c r="CR896" s="28"/>
      <c r="CU896" s="28"/>
      <c r="CV896" s="26"/>
      <c r="CY896" s="26"/>
      <c r="DB896" s="26"/>
    </row>
    <row r="897" s="2" customFormat="true" ht="15" hidden="false" customHeight="false" outlineLevel="0" collapsed="false">
      <c r="D897" s="25"/>
      <c r="F897" s="28"/>
      <c r="G897" s="28"/>
      <c r="H897" s="28"/>
      <c r="I897" s="28"/>
      <c r="J897" s="28"/>
      <c r="K897" s="28"/>
      <c r="L897" s="28"/>
      <c r="M897" s="28"/>
      <c r="N897" s="28"/>
      <c r="O897" s="26"/>
      <c r="BL897" s="28"/>
      <c r="BM897" s="28"/>
      <c r="BN897" s="28"/>
      <c r="BQ897" s="28"/>
      <c r="BS897" s="28"/>
      <c r="BU897" s="28"/>
      <c r="BV897" s="28"/>
      <c r="BW897" s="28"/>
      <c r="CK897" s="28"/>
      <c r="CN897" s="28"/>
      <c r="CO897" s="28"/>
      <c r="CP897" s="28"/>
      <c r="CQ897" s="28"/>
      <c r="CR897" s="28"/>
      <c r="CU897" s="28"/>
      <c r="CV897" s="26"/>
      <c r="CY897" s="26"/>
      <c r="DB897" s="26"/>
    </row>
    <row r="898" s="2" customFormat="true" ht="15" hidden="false" customHeight="false" outlineLevel="0" collapsed="false">
      <c r="D898" s="25"/>
      <c r="F898" s="28"/>
      <c r="G898" s="28"/>
      <c r="H898" s="28"/>
      <c r="I898" s="28"/>
      <c r="J898" s="28"/>
      <c r="K898" s="28"/>
      <c r="L898" s="28"/>
      <c r="M898" s="28"/>
      <c r="N898" s="28"/>
      <c r="O898" s="26"/>
      <c r="BL898" s="28"/>
      <c r="BM898" s="28"/>
      <c r="BN898" s="28"/>
      <c r="BQ898" s="28"/>
      <c r="BS898" s="28"/>
      <c r="BU898" s="28"/>
      <c r="BV898" s="28"/>
      <c r="BW898" s="28"/>
      <c r="CK898" s="28"/>
      <c r="CN898" s="28"/>
      <c r="CO898" s="28"/>
      <c r="CP898" s="28"/>
      <c r="CQ898" s="28"/>
      <c r="CR898" s="28"/>
      <c r="CU898" s="28"/>
      <c r="CV898" s="26"/>
      <c r="CY898" s="26"/>
      <c r="DB898" s="26"/>
    </row>
    <row r="899" s="2" customFormat="true" ht="15" hidden="false" customHeight="false" outlineLevel="0" collapsed="false">
      <c r="D899" s="25"/>
      <c r="F899" s="28"/>
      <c r="G899" s="28"/>
      <c r="H899" s="28"/>
      <c r="I899" s="28"/>
      <c r="J899" s="28"/>
      <c r="K899" s="28"/>
      <c r="L899" s="28"/>
      <c r="M899" s="28"/>
      <c r="N899" s="28"/>
      <c r="O899" s="26"/>
      <c r="BL899" s="28"/>
      <c r="BM899" s="28"/>
      <c r="BN899" s="28"/>
      <c r="BQ899" s="28"/>
      <c r="BS899" s="28"/>
      <c r="BU899" s="28"/>
      <c r="BV899" s="28"/>
      <c r="BW899" s="28"/>
      <c r="CK899" s="28"/>
      <c r="CN899" s="28"/>
      <c r="CO899" s="28"/>
      <c r="CP899" s="28"/>
      <c r="CQ899" s="28"/>
      <c r="CR899" s="28"/>
      <c r="CU899" s="28"/>
      <c r="CV899" s="26"/>
      <c r="CY899" s="26"/>
      <c r="DB899" s="26"/>
    </row>
    <row r="900" s="2" customFormat="true" ht="15" hidden="false" customHeight="false" outlineLevel="0" collapsed="false">
      <c r="D900" s="25"/>
      <c r="F900" s="28"/>
      <c r="G900" s="28"/>
      <c r="H900" s="28"/>
      <c r="I900" s="28"/>
      <c r="J900" s="28"/>
      <c r="K900" s="28"/>
      <c r="L900" s="28"/>
      <c r="M900" s="28"/>
      <c r="N900" s="28"/>
      <c r="O900" s="26"/>
      <c r="BL900" s="28"/>
      <c r="BM900" s="28"/>
      <c r="BN900" s="28"/>
      <c r="BQ900" s="28"/>
      <c r="BS900" s="28"/>
      <c r="BU900" s="28"/>
      <c r="BV900" s="28"/>
      <c r="BW900" s="28"/>
      <c r="CK900" s="28"/>
      <c r="CN900" s="28"/>
      <c r="CO900" s="28"/>
      <c r="CP900" s="28"/>
      <c r="CQ900" s="28"/>
      <c r="CR900" s="28"/>
      <c r="CU900" s="28"/>
      <c r="CV900" s="26"/>
      <c r="CY900" s="26"/>
      <c r="DB900" s="26"/>
    </row>
    <row r="901" s="2" customFormat="true" ht="15" hidden="false" customHeight="false" outlineLevel="0" collapsed="false">
      <c r="D901" s="25"/>
      <c r="F901" s="28"/>
      <c r="G901" s="28"/>
      <c r="H901" s="28"/>
      <c r="I901" s="28"/>
      <c r="J901" s="28"/>
      <c r="K901" s="28"/>
      <c r="L901" s="28"/>
      <c r="M901" s="28"/>
      <c r="N901" s="28"/>
      <c r="O901" s="26"/>
      <c r="BL901" s="28"/>
      <c r="BM901" s="28"/>
      <c r="BN901" s="28"/>
      <c r="BQ901" s="28"/>
      <c r="BS901" s="28"/>
      <c r="BU901" s="28"/>
      <c r="BV901" s="28"/>
      <c r="BW901" s="28"/>
      <c r="CK901" s="28"/>
      <c r="CN901" s="28"/>
      <c r="CO901" s="28"/>
      <c r="CP901" s="28"/>
      <c r="CQ901" s="28"/>
      <c r="CR901" s="28"/>
      <c r="CU901" s="28"/>
      <c r="CV901" s="26"/>
      <c r="CY901" s="26"/>
      <c r="DB901" s="26"/>
    </row>
    <row r="902" s="2" customFormat="true" ht="15" hidden="false" customHeight="false" outlineLevel="0" collapsed="false">
      <c r="D902" s="25"/>
      <c r="F902" s="28"/>
      <c r="G902" s="28"/>
      <c r="H902" s="28"/>
      <c r="I902" s="28"/>
      <c r="J902" s="28"/>
      <c r="K902" s="28"/>
      <c r="L902" s="28"/>
      <c r="M902" s="28"/>
      <c r="N902" s="28"/>
      <c r="O902" s="26"/>
      <c r="BL902" s="28"/>
      <c r="BM902" s="28"/>
      <c r="BN902" s="28"/>
      <c r="BQ902" s="28"/>
      <c r="BS902" s="28"/>
      <c r="BU902" s="28"/>
      <c r="BV902" s="28"/>
      <c r="BW902" s="28"/>
      <c r="CK902" s="28"/>
      <c r="CN902" s="28"/>
      <c r="CO902" s="28"/>
      <c r="CP902" s="28"/>
      <c r="CQ902" s="28"/>
      <c r="CR902" s="28"/>
      <c r="CU902" s="28"/>
      <c r="CV902" s="26"/>
      <c r="CY902" s="26"/>
      <c r="DB902" s="26"/>
    </row>
    <row r="903" s="2" customFormat="true" ht="15" hidden="false" customHeight="false" outlineLevel="0" collapsed="false">
      <c r="D903" s="25"/>
      <c r="F903" s="28"/>
      <c r="G903" s="28"/>
      <c r="H903" s="28"/>
      <c r="I903" s="28"/>
      <c r="J903" s="28"/>
      <c r="K903" s="28"/>
      <c r="L903" s="28"/>
      <c r="M903" s="28"/>
      <c r="N903" s="28"/>
      <c r="O903" s="26"/>
      <c r="BL903" s="28"/>
      <c r="BM903" s="28"/>
      <c r="BN903" s="28"/>
      <c r="BQ903" s="28"/>
      <c r="BS903" s="28"/>
      <c r="BU903" s="28"/>
      <c r="BV903" s="28"/>
      <c r="BW903" s="28"/>
      <c r="CK903" s="28"/>
      <c r="CN903" s="28"/>
      <c r="CO903" s="28"/>
      <c r="CP903" s="28"/>
      <c r="CQ903" s="28"/>
      <c r="CR903" s="28"/>
      <c r="CU903" s="28"/>
      <c r="CV903" s="26"/>
      <c r="CY903" s="26"/>
      <c r="DB903" s="26"/>
    </row>
    <row r="904" s="2" customFormat="true" ht="15" hidden="false" customHeight="false" outlineLevel="0" collapsed="false">
      <c r="D904" s="25"/>
      <c r="F904" s="28"/>
      <c r="G904" s="28"/>
      <c r="H904" s="28"/>
      <c r="I904" s="28"/>
      <c r="J904" s="28"/>
      <c r="K904" s="28"/>
      <c r="L904" s="28"/>
      <c r="M904" s="28"/>
      <c r="N904" s="28"/>
      <c r="O904" s="26"/>
      <c r="BL904" s="28"/>
      <c r="BM904" s="28"/>
      <c r="BN904" s="28"/>
      <c r="BQ904" s="28"/>
      <c r="BS904" s="28"/>
      <c r="BU904" s="28"/>
      <c r="BV904" s="28"/>
      <c r="BW904" s="28"/>
      <c r="CK904" s="28"/>
      <c r="CN904" s="28"/>
      <c r="CO904" s="28"/>
      <c r="CP904" s="28"/>
      <c r="CQ904" s="28"/>
      <c r="CR904" s="28"/>
      <c r="CU904" s="28"/>
      <c r="CV904" s="26"/>
      <c r="CY904" s="26"/>
      <c r="DB904" s="26"/>
    </row>
    <row r="905" s="2" customFormat="true" ht="15" hidden="false" customHeight="false" outlineLevel="0" collapsed="false">
      <c r="D905" s="25"/>
      <c r="F905" s="28"/>
      <c r="G905" s="28"/>
      <c r="H905" s="28"/>
      <c r="I905" s="28"/>
      <c r="J905" s="28"/>
      <c r="K905" s="28"/>
      <c r="L905" s="28"/>
      <c r="M905" s="28"/>
      <c r="N905" s="28"/>
      <c r="O905" s="26"/>
      <c r="BL905" s="28"/>
      <c r="BM905" s="28"/>
      <c r="BN905" s="28"/>
      <c r="BQ905" s="28"/>
      <c r="BS905" s="28"/>
      <c r="BU905" s="28"/>
      <c r="BV905" s="28"/>
      <c r="BW905" s="28"/>
      <c r="CK905" s="28"/>
      <c r="CN905" s="28"/>
      <c r="CO905" s="28"/>
      <c r="CP905" s="28"/>
      <c r="CQ905" s="28"/>
      <c r="CR905" s="28"/>
      <c r="CU905" s="28"/>
      <c r="CV905" s="26"/>
      <c r="CY905" s="26"/>
      <c r="DB905" s="26"/>
    </row>
    <row r="906" s="2" customFormat="true" ht="15" hidden="false" customHeight="false" outlineLevel="0" collapsed="false">
      <c r="D906" s="25"/>
      <c r="F906" s="28"/>
      <c r="G906" s="28"/>
      <c r="H906" s="28"/>
      <c r="I906" s="28"/>
      <c r="J906" s="28"/>
      <c r="K906" s="28"/>
      <c r="L906" s="28"/>
      <c r="M906" s="28"/>
      <c r="N906" s="28"/>
      <c r="O906" s="26"/>
      <c r="BL906" s="28"/>
      <c r="BM906" s="28"/>
      <c r="BN906" s="28"/>
      <c r="BQ906" s="28"/>
      <c r="BS906" s="28"/>
      <c r="BU906" s="28"/>
      <c r="BV906" s="28"/>
      <c r="BW906" s="28"/>
      <c r="CK906" s="28"/>
      <c r="CN906" s="28"/>
      <c r="CO906" s="28"/>
      <c r="CP906" s="28"/>
      <c r="CQ906" s="28"/>
      <c r="CR906" s="28"/>
      <c r="CU906" s="28"/>
      <c r="CV906" s="26"/>
      <c r="CY906" s="26"/>
      <c r="DB906" s="26"/>
    </row>
    <row r="907" s="2" customFormat="true" ht="15" hidden="false" customHeight="false" outlineLevel="0" collapsed="false">
      <c r="D907" s="25"/>
      <c r="F907" s="28"/>
      <c r="G907" s="28"/>
      <c r="H907" s="28"/>
      <c r="I907" s="28"/>
      <c r="J907" s="28"/>
      <c r="K907" s="28"/>
      <c r="L907" s="28"/>
      <c r="M907" s="28"/>
      <c r="N907" s="28"/>
      <c r="O907" s="26"/>
      <c r="BL907" s="28"/>
      <c r="BM907" s="28"/>
      <c r="BN907" s="28"/>
      <c r="BQ907" s="28"/>
      <c r="BS907" s="28"/>
      <c r="BU907" s="28"/>
      <c r="BV907" s="28"/>
      <c r="BW907" s="28"/>
      <c r="CK907" s="28"/>
      <c r="CN907" s="28"/>
      <c r="CO907" s="28"/>
      <c r="CP907" s="28"/>
      <c r="CQ907" s="28"/>
      <c r="CR907" s="28"/>
      <c r="CU907" s="28"/>
      <c r="CV907" s="26"/>
      <c r="CY907" s="26"/>
      <c r="DB907" s="26"/>
    </row>
    <row r="908" s="2" customFormat="true" ht="15" hidden="false" customHeight="false" outlineLevel="0" collapsed="false">
      <c r="D908" s="25"/>
      <c r="F908" s="28"/>
      <c r="G908" s="28"/>
      <c r="H908" s="28"/>
      <c r="I908" s="28"/>
      <c r="J908" s="28"/>
      <c r="K908" s="28"/>
      <c r="L908" s="28"/>
      <c r="M908" s="28"/>
      <c r="N908" s="28"/>
      <c r="O908" s="26"/>
      <c r="BL908" s="28"/>
      <c r="BM908" s="28"/>
      <c r="BN908" s="28"/>
      <c r="BQ908" s="28"/>
      <c r="BS908" s="28"/>
      <c r="BU908" s="28"/>
      <c r="BV908" s="28"/>
      <c r="BW908" s="28"/>
      <c r="CK908" s="28"/>
      <c r="CN908" s="28"/>
      <c r="CO908" s="28"/>
      <c r="CP908" s="28"/>
      <c r="CQ908" s="28"/>
      <c r="CR908" s="28"/>
      <c r="CU908" s="28"/>
      <c r="CV908" s="26"/>
      <c r="CY908" s="26"/>
      <c r="DB908" s="26"/>
    </row>
    <row r="909" s="2" customFormat="true" ht="15" hidden="false" customHeight="false" outlineLevel="0" collapsed="false">
      <c r="D909" s="25"/>
      <c r="F909" s="28"/>
      <c r="G909" s="28"/>
      <c r="H909" s="28"/>
      <c r="I909" s="28"/>
      <c r="J909" s="28"/>
      <c r="K909" s="28"/>
      <c r="L909" s="28"/>
      <c r="M909" s="28"/>
      <c r="N909" s="28"/>
      <c r="O909" s="26"/>
      <c r="BL909" s="28"/>
      <c r="BM909" s="28"/>
      <c r="BN909" s="28"/>
      <c r="BQ909" s="28"/>
      <c r="BS909" s="28"/>
      <c r="BU909" s="28"/>
      <c r="BV909" s="28"/>
      <c r="BW909" s="28"/>
      <c r="CK909" s="28"/>
      <c r="CN909" s="28"/>
      <c r="CO909" s="28"/>
      <c r="CP909" s="28"/>
      <c r="CQ909" s="28"/>
      <c r="CR909" s="28"/>
      <c r="CU909" s="28"/>
      <c r="CV909" s="26"/>
      <c r="CY909" s="26"/>
      <c r="DB909" s="26"/>
    </row>
    <row r="910" s="2" customFormat="true" ht="15" hidden="false" customHeight="false" outlineLevel="0" collapsed="false">
      <c r="D910" s="25"/>
      <c r="F910" s="28"/>
      <c r="G910" s="28"/>
      <c r="H910" s="28"/>
      <c r="I910" s="28"/>
      <c r="J910" s="28"/>
      <c r="K910" s="28"/>
      <c r="L910" s="28"/>
      <c r="M910" s="28"/>
      <c r="N910" s="28"/>
      <c r="O910" s="26"/>
      <c r="BL910" s="28"/>
      <c r="BM910" s="28"/>
      <c r="BN910" s="28"/>
      <c r="BQ910" s="28"/>
      <c r="BS910" s="28"/>
      <c r="BU910" s="28"/>
      <c r="BV910" s="28"/>
      <c r="BW910" s="28"/>
      <c r="CK910" s="28"/>
      <c r="CN910" s="28"/>
      <c r="CO910" s="28"/>
      <c r="CP910" s="28"/>
      <c r="CQ910" s="28"/>
      <c r="CR910" s="28"/>
      <c r="CU910" s="28"/>
      <c r="CV910" s="26"/>
      <c r="CY910" s="26"/>
      <c r="DB910" s="26"/>
    </row>
    <row r="911" s="2" customFormat="true" ht="15" hidden="false" customHeight="false" outlineLevel="0" collapsed="false">
      <c r="D911" s="25"/>
      <c r="F911" s="28"/>
      <c r="G911" s="28"/>
      <c r="H911" s="28"/>
      <c r="I911" s="28"/>
      <c r="J911" s="28"/>
      <c r="K911" s="28"/>
      <c r="L911" s="28"/>
      <c r="M911" s="28"/>
      <c r="N911" s="28"/>
      <c r="O911" s="26"/>
      <c r="BL911" s="28"/>
      <c r="BM911" s="28"/>
      <c r="BN911" s="28"/>
      <c r="BQ911" s="28"/>
      <c r="BS911" s="28"/>
      <c r="BU911" s="28"/>
      <c r="BV911" s="28"/>
      <c r="BW911" s="28"/>
      <c r="CK911" s="28"/>
      <c r="CN911" s="28"/>
      <c r="CO911" s="28"/>
      <c r="CP911" s="28"/>
      <c r="CQ911" s="28"/>
      <c r="CR911" s="28"/>
      <c r="CU911" s="28"/>
      <c r="CV911" s="26"/>
      <c r="CY911" s="26"/>
      <c r="DB911" s="26"/>
    </row>
    <row r="912" s="2" customFormat="true" ht="15" hidden="false" customHeight="false" outlineLevel="0" collapsed="false">
      <c r="D912" s="25"/>
      <c r="F912" s="28"/>
      <c r="G912" s="28"/>
      <c r="H912" s="28"/>
      <c r="I912" s="28"/>
      <c r="J912" s="28"/>
      <c r="K912" s="28"/>
      <c r="L912" s="28"/>
      <c r="M912" s="28"/>
      <c r="N912" s="28"/>
      <c r="O912" s="26"/>
      <c r="BL912" s="28"/>
      <c r="BM912" s="28"/>
      <c r="BN912" s="28"/>
      <c r="BQ912" s="28"/>
      <c r="BS912" s="28"/>
      <c r="BU912" s="28"/>
      <c r="BV912" s="28"/>
      <c r="BW912" s="28"/>
      <c r="CK912" s="28"/>
      <c r="CN912" s="28"/>
      <c r="CO912" s="28"/>
      <c r="CP912" s="28"/>
      <c r="CQ912" s="28"/>
      <c r="CR912" s="28"/>
      <c r="CU912" s="28"/>
      <c r="CV912" s="26"/>
      <c r="CY912" s="26"/>
      <c r="DB912" s="26"/>
    </row>
    <row r="913" s="2" customFormat="true" ht="15" hidden="false" customHeight="false" outlineLevel="0" collapsed="false">
      <c r="D913" s="25"/>
      <c r="F913" s="28"/>
      <c r="G913" s="28"/>
      <c r="H913" s="28"/>
      <c r="I913" s="28"/>
      <c r="J913" s="28"/>
      <c r="K913" s="28"/>
      <c r="L913" s="28"/>
      <c r="M913" s="28"/>
      <c r="N913" s="28"/>
      <c r="O913" s="26"/>
      <c r="BL913" s="28"/>
      <c r="BM913" s="28"/>
      <c r="BN913" s="28"/>
      <c r="BQ913" s="28"/>
      <c r="BS913" s="28"/>
      <c r="BU913" s="28"/>
      <c r="BV913" s="28"/>
      <c r="BW913" s="28"/>
      <c r="CK913" s="28"/>
      <c r="CN913" s="28"/>
      <c r="CO913" s="28"/>
      <c r="CP913" s="28"/>
      <c r="CQ913" s="28"/>
      <c r="CR913" s="28"/>
      <c r="CU913" s="28"/>
      <c r="CV913" s="26"/>
      <c r="CY913" s="26"/>
      <c r="DB913" s="26"/>
    </row>
    <row r="914" s="2" customFormat="true" ht="15" hidden="false" customHeight="false" outlineLevel="0" collapsed="false">
      <c r="D914" s="25"/>
      <c r="F914" s="28"/>
      <c r="G914" s="28"/>
      <c r="H914" s="28"/>
      <c r="I914" s="28"/>
      <c r="J914" s="28"/>
      <c r="K914" s="28"/>
      <c r="L914" s="28"/>
      <c r="M914" s="28"/>
      <c r="N914" s="28"/>
      <c r="O914" s="26"/>
      <c r="BL914" s="28"/>
      <c r="BM914" s="28"/>
      <c r="BN914" s="28"/>
      <c r="BQ914" s="28"/>
      <c r="BS914" s="28"/>
      <c r="BU914" s="28"/>
      <c r="BV914" s="28"/>
      <c r="BW914" s="28"/>
      <c r="CK914" s="28"/>
      <c r="CN914" s="28"/>
      <c r="CO914" s="28"/>
      <c r="CP914" s="28"/>
      <c r="CQ914" s="28"/>
      <c r="CR914" s="28"/>
      <c r="CU914" s="28"/>
      <c r="CV914" s="26"/>
      <c r="CY914" s="26"/>
      <c r="DB914" s="26"/>
    </row>
    <row r="915" s="2" customFormat="true" ht="15" hidden="false" customHeight="false" outlineLevel="0" collapsed="false">
      <c r="D915" s="25"/>
      <c r="F915" s="28"/>
      <c r="G915" s="28"/>
      <c r="H915" s="28"/>
      <c r="I915" s="28"/>
      <c r="J915" s="28"/>
      <c r="K915" s="28"/>
      <c r="L915" s="28"/>
      <c r="M915" s="28"/>
      <c r="N915" s="28"/>
      <c r="O915" s="26"/>
      <c r="BL915" s="28"/>
      <c r="BM915" s="28"/>
      <c r="BN915" s="28"/>
      <c r="BQ915" s="28"/>
      <c r="BS915" s="28"/>
      <c r="BU915" s="28"/>
      <c r="BV915" s="28"/>
      <c r="BW915" s="28"/>
      <c r="CK915" s="28"/>
      <c r="CN915" s="28"/>
      <c r="CO915" s="28"/>
      <c r="CP915" s="28"/>
      <c r="CQ915" s="28"/>
      <c r="CR915" s="28"/>
      <c r="CU915" s="28"/>
      <c r="CV915" s="26"/>
      <c r="CY915" s="26"/>
      <c r="DB915" s="26"/>
    </row>
    <row r="916" s="2" customFormat="true" ht="15" hidden="false" customHeight="false" outlineLevel="0" collapsed="false">
      <c r="D916" s="25"/>
      <c r="F916" s="28"/>
      <c r="G916" s="28"/>
      <c r="H916" s="28"/>
      <c r="I916" s="28"/>
      <c r="J916" s="28"/>
      <c r="K916" s="28"/>
      <c r="L916" s="28"/>
      <c r="M916" s="28"/>
      <c r="N916" s="28"/>
      <c r="O916" s="26"/>
      <c r="BL916" s="28"/>
      <c r="BM916" s="28"/>
      <c r="BN916" s="28"/>
      <c r="BQ916" s="28"/>
      <c r="BS916" s="28"/>
      <c r="BU916" s="28"/>
      <c r="BV916" s="28"/>
      <c r="BW916" s="28"/>
      <c r="CK916" s="28"/>
      <c r="CN916" s="28"/>
      <c r="CO916" s="28"/>
      <c r="CP916" s="28"/>
      <c r="CQ916" s="28"/>
      <c r="CR916" s="28"/>
      <c r="CU916" s="28"/>
      <c r="CV916" s="26"/>
      <c r="CY916" s="26"/>
      <c r="DB916" s="26"/>
    </row>
    <row r="917" s="2" customFormat="true" ht="15" hidden="false" customHeight="false" outlineLevel="0" collapsed="false">
      <c r="D917" s="25"/>
      <c r="F917" s="28"/>
      <c r="G917" s="28"/>
      <c r="H917" s="28"/>
      <c r="I917" s="28"/>
      <c r="J917" s="28"/>
      <c r="K917" s="28"/>
      <c r="L917" s="28"/>
      <c r="M917" s="28"/>
      <c r="N917" s="28"/>
      <c r="O917" s="26"/>
      <c r="BL917" s="28"/>
      <c r="BM917" s="28"/>
      <c r="BN917" s="28"/>
      <c r="BQ917" s="28"/>
      <c r="BS917" s="28"/>
      <c r="BU917" s="28"/>
      <c r="BV917" s="28"/>
      <c r="BW917" s="28"/>
      <c r="CK917" s="28"/>
      <c r="CN917" s="28"/>
      <c r="CO917" s="28"/>
      <c r="CP917" s="28"/>
      <c r="CQ917" s="28"/>
      <c r="CR917" s="28"/>
      <c r="CU917" s="28"/>
      <c r="CV917" s="26"/>
      <c r="CY917" s="26"/>
      <c r="DB917" s="26"/>
    </row>
    <row r="918" s="2" customFormat="true" ht="15" hidden="false" customHeight="false" outlineLevel="0" collapsed="false">
      <c r="D918" s="25"/>
      <c r="F918" s="28"/>
      <c r="G918" s="28"/>
      <c r="H918" s="28"/>
      <c r="I918" s="28"/>
      <c r="J918" s="28"/>
      <c r="K918" s="28"/>
      <c r="L918" s="28"/>
      <c r="M918" s="28"/>
      <c r="N918" s="28"/>
      <c r="O918" s="26"/>
      <c r="BL918" s="28"/>
      <c r="BM918" s="28"/>
      <c r="BN918" s="28"/>
      <c r="BQ918" s="28"/>
      <c r="BS918" s="28"/>
      <c r="BU918" s="28"/>
      <c r="BV918" s="28"/>
      <c r="BW918" s="28"/>
      <c r="CK918" s="28"/>
      <c r="CN918" s="28"/>
      <c r="CO918" s="28"/>
      <c r="CP918" s="28"/>
      <c r="CQ918" s="28"/>
      <c r="CR918" s="28"/>
      <c r="CU918" s="28"/>
      <c r="CV918" s="26"/>
      <c r="CY918" s="26"/>
      <c r="DB918" s="26"/>
    </row>
    <row r="919" s="2" customFormat="true" ht="15" hidden="false" customHeight="false" outlineLevel="0" collapsed="false">
      <c r="D919" s="25"/>
      <c r="F919" s="28"/>
      <c r="G919" s="28"/>
      <c r="H919" s="28"/>
      <c r="I919" s="28"/>
      <c r="J919" s="28"/>
      <c r="K919" s="28"/>
      <c r="L919" s="28"/>
      <c r="M919" s="28"/>
      <c r="N919" s="28"/>
      <c r="O919" s="26"/>
      <c r="BL919" s="28"/>
      <c r="BM919" s="28"/>
      <c r="BN919" s="28"/>
      <c r="BQ919" s="28"/>
      <c r="BS919" s="28"/>
      <c r="BU919" s="28"/>
      <c r="BV919" s="28"/>
      <c r="BW919" s="28"/>
      <c r="CK919" s="28"/>
      <c r="CN919" s="28"/>
      <c r="CO919" s="28"/>
      <c r="CP919" s="28"/>
      <c r="CQ919" s="28"/>
      <c r="CR919" s="28"/>
      <c r="CU919" s="28"/>
      <c r="CV919" s="26"/>
      <c r="CY919" s="26"/>
      <c r="DB919" s="26"/>
    </row>
    <row r="920" s="2" customFormat="true" ht="15" hidden="false" customHeight="false" outlineLevel="0" collapsed="false">
      <c r="D920" s="25"/>
      <c r="F920" s="28"/>
      <c r="G920" s="28"/>
      <c r="H920" s="28"/>
      <c r="I920" s="28"/>
      <c r="J920" s="28"/>
      <c r="K920" s="28"/>
      <c r="L920" s="28"/>
      <c r="M920" s="28"/>
      <c r="N920" s="28"/>
      <c r="O920" s="26"/>
      <c r="BL920" s="28"/>
      <c r="BM920" s="28"/>
      <c r="BN920" s="28"/>
      <c r="BQ920" s="28"/>
      <c r="BS920" s="28"/>
      <c r="BU920" s="28"/>
      <c r="BV920" s="28"/>
      <c r="BW920" s="28"/>
      <c r="CK920" s="28"/>
      <c r="CN920" s="28"/>
      <c r="CO920" s="28"/>
      <c r="CP920" s="28"/>
      <c r="CQ920" s="28"/>
      <c r="CR920" s="28"/>
      <c r="CU920" s="28"/>
      <c r="CV920" s="26"/>
      <c r="CY920" s="26"/>
      <c r="DB920" s="26"/>
    </row>
    <row r="921" s="2" customFormat="true" ht="15" hidden="false" customHeight="false" outlineLevel="0" collapsed="false">
      <c r="D921" s="25"/>
      <c r="F921" s="28"/>
      <c r="G921" s="28"/>
      <c r="H921" s="28"/>
      <c r="I921" s="28"/>
      <c r="J921" s="28"/>
      <c r="K921" s="28"/>
      <c r="L921" s="28"/>
      <c r="M921" s="28"/>
      <c r="N921" s="28"/>
      <c r="O921" s="26"/>
      <c r="BL921" s="28"/>
      <c r="BM921" s="28"/>
      <c r="BN921" s="28"/>
      <c r="BQ921" s="28"/>
      <c r="BS921" s="28"/>
      <c r="BU921" s="28"/>
      <c r="BV921" s="28"/>
      <c r="BW921" s="28"/>
      <c r="CK921" s="28"/>
      <c r="CN921" s="28"/>
      <c r="CO921" s="28"/>
      <c r="CP921" s="28"/>
      <c r="CQ921" s="28"/>
      <c r="CR921" s="28"/>
      <c r="CU921" s="28"/>
      <c r="CV921" s="26"/>
      <c r="CY921" s="26"/>
      <c r="DB921" s="26"/>
    </row>
    <row r="922" s="2" customFormat="true" ht="15" hidden="false" customHeight="false" outlineLevel="0" collapsed="false">
      <c r="D922" s="25"/>
      <c r="F922" s="28"/>
      <c r="G922" s="28"/>
      <c r="H922" s="28"/>
      <c r="I922" s="28"/>
      <c r="J922" s="28"/>
      <c r="K922" s="28"/>
      <c r="L922" s="28"/>
      <c r="M922" s="28"/>
      <c r="N922" s="28"/>
      <c r="O922" s="26"/>
      <c r="BL922" s="28"/>
      <c r="BM922" s="28"/>
      <c r="BN922" s="28"/>
      <c r="BQ922" s="28"/>
      <c r="BS922" s="28"/>
      <c r="BU922" s="28"/>
      <c r="BV922" s="28"/>
      <c r="BW922" s="28"/>
      <c r="CK922" s="28"/>
      <c r="CN922" s="28"/>
      <c r="CO922" s="28"/>
      <c r="CP922" s="28"/>
      <c r="CQ922" s="28"/>
      <c r="CR922" s="28"/>
      <c r="CU922" s="28"/>
      <c r="CV922" s="26"/>
      <c r="CY922" s="26"/>
      <c r="DB922" s="26"/>
    </row>
    <row r="923" s="2" customFormat="true" ht="15" hidden="false" customHeight="false" outlineLevel="0" collapsed="false">
      <c r="D923" s="25"/>
      <c r="F923" s="28"/>
      <c r="G923" s="28"/>
      <c r="H923" s="28"/>
      <c r="I923" s="28"/>
      <c r="J923" s="28"/>
      <c r="K923" s="28"/>
      <c r="L923" s="28"/>
      <c r="M923" s="28"/>
      <c r="N923" s="28"/>
      <c r="O923" s="26"/>
      <c r="BL923" s="28"/>
      <c r="BM923" s="28"/>
      <c r="BN923" s="28"/>
      <c r="BQ923" s="28"/>
      <c r="BS923" s="28"/>
      <c r="BU923" s="28"/>
      <c r="BV923" s="28"/>
      <c r="BW923" s="28"/>
      <c r="CK923" s="28"/>
      <c r="CN923" s="28"/>
      <c r="CO923" s="28"/>
      <c r="CP923" s="28"/>
      <c r="CQ923" s="28"/>
      <c r="CR923" s="28"/>
      <c r="CU923" s="28"/>
      <c r="CV923" s="26"/>
      <c r="CY923" s="26"/>
      <c r="DB923" s="26"/>
    </row>
    <row r="924" s="2" customFormat="true" ht="15" hidden="false" customHeight="false" outlineLevel="0" collapsed="false">
      <c r="D924" s="25"/>
      <c r="F924" s="28"/>
      <c r="G924" s="28"/>
      <c r="H924" s="28"/>
      <c r="I924" s="28"/>
      <c r="J924" s="28"/>
      <c r="K924" s="28"/>
      <c r="L924" s="28"/>
      <c r="M924" s="28"/>
      <c r="N924" s="28"/>
      <c r="O924" s="26"/>
      <c r="BL924" s="28"/>
      <c r="BM924" s="28"/>
      <c r="BN924" s="28"/>
      <c r="BQ924" s="28"/>
      <c r="BS924" s="28"/>
      <c r="BU924" s="28"/>
      <c r="BV924" s="28"/>
      <c r="BW924" s="28"/>
      <c r="CK924" s="28"/>
      <c r="CN924" s="28"/>
      <c r="CO924" s="28"/>
      <c r="CP924" s="28"/>
      <c r="CQ924" s="28"/>
      <c r="CR924" s="28"/>
      <c r="CU924" s="28"/>
      <c r="CV924" s="26"/>
      <c r="CY924" s="26"/>
      <c r="DB924" s="26"/>
    </row>
    <row r="925" s="2" customFormat="true" ht="15" hidden="false" customHeight="false" outlineLevel="0" collapsed="false">
      <c r="D925" s="25"/>
      <c r="F925" s="28"/>
      <c r="G925" s="28"/>
      <c r="H925" s="28"/>
      <c r="I925" s="28"/>
      <c r="J925" s="28"/>
      <c r="K925" s="28"/>
      <c r="L925" s="28"/>
      <c r="M925" s="28"/>
      <c r="N925" s="28"/>
      <c r="O925" s="26"/>
      <c r="BL925" s="28"/>
      <c r="BM925" s="28"/>
      <c r="BN925" s="28"/>
      <c r="BQ925" s="28"/>
      <c r="BS925" s="28"/>
      <c r="BU925" s="28"/>
      <c r="BV925" s="28"/>
      <c r="BW925" s="28"/>
      <c r="CK925" s="28"/>
      <c r="CN925" s="28"/>
      <c r="CO925" s="28"/>
      <c r="CP925" s="28"/>
      <c r="CQ925" s="28"/>
      <c r="CR925" s="28"/>
      <c r="CU925" s="28"/>
      <c r="CV925" s="26"/>
      <c r="CY925" s="26"/>
      <c r="DB925" s="26"/>
    </row>
    <row r="926" s="2" customFormat="true" ht="15" hidden="false" customHeight="false" outlineLevel="0" collapsed="false">
      <c r="D926" s="25"/>
      <c r="F926" s="28"/>
      <c r="G926" s="28"/>
      <c r="H926" s="28"/>
      <c r="I926" s="28"/>
      <c r="J926" s="28"/>
      <c r="K926" s="28"/>
      <c r="L926" s="28"/>
      <c r="M926" s="28"/>
      <c r="N926" s="28"/>
      <c r="O926" s="26"/>
      <c r="BL926" s="28"/>
      <c r="BM926" s="28"/>
      <c r="BN926" s="28"/>
      <c r="BQ926" s="28"/>
      <c r="BS926" s="28"/>
      <c r="BU926" s="28"/>
      <c r="BV926" s="28"/>
      <c r="BW926" s="28"/>
      <c r="CK926" s="28"/>
      <c r="CN926" s="28"/>
      <c r="CO926" s="28"/>
      <c r="CP926" s="28"/>
      <c r="CQ926" s="28"/>
      <c r="CR926" s="28"/>
      <c r="CU926" s="28"/>
      <c r="CV926" s="26"/>
      <c r="CY926" s="26"/>
      <c r="DB926" s="26"/>
    </row>
    <row r="927" s="2" customFormat="true" ht="15" hidden="false" customHeight="false" outlineLevel="0" collapsed="false">
      <c r="D927" s="25"/>
      <c r="F927" s="28"/>
      <c r="G927" s="28"/>
      <c r="H927" s="28"/>
      <c r="I927" s="28"/>
      <c r="J927" s="28"/>
      <c r="K927" s="28"/>
      <c r="L927" s="28"/>
      <c r="M927" s="28"/>
      <c r="N927" s="28"/>
      <c r="O927" s="26"/>
      <c r="BL927" s="28"/>
      <c r="BM927" s="28"/>
      <c r="BN927" s="28"/>
      <c r="BQ927" s="28"/>
      <c r="BS927" s="28"/>
      <c r="BU927" s="28"/>
      <c r="BV927" s="28"/>
      <c r="BW927" s="28"/>
      <c r="CK927" s="28"/>
      <c r="CN927" s="28"/>
      <c r="CO927" s="28"/>
      <c r="CP927" s="28"/>
      <c r="CQ927" s="28"/>
      <c r="CR927" s="28"/>
      <c r="CU927" s="28"/>
      <c r="CV927" s="26"/>
      <c r="CY927" s="26"/>
      <c r="DB927" s="26"/>
    </row>
    <row r="928" s="2" customFormat="true" ht="15" hidden="false" customHeight="false" outlineLevel="0" collapsed="false">
      <c r="D928" s="25"/>
      <c r="F928" s="28"/>
      <c r="G928" s="28"/>
      <c r="H928" s="28"/>
      <c r="I928" s="28"/>
      <c r="J928" s="28"/>
      <c r="K928" s="28"/>
      <c r="L928" s="28"/>
      <c r="M928" s="28"/>
      <c r="N928" s="28"/>
      <c r="O928" s="26"/>
      <c r="BL928" s="28"/>
      <c r="BM928" s="28"/>
      <c r="BN928" s="28"/>
      <c r="BQ928" s="28"/>
      <c r="BS928" s="28"/>
      <c r="BU928" s="28"/>
      <c r="BV928" s="28"/>
      <c r="BW928" s="28"/>
      <c r="CK928" s="28"/>
      <c r="CN928" s="28"/>
      <c r="CO928" s="28"/>
      <c r="CP928" s="28"/>
      <c r="CQ928" s="28"/>
      <c r="CR928" s="28"/>
      <c r="CU928" s="28"/>
      <c r="CV928" s="26"/>
      <c r="CY928" s="26"/>
      <c r="DB928" s="26"/>
    </row>
    <row r="929" s="2" customFormat="true" ht="15" hidden="false" customHeight="false" outlineLevel="0" collapsed="false">
      <c r="D929" s="25"/>
      <c r="F929" s="28"/>
      <c r="G929" s="28"/>
      <c r="H929" s="28"/>
      <c r="I929" s="28"/>
      <c r="J929" s="28"/>
      <c r="K929" s="28"/>
      <c r="L929" s="28"/>
      <c r="M929" s="28"/>
      <c r="N929" s="28"/>
      <c r="O929" s="26"/>
      <c r="BL929" s="28"/>
      <c r="BM929" s="28"/>
      <c r="BN929" s="28"/>
      <c r="BQ929" s="28"/>
      <c r="BS929" s="28"/>
      <c r="BU929" s="28"/>
      <c r="BV929" s="28"/>
      <c r="BW929" s="28"/>
      <c r="CK929" s="28"/>
      <c r="CN929" s="28"/>
      <c r="CO929" s="28"/>
      <c r="CP929" s="28"/>
      <c r="CQ929" s="28"/>
      <c r="CR929" s="28"/>
      <c r="CU929" s="28"/>
      <c r="CV929" s="26"/>
      <c r="CY929" s="26"/>
      <c r="DB929" s="26"/>
    </row>
    <row r="930" s="2" customFormat="true" ht="15" hidden="false" customHeight="false" outlineLevel="0" collapsed="false">
      <c r="D930" s="25"/>
      <c r="F930" s="28"/>
      <c r="G930" s="28"/>
      <c r="H930" s="28"/>
      <c r="I930" s="28"/>
      <c r="J930" s="28"/>
      <c r="K930" s="28"/>
      <c r="L930" s="28"/>
      <c r="M930" s="28"/>
      <c r="N930" s="28"/>
      <c r="O930" s="26"/>
      <c r="BL930" s="28"/>
      <c r="BM930" s="28"/>
      <c r="BN930" s="28"/>
      <c r="BQ930" s="28"/>
      <c r="BS930" s="28"/>
      <c r="BU930" s="28"/>
      <c r="BV930" s="28"/>
      <c r="BW930" s="28"/>
      <c r="CK930" s="28"/>
      <c r="CN930" s="28"/>
      <c r="CO930" s="28"/>
      <c r="CP930" s="28"/>
      <c r="CQ930" s="28"/>
      <c r="CR930" s="28"/>
      <c r="CU930" s="28"/>
      <c r="CV930" s="26"/>
      <c r="CY930" s="26"/>
      <c r="DB930" s="26"/>
    </row>
    <row r="931" s="2" customFormat="true" ht="15" hidden="false" customHeight="false" outlineLevel="0" collapsed="false">
      <c r="D931" s="25"/>
      <c r="F931" s="28"/>
      <c r="G931" s="28"/>
      <c r="H931" s="28"/>
      <c r="I931" s="28"/>
      <c r="J931" s="28"/>
      <c r="K931" s="28"/>
      <c r="L931" s="28"/>
      <c r="M931" s="28"/>
      <c r="N931" s="28"/>
      <c r="O931" s="26"/>
      <c r="BL931" s="28"/>
      <c r="BM931" s="28"/>
      <c r="BN931" s="28"/>
      <c r="BQ931" s="28"/>
      <c r="BS931" s="28"/>
      <c r="BU931" s="28"/>
      <c r="BV931" s="28"/>
      <c r="BW931" s="28"/>
      <c r="CK931" s="28"/>
      <c r="CN931" s="28"/>
      <c r="CO931" s="28"/>
      <c r="CP931" s="28"/>
      <c r="CQ931" s="28"/>
      <c r="CR931" s="28"/>
      <c r="CU931" s="28"/>
      <c r="CV931" s="26"/>
      <c r="CY931" s="26"/>
      <c r="DB931" s="26"/>
    </row>
    <row r="932" s="2" customFormat="true" ht="15" hidden="false" customHeight="false" outlineLevel="0" collapsed="false">
      <c r="D932" s="25"/>
      <c r="F932" s="28"/>
      <c r="G932" s="28"/>
      <c r="H932" s="28"/>
      <c r="I932" s="28"/>
      <c r="J932" s="28"/>
      <c r="K932" s="28"/>
      <c r="L932" s="28"/>
      <c r="M932" s="28"/>
      <c r="N932" s="28"/>
      <c r="O932" s="26"/>
      <c r="BL932" s="28"/>
      <c r="BM932" s="28"/>
      <c r="BN932" s="28"/>
      <c r="BQ932" s="28"/>
      <c r="BS932" s="28"/>
      <c r="BU932" s="28"/>
      <c r="BV932" s="28"/>
      <c r="BW932" s="28"/>
      <c r="CK932" s="28"/>
      <c r="CN932" s="28"/>
      <c r="CO932" s="28"/>
      <c r="CP932" s="28"/>
      <c r="CQ932" s="28"/>
      <c r="CR932" s="28"/>
      <c r="CU932" s="28"/>
      <c r="CV932" s="26"/>
      <c r="CY932" s="26"/>
      <c r="DB932" s="26"/>
    </row>
    <row r="933" s="2" customFormat="true" ht="15" hidden="false" customHeight="false" outlineLevel="0" collapsed="false">
      <c r="D933" s="25"/>
      <c r="F933" s="28"/>
      <c r="G933" s="28"/>
      <c r="H933" s="28"/>
      <c r="I933" s="28"/>
      <c r="J933" s="28"/>
      <c r="K933" s="28"/>
      <c r="L933" s="28"/>
      <c r="M933" s="28"/>
      <c r="N933" s="28"/>
      <c r="O933" s="26"/>
      <c r="BL933" s="28"/>
      <c r="BM933" s="28"/>
      <c r="BN933" s="28"/>
      <c r="BQ933" s="28"/>
      <c r="BS933" s="28"/>
      <c r="BU933" s="28"/>
      <c r="BV933" s="28"/>
      <c r="BW933" s="28"/>
      <c r="CK933" s="28"/>
      <c r="CN933" s="28"/>
      <c r="CO933" s="28"/>
      <c r="CP933" s="28"/>
      <c r="CQ933" s="28"/>
      <c r="CR933" s="28"/>
      <c r="CU933" s="28"/>
      <c r="CV933" s="26"/>
      <c r="CY933" s="26"/>
      <c r="DB933" s="26"/>
    </row>
    <row r="934" s="2" customFormat="true" ht="15" hidden="false" customHeight="false" outlineLevel="0" collapsed="false">
      <c r="D934" s="25"/>
      <c r="F934" s="28"/>
      <c r="G934" s="28"/>
      <c r="H934" s="28"/>
      <c r="I934" s="28"/>
      <c r="J934" s="28"/>
      <c r="K934" s="28"/>
      <c r="L934" s="28"/>
      <c r="M934" s="28"/>
      <c r="N934" s="28"/>
      <c r="O934" s="26"/>
      <c r="BL934" s="28"/>
      <c r="BM934" s="28"/>
      <c r="BN934" s="28"/>
      <c r="BQ934" s="28"/>
      <c r="BS934" s="28"/>
      <c r="BU934" s="28"/>
      <c r="BV934" s="28"/>
      <c r="BW934" s="28"/>
      <c r="CK934" s="28"/>
      <c r="CN934" s="28"/>
      <c r="CO934" s="28"/>
      <c r="CP934" s="28"/>
      <c r="CQ934" s="28"/>
      <c r="CR934" s="28"/>
      <c r="CU934" s="28"/>
      <c r="CV934" s="26"/>
      <c r="CY934" s="26"/>
      <c r="DB934" s="26"/>
    </row>
    <row r="935" s="2" customFormat="true" ht="15" hidden="false" customHeight="false" outlineLevel="0" collapsed="false">
      <c r="D935" s="25"/>
      <c r="F935" s="28"/>
      <c r="G935" s="28"/>
      <c r="H935" s="28"/>
      <c r="I935" s="28"/>
      <c r="J935" s="28"/>
      <c r="K935" s="28"/>
      <c r="L935" s="28"/>
      <c r="M935" s="28"/>
      <c r="N935" s="28"/>
      <c r="O935" s="26"/>
      <c r="BL935" s="28"/>
      <c r="BM935" s="28"/>
      <c r="BN935" s="28"/>
      <c r="BQ935" s="28"/>
      <c r="BS935" s="28"/>
      <c r="BU935" s="28"/>
      <c r="BV935" s="28"/>
      <c r="BW935" s="28"/>
      <c r="CK935" s="28"/>
      <c r="CN935" s="28"/>
      <c r="CO935" s="28"/>
      <c r="CP935" s="28"/>
      <c r="CQ935" s="28"/>
      <c r="CR935" s="28"/>
      <c r="CU935" s="28"/>
      <c r="CV935" s="26"/>
      <c r="CY935" s="26"/>
      <c r="DB935" s="26"/>
    </row>
    <row r="936" s="2" customFormat="true" ht="15" hidden="false" customHeight="false" outlineLevel="0" collapsed="false">
      <c r="D936" s="25"/>
      <c r="F936" s="28"/>
      <c r="G936" s="28"/>
      <c r="H936" s="28"/>
      <c r="I936" s="28"/>
      <c r="J936" s="28"/>
      <c r="K936" s="28"/>
      <c r="L936" s="28"/>
      <c r="M936" s="28"/>
      <c r="N936" s="28"/>
      <c r="O936" s="26"/>
      <c r="BL936" s="28"/>
      <c r="BM936" s="28"/>
      <c r="BN936" s="28"/>
      <c r="BQ936" s="28"/>
      <c r="BS936" s="28"/>
      <c r="BU936" s="28"/>
      <c r="BV936" s="28"/>
      <c r="BW936" s="28"/>
      <c r="CK936" s="28"/>
      <c r="CN936" s="28"/>
      <c r="CO936" s="28"/>
      <c r="CP936" s="28"/>
      <c r="CQ936" s="28"/>
      <c r="CR936" s="28"/>
      <c r="CU936" s="28"/>
      <c r="CV936" s="26"/>
      <c r="CY936" s="26"/>
      <c r="DB936" s="26"/>
    </row>
    <row r="937" s="2" customFormat="true" ht="15" hidden="false" customHeight="false" outlineLevel="0" collapsed="false">
      <c r="D937" s="25"/>
      <c r="F937" s="28"/>
      <c r="G937" s="28"/>
      <c r="H937" s="28"/>
      <c r="I937" s="28"/>
      <c r="J937" s="28"/>
      <c r="K937" s="28"/>
      <c r="L937" s="28"/>
      <c r="M937" s="28"/>
      <c r="N937" s="28"/>
      <c r="O937" s="26"/>
      <c r="BL937" s="28"/>
      <c r="BM937" s="28"/>
      <c r="BN937" s="28"/>
      <c r="BQ937" s="28"/>
      <c r="BS937" s="28"/>
      <c r="BU937" s="28"/>
      <c r="BV937" s="28"/>
      <c r="BW937" s="28"/>
      <c r="CK937" s="28"/>
      <c r="CN937" s="28"/>
      <c r="CO937" s="28"/>
      <c r="CP937" s="28"/>
      <c r="CQ937" s="28"/>
      <c r="CR937" s="28"/>
      <c r="CU937" s="28"/>
      <c r="CV937" s="26"/>
      <c r="CY937" s="26"/>
      <c r="DB937" s="26"/>
    </row>
    <row r="938" s="2" customFormat="true" ht="15" hidden="false" customHeight="false" outlineLevel="0" collapsed="false">
      <c r="D938" s="25"/>
      <c r="F938" s="28"/>
      <c r="G938" s="28"/>
      <c r="H938" s="28"/>
      <c r="I938" s="28"/>
      <c r="J938" s="28"/>
      <c r="K938" s="28"/>
      <c r="L938" s="28"/>
      <c r="M938" s="28"/>
      <c r="N938" s="28"/>
      <c r="O938" s="26"/>
      <c r="BL938" s="28"/>
      <c r="BM938" s="28"/>
      <c r="BN938" s="28"/>
      <c r="BQ938" s="28"/>
      <c r="BS938" s="28"/>
      <c r="BU938" s="28"/>
      <c r="BV938" s="28"/>
      <c r="BW938" s="28"/>
      <c r="CK938" s="28"/>
      <c r="CN938" s="28"/>
      <c r="CO938" s="28"/>
      <c r="CP938" s="28"/>
      <c r="CQ938" s="28"/>
      <c r="CR938" s="28"/>
      <c r="CU938" s="28"/>
      <c r="CV938" s="26"/>
      <c r="CY938" s="26"/>
      <c r="DB938" s="26"/>
    </row>
    <row r="939" s="2" customFormat="true" ht="15" hidden="false" customHeight="false" outlineLevel="0" collapsed="false">
      <c r="D939" s="25"/>
      <c r="F939" s="28"/>
      <c r="G939" s="28"/>
      <c r="H939" s="28"/>
      <c r="I939" s="28"/>
      <c r="J939" s="28"/>
      <c r="K939" s="28"/>
      <c r="L939" s="28"/>
      <c r="M939" s="28"/>
      <c r="N939" s="28"/>
      <c r="O939" s="26"/>
      <c r="BL939" s="28"/>
      <c r="BM939" s="28"/>
      <c r="BN939" s="28"/>
      <c r="BQ939" s="28"/>
      <c r="BS939" s="28"/>
      <c r="BU939" s="28"/>
      <c r="BV939" s="28"/>
      <c r="BW939" s="28"/>
      <c r="CK939" s="28"/>
      <c r="CN939" s="28"/>
      <c r="CO939" s="28"/>
      <c r="CP939" s="28"/>
      <c r="CQ939" s="28"/>
      <c r="CR939" s="28"/>
      <c r="CU939" s="28"/>
      <c r="CV939" s="26"/>
      <c r="CY939" s="26"/>
      <c r="DB939" s="26"/>
    </row>
    <row r="940" s="2" customFormat="true" ht="15" hidden="false" customHeight="false" outlineLevel="0" collapsed="false">
      <c r="D940" s="25"/>
      <c r="F940" s="28"/>
      <c r="G940" s="28"/>
      <c r="H940" s="28"/>
      <c r="I940" s="28"/>
      <c r="J940" s="28"/>
      <c r="K940" s="28"/>
      <c r="L940" s="28"/>
      <c r="M940" s="28"/>
      <c r="N940" s="28"/>
      <c r="O940" s="26"/>
      <c r="BL940" s="28"/>
      <c r="BM940" s="28"/>
      <c r="BN940" s="28"/>
      <c r="BQ940" s="28"/>
      <c r="BS940" s="28"/>
      <c r="BU940" s="28"/>
      <c r="BV940" s="28"/>
      <c r="BW940" s="28"/>
      <c r="CK940" s="28"/>
      <c r="CN940" s="28"/>
      <c r="CO940" s="28"/>
      <c r="CP940" s="28"/>
      <c r="CQ940" s="28"/>
      <c r="CR940" s="28"/>
      <c r="CU940" s="28"/>
      <c r="CV940" s="26"/>
      <c r="CY940" s="26"/>
      <c r="DB940" s="26"/>
    </row>
    <row r="941" s="2" customFormat="true" ht="15" hidden="false" customHeight="false" outlineLevel="0" collapsed="false">
      <c r="D941" s="25"/>
      <c r="F941" s="28"/>
      <c r="G941" s="28"/>
      <c r="H941" s="28"/>
      <c r="I941" s="28"/>
      <c r="J941" s="28"/>
      <c r="K941" s="28"/>
      <c r="L941" s="28"/>
      <c r="M941" s="28"/>
      <c r="N941" s="28"/>
      <c r="O941" s="26"/>
      <c r="BL941" s="28"/>
      <c r="BM941" s="28"/>
      <c r="BN941" s="28"/>
      <c r="BQ941" s="28"/>
      <c r="BS941" s="28"/>
      <c r="BU941" s="28"/>
      <c r="BV941" s="28"/>
      <c r="BW941" s="28"/>
      <c r="CK941" s="28"/>
      <c r="CN941" s="28"/>
      <c r="CO941" s="28"/>
      <c r="CP941" s="28"/>
      <c r="CQ941" s="28"/>
      <c r="CR941" s="28"/>
      <c r="CU941" s="28"/>
      <c r="CV941" s="26"/>
      <c r="CY941" s="26"/>
      <c r="DB941" s="26"/>
    </row>
    <row r="942" s="2" customFormat="true" ht="15" hidden="false" customHeight="false" outlineLevel="0" collapsed="false">
      <c r="D942" s="25"/>
      <c r="F942" s="28"/>
      <c r="G942" s="28"/>
      <c r="H942" s="28"/>
      <c r="I942" s="28"/>
      <c r="J942" s="28"/>
      <c r="K942" s="28"/>
      <c r="L942" s="28"/>
      <c r="M942" s="28"/>
      <c r="N942" s="28"/>
      <c r="O942" s="26"/>
      <c r="BL942" s="28"/>
      <c r="BM942" s="28"/>
      <c r="BN942" s="28"/>
      <c r="BQ942" s="28"/>
      <c r="BS942" s="28"/>
      <c r="BU942" s="28"/>
      <c r="BV942" s="28"/>
      <c r="BW942" s="28"/>
      <c r="CK942" s="28"/>
      <c r="CN942" s="28"/>
      <c r="CO942" s="28"/>
      <c r="CP942" s="28"/>
      <c r="CQ942" s="28"/>
      <c r="CR942" s="28"/>
      <c r="CU942" s="28"/>
      <c r="CV942" s="26"/>
      <c r="CY942" s="26"/>
      <c r="DB942" s="26"/>
    </row>
    <row r="943" s="2" customFormat="true" ht="15" hidden="false" customHeight="false" outlineLevel="0" collapsed="false">
      <c r="D943" s="25"/>
      <c r="F943" s="28"/>
      <c r="G943" s="28"/>
      <c r="H943" s="28"/>
      <c r="I943" s="28"/>
      <c r="J943" s="28"/>
      <c r="K943" s="28"/>
      <c r="L943" s="28"/>
      <c r="M943" s="28"/>
      <c r="N943" s="28"/>
      <c r="O943" s="26"/>
      <c r="BL943" s="28"/>
      <c r="BM943" s="28"/>
      <c r="BN943" s="28"/>
      <c r="BQ943" s="28"/>
      <c r="BS943" s="28"/>
      <c r="BU943" s="28"/>
      <c r="BV943" s="28"/>
      <c r="BW943" s="28"/>
      <c r="CK943" s="28"/>
      <c r="CN943" s="28"/>
      <c r="CO943" s="28"/>
      <c r="CP943" s="28"/>
      <c r="CQ943" s="28"/>
      <c r="CR943" s="28"/>
      <c r="CU943" s="28"/>
      <c r="CV943" s="26"/>
      <c r="CY943" s="26"/>
      <c r="DB943" s="26"/>
    </row>
    <row r="944" s="2" customFormat="true" ht="15" hidden="false" customHeight="false" outlineLevel="0" collapsed="false">
      <c r="D944" s="25"/>
      <c r="F944" s="28"/>
      <c r="G944" s="28"/>
      <c r="H944" s="28"/>
      <c r="I944" s="28"/>
      <c r="J944" s="28"/>
      <c r="K944" s="28"/>
      <c r="L944" s="28"/>
      <c r="M944" s="28"/>
      <c r="N944" s="28"/>
      <c r="O944" s="26"/>
      <c r="BL944" s="28"/>
      <c r="BM944" s="28"/>
      <c r="BN944" s="28"/>
      <c r="BQ944" s="28"/>
      <c r="BS944" s="28"/>
      <c r="BU944" s="28"/>
      <c r="BV944" s="28"/>
      <c r="BW944" s="28"/>
      <c r="CK944" s="28"/>
      <c r="CN944" s="28"/>
      <c r="CO944" s="28"/>
      <c r="CP944" s="28"/>
      <c r="CQ944" s="28"/>
      <c r="CR944" s="28"/>
      <c r="CU944" s="28"/>
      <c r="CV944" s="26"/>
      <c r="CY944" s="26"/>
      <c r="DB944" s="26"/>
    </row>
    <row r="945" s="2" customFormat="true" ht="15" hidden="false" customHeight="false" outlineLevel="0" collapsed="false">
      <c r="D945" s="25"/>
      <c r="F945" s="28"/>
      <c r="G945" s="28"/>
      <c r="H945" s="28"/>
      <c r="I945" s="28"/>
      <c r="J945" s="28"/>
      <c r="K945" s="28"/>
      <c r="L945" s="28"/>
      <c r="M945" s="28"/>
      <c r="N945" s="28"/>
      <c r="O945" s="26"/>
      <c r="BL945" s="28"/>
      <c r="BM945" s="28"/>
      <c r="BN945" s="28"/>
      <c r="BQ945" s="28"/>
      <c r="BS945" s="28"/>
      <c r="BU945" s="28"/>
      <c r="BV945" s="28"/>
      <c r="BW945" s="28"/>
      <c r="CK945" s="28"/>
      <c r="CN945" s="28"/>
      <c r="CO945" s="28"/>
      <c r="CP945" s="28"/>
      <c r="CQ945" s="28"/>
      <c r="CR945" s="28"/>
      <c r="CU945" s="28"/>
      <c r="CV945" s="26"/>
      <c r="CY945" s="26"/>
      <c r="DB945" s="26"/>
    </row>
    <row r="946" s="2" customFormat="true" ht="15" hidden="false" customHeight="false" outlineLevel="0" collapsed="false">
      <c r="D946" s="25"/>
      <c r="F946" s="28"/>
      <c r="G946" s="28"/>
      <c r="H946" s="28"/>
      <c r="I946" s="28"/>
      <c r="J946" s="28"/>
      <c r="K946" s="28"/>
      <c r="L946" s="28"/>
      <c r="M946" s="28"/>
      <c r="N946" s="28"/>
      <c r="O946" s="26"/>
      <c r="BL946" s="28"/>
      <c r="BM946" s="28"/>
      <c r="BN946" s="28"/>
      <c r="BQ946" s="28"/>
      <c r="BS946" s="28"/>
      <c r="BU946" s="28"/>
      <c r="BV946" s="28"/>
      <c r="BW946" s="28"/>
      <c r="CK946" s="28"/>
      <c r="CN946" s="28"/>
      <c r="CO946" s="28"/>
      <c r="CP946" s="28"/>
      <c r="CQ946" s="28"/>
      <c r="CR946" s="28"/>
      <c r="CU946" s="28"/>
      <c r="CV946" s="26"/>
      <c r="CY946" s="26"/>
      <c r="DB946" s="26"/>
    </row>
    <row r="947" s="2" customFormat="true" ht="15" hidden="false" customHeight="false" outlineLevel="0" collapsed="false">
      <c r="D947" s="25"/>
      <c r="F947" s="28"/>
      <c r="G947" s="28"/>
      <c r="H947" s="28"/>
      <c r="I947" s="28"/>
      <c r="J947" s="28"/>
      <c r="K947" s="28"/>
      <c r="L947" s="28"/>
      <c r="M947" s="28"/>
      <c r="N947" s="28"/>
      <c r="O947" s="26"/>
      <c r="BL947" s="28"/>
      <c r="BM947" s="28"/>
      <c r="BN947" s="28"/>
      <c r="BQ947" s="28"/>
      <c r="BS947" s="28"/>
      <c r="BU947" s="28"/>
      <c r="BV947" s="28"/>
      <c r="BW947" s="28"/>
      <c r="CK947" s="28"/>
      <c r="CN947" s="28"/>
      <c r="CO947" s="28"/>
      <c r="CP947" s="28"/>
      <c r="CQ947" s="28"/>
      <c r="CR947" s="28"/>
      <c r="CU947" s="28"/>
      <c r="CV947" s="26"/>
      <c r="CY947" s="26"/>
      <c r="DB947" s="26"/>
    </row>
    <row r="948" s="2" customFormat="true" ht="15" hidden="false" customHeight="false" outlineLevel="0" collapsed="false">
      <c r="D948" s="25"/>
      <c r="F948" s="28"/>
      <c r="G948" s="28"/>
      <c r="H948" s="28"/>
      <c r="I948" s="28"/>
      <c r="J948" s="28"/>
      <c r="K948" s="28"/>
      <c r="L948" s="28"/>
      <c r="M948" s="28"/>
      <c r="N948" s="28"/>
      <c r="O948" s="26"/>
      <c r="BL948" s="28"/>
      <c r="BM948" s="28"/>
      <c r="BN948" s="28"/>
      <c r="BQ948" s="28"/>
      <c r="BS948" s="28"/>
      <c r="BU948" s="28"/>
      <c r="BV948" s="28"/>
      <c r="BW948" s="28"/>
      <c r="CK948" s="28"/>
      <c r="CN948" s="28"/>
      <c r="CO948" s="28"/>
      <c r="CP948" s="28"/>
      <c r="CQ948" s="28"/>
      <c r="CR948" s="28"/>
      <c r="CU948" s="28"/>
      <c r="CV948" s="26"/>
      <c r="CY948" s="26"/>
      <c r="DB948" s="26"/>
    </row>
    <row r="949" s="2" customFormat="true" ht="15" hidden="false" customHeight="false" outlineLevel="0" collapsed="false">
      <c r="D949" s="25"/>
      <c r="F949" s="28"/>
      <c r="G949" s="28"/>
      <c r="H949" s="28"/>
      <c r="I949" s="28"/>
      <c r="J949" s="28"/>
      <c r="K949" s="28"/>
      <c r="L949" s="28"/>
      <c r="M949" s="28"/>
      <c r="N949" s="28"/>
      <c r="O949" s="26"/>
      <c r="BL949" s="28"/>
      <c r="BM949" s="28"/>
      <c r="BN949" s="28"/>
      <c r="BQ949" s="28"/>
      <c r="BS949" s="28"/>
      <c r="BU949" s="28"/>
      <c r="BV949" s="28"/>
      <c r="BW949" s="28"/>
      <c r="CK949" s="28"/>
      <c r="CN949" s="28"/>
      <c r="CO949" s="28"/>
      <c r="CP949" s="28"/>
      <c r="CQ949" s="28"/>
      <c r="CR949" s="28"/>
      <c r="CU949" s="28"/>
      <c r="CV949" s="26"/>
      <c r="CY949" s="26"/>
      <c r="DB949" s="26"/>
    </row>
    <row r="950" s="2" customFormat="true" ht="15" hidden="false" customHeight="false" outlineLevel="0" collapsed="false">
      <c r="D950" s="25"/>
      <c r="F950" s="28"/>
      <c r="G950" s="28"/>
      <c r="H950" s="28"/>
      <c r="I950" s="28"/>
      <c r="J950" s="28"/>
      <c r="K950" s="28"/>
      <c r="L950" s="28"/>
      <c r="M950" s="28"/>
      <c r="N950" s="28"/>
      <c r="O950" s="26"/>
      <c r="BL950" s="28"/>
      <c r="BM950" s="28"/>
      <c r="BN950" s="28"/>
      <c r="BQ950" s="28"/>
      <c r="BS950" s="28"/>
      <c r="BU950" s="28"/>
      <c r="BV950" s="28"/>
      <c r="BW950" s="28"/>
      <c r="CK950" s="28"/>
      <c r="CN950" s="28"/>
      <c r="CO950" s="28"/>
      <c r="CP950" s="28"/>
      <c r="CQ950" s="28"/>
      <c r="CR950" s="28"/>
      <c r="CU950" s="28"/>
      <c r="CV950" s="26"/>
      <c r="CY950" s="26"/>
      <c r="DB950" s="26"/>
    </row>
    <row r="951" s="2" customFormat="true" ht="15" hidden="false" customHeight="false" outlineLevel="0" collapsed="false">
      <c r="D951" s="25"/>
      <c r="F951" s="28"/>
      <c r="G951" s="28"/>
      <c r="H951" s="28"/>
      <c r="I951" s="28"/>
      <c r="J951" s="28"/>
      <c r="K951" s="28"/>
      <c r="L951" s="28"/>
      <c r="M951" s="28"/>
      <c r="N951" s="28"/>
      <c r="O951" s="26"/>
      <c r="BL951" s="28"/>
      <c r="BM951" s="28"/>
      <c r="BN951" s="28"/>
      <c r="BQ951" s="28"/>
      <c r="BS951" s="28"/>
      <c r="BU951" s="28"/>
      <c r="BV951" s="28"/>
      <c r="BW951" s="28"/>
      <c r="CK951" s="28"/>
      <c r="CN951" s="28"/>
      <c r="CO951" s="28"/>
      <c r="CP951" s="28"/>
      <c r="CQ951" s="28"/>
      <c r="CR951" s="28"/>
      <c r="CU951" s="28"/>
      <c r="CV951" s="26"/>
      <c r="CY951" s="26"/>
      <c r="DB951" s="26"/>
    </row>
    <row r="952" s="2" customFormat="true" ht="15" hidden="false" customHeight="false" outlineLevel="0" collapsed="false">
      <c r="D952" s="25"/>
      <c r="F952" s="28"/>
      <c r="G952" s="28"/>
      <c r="H952" s="28"/>
      <c r="I952" s="28"/>
      <c r="J952" s="28"/>
      <c r="K952" s="28"/>
      <c r="L952" s="28"/>
      <c r="M952" s="28"/>
      <c r="N952" s="28"/>
      <c r="O952" s="26"/>
      <c r="BL952" s="28"/>
      <c r="BM952" s="28"/>
      <c r="BN952" s="28"/>
      <c r="BQ952" s="28"/>
      <c r="BS952" s="28"/>
      <c r="BU952" s="28"/>
      <c r="BV952" s="28"/>
      <c r="BW952" s="28"/>
      <c r="CK952" s="28"/>
      <c r="CN952" s="28"/>
      <c r="CO952" s="28"/>
      <c r="CP952" s="28"/>
      <c r="CQ952" s="28"/>
      <c r="CR952" s="28"/>
      <c r="CU952" s="28"/>
      <c r="CV952" s="26"/>
      <c r="CY952" s="26"/>
      <c r="DB952" s="26"/>
    </row>
    <row r="953" s="2" customFormat="true" ht="15" hidden="false" customHeight="false" outlineLevel="0" collapsed="false">
      <c r="D953" s="25"/>
      <c r="F953" s="28"/>
      <c r="G953" s="28"/>
      <c r="H953" s="28"/>
      <c r="I953" s="28"/>
      <c r="J953" s="28"/>
      <c r="K953" s="28"/>
      <c r="L953" s="28"/>
      <c r="M953" s="28"/>
      <c r="N953" s="28"/>
      <c r="O953" s="26"/>
      <c r="BL953" s="28"/>
      <c r="BM953" s="28"/>
      <c r="BN953" s="28"/>
      <c r="BQ953" s="28"/>
      <c r="BS953" s="28"/>
      <c r="BU953" s="28"/>
      <c r="BV953" s="28"/>
      <c r="BW953" s="28"/>
      <c r="CK953" s="28"/>
      <c r="CN953" s="28"/>
      <c r="CO953" s="28"/>
      <c r="CP953" s="28"/>
      <c r="CQ953" s="28"/>
      <c r="CR953" s="28"/>
      <c r="CU953" s="28"/>
      <c r="CV953" s="26"/>
      <c r="CY953" s="26"/>
      <c r="DB953" s="26"/>
    </row>
    <row r="954" s="2" customFormat="true" ht="15" hidden="false" customHeight="false" outlineLevel="0" collapsed="false">
      <c r="D954" s="25"/>
      <c r="F954" s="28"/>
      <c r="G954" s="28"/>
      <c r="H954" s="28"/>
      <c r="I954" s="28"/>
      <c r="J954" s="28"/>
      <c r="K954" s="28"/>
      <c r="L954" s="28"/>
      <c r="M954" s="28"/>
      <c r="N954" s="28"/>
      <c r="O954" s="26"/>
      <c r="BL954" s="28"/>
      <c r="BM954" s="28"/>
      <c r="BN954" s="28"/>
      <c r="BQ954" s="28"/>
      <c r="BS954" s="28"/>
      <c r="BU954" s="28"/>
      <c r="BV954" s="28"/>
      <c r="BW954" s="28"/>
      <c r="CK954" s="28"/>
      <c r="CN954" s="28"/>
      <c r="CO954" s="28"/>
      <c r="CP954" s="28"/>
      <c r="CQ954" s="28"/>
      <c r="CR954" s="28"/>
      <c r="CU954" s="28"/>
      <c r="CV954" s="26"/>
      <c r="CY954" s="26"/>
      <c r="DB954" s="26"/>
    </row>
    <row r="955" s="2" customFormat="true" ht="15" hidden="false" customHeight="false" outlineLevel="0" collapsed="false">
      <c r="D955" s="25"/>
      <c r="F955" s="28"/>
      <c r="G955" s="28"/>
      <c r="H955" s="28"/>
      <c r="I955" s="28"/>
      <c r="J955" s="28"/>
      <c r="K955" s="28"/>
      <c r="L955" s="28"/>
      <c r="M955" s="28"/>
      <c r="N955" s="28"/>
      <c r="O955" s="26"/>
      <c r="BL955" s="28"/>
      <c r="BM955" s="28"/>
      <c r="BN955" s="28"/>
      <c r="BQ955" s="28"/>
      <c r="BS955" s="28"/>
      <c r="BU955" s="28"/>
      <c r="BV955" s="28"/>
      <c r="BW955" s="28"/>
      <c r="CK955" s="28"/>
      <c r="CN955" s="28"/>
      <c r="CO955" s="28"/>
      <c r="CP955" s="28"/>
      <c r="CQ955" s="28"/>
      <c r="CR955" s="28"/>
      <c r="CU955" s="28"/>
      <c r="CV955" s="26"/>
      <c r="CY955" s="26"/>
      <c r="DB955" s="26"/>
    </row>
    <row r="956" s="2" customFormat="true" ht="15" hidden="false" customHeight="false" outlineLevel="0" collapsed="false">
      <c r="D956" s="25"/>
      <c r="F956" s="28"/>
      <c r="G956" s="28"/>
      <c r="H956" s="28"/>
      <c r="I956" s="28"/>
      <c r="J956" s="28"/>
      <c r="K956" s="28"/>
      <c r="L956" s="28"/>
      <c r="M956" s="28"/>
      <c r="N956" s="28"/>
      <c r="O956" s="26"/>
      <c r="BL956" s="28"/>
      <c r="BM956" s="28"/>
      <c r="BN956" s="28"/>
      <c r="BQ956" s="28"/>
      <c r="BS956" s="28"/>
      <c r="BU956" s="28"/>
      <c r="BV956" s="28"/>
      <c r="BW956" s="28"/>
      <c r="CK956" s="28"/>
      <c r="CN956" s="28"/>
      <c r="CO956" s="28"/>
      <c r="CP956" s="28"/>
      <c r="CQ956" s="28"/>
      <c r="CR956" s="28"/>
      <c r="CU956" s="28"/>
      <c r="CV956" s="26"/>
      <c r="CY956" s="26"/>
      <c r="DB956" s="26"/>
    </row>
    <row r="957" s="2" customFormat="true" ht="15" hidden="false" customHeight="false" outlineLevel="0" collapsed="false">
      <c r="D957" s="25"/>
      <c r="F957" s="28"/>
      <c r="G957" s="28"/>
      <c r="H957" s="28"/>
      <c r="I957" s="28"/>
      <c r="J957" s="28"/>
      <c r="K957" s="28"/>
      <c r="L957" s="28"/>
      <c r="M957" s="28"/>
      <c r="N957" s="28"/>
      <c r="O957" s="26"/>
      <c r="BL957" s="28"/>
      <c r="BM957" s="28"/>
      <c r="BN957" s="28"/>
      <c r="BQ957" s="28"/>
      <c r="BS957" s="28"/>
      <c r="BU957" s="28"/>
      <c r="BV957" s="28"/>
      <c r="BW957" s="28"/>
      <c r="CK957" s="28"/>
      <c r="CN957" s="28"/>
      <c r="CO957" s="28"/>
      <c r="CP957" s="28"/>
      <c r="CQ957" s="28"/>
      <c r="CR957" s="28"/>
      <c r="CU957" s="28"/>
      <c r="CV957" s="26"/>
      <c r="CY957" s="26"/>
      <c r="DB957" s="26"/>
    </row>
    <row r="958" s="2" customFormat="true" ht="15" hidden="false" customHeight="false" outlineLevel="0" collapsed="false">
      <c r="D958" s="25"/>
      <c r="F958" s="28"/>
      <c r="G958" s="28"/>
      <c r="H958" s="28"/>
      <c r="I958" s="28"/>
      <c r="J958" s="28"/>
      <c r="K958" s="28"/>
      <c r="L958" s="28"/>
      <c r="M958" s="28"/>
      <c r="N958" s="28"/>
      <c r="O958" s="26"/>
      <c r="BL958" s="28"/>
      <c r="BM958" s="28"/>
      <c r="BN958" s="28"/>
      <c r="BQ958" s="28"/>
      <c r="BS958" s="28"/>
      <c r="BU958" s="28"/>
      <c r="BV958" s="28"/>
      <c r="BW958" s="28"/>
      <c r="CK958" s="28"/>
      <c r="CN958" s="28"/>
      <c r="CO958" s="28"/>
      <c r="CP958" s="28"/>
      <c r="CQ958" s="28"/>
      <c r="CR958" s="28"/>
      <c r="CU958" s="28"/>
      <c r="CV958" s="26"/>
      <c r="CY958" s="26"/>
      <c r="DB958" s="26"/>
    </row>
    <row r="959" s="2" customFormat="true" ht="15" hidden="false" customHeight="false" outlineLevel="0" collapsed="false">
      <c r="D959" s="25"/>
      <c r="F959" s="28"/>
      <c r="G959" s="28"/>
      <c r="H959" s="28"/>
      <c r="I959" s="28"/>
      <c r="J959" s="28"/>
      <c r="K959" s="28"/>
      <c r="L959" s="28"/>
      <c r="M959" s="28"/>
      <c r="N959" s="28"/>
      <c r="O959" s="26"/>
      <c r="BL959" s="28"/>
      <c r="BM959" s="28"/>
      <c r="BN959" s="28"/>
      <c r="BQ959" s="28"/>
      <c r="BS959" s="28"/>
      <c r="BU959" s="28"/>
      <c r="BV959" s="28"/>
      <c r="BW959" s="28"/>
      <c r="CK959" s="28"/>
      <c r="CN959" s="28"/>
      <c r="CO959" s="28"/>
      <c r="CP959" s="28"/>
      <c r="CQ959" s="28"/>
      <c r="CR959" s="28"/>
      <c r="CU959" s="28"/>
      <c r="CV959" s="26"/>
      <c r="CY959" s="26"/>
      <c r="DB959" s="26"/>
    </row>
    <row r="960" s="2" customFormat="true" ht="15" hidden="false" customHeight="false" outlineLevel="0" collapsed="false">
      <c r="D960" s="25"/>
      <c r="F960" s="28"/>
      <c r="G960" s="28"/>
      <c r="H960" s="28"/>
      <c r="I960" s="28"/>
      <c r="J960" s="28"/>
      <c r="K960" s="28"/>
      <c r="L960" s="28"/>
      <c r="M960" s="28"/>
      <c r="N960" s="28"/>
      <c r="O960" s="26"/>
      <c r="BL960" s="28"/>
      <c r="BM960" s="28"/>
      <c r="BN960" s="28"/>
      <c r="BQ960" s="28"/>
      <c r="BS960" s="28"/>
      <c r="BU960" s="28"/>
      <c r="BV960" s="28"/>
      <c r="BW960" s="28"/>
      <c r="CK960" s="28"/>
      <c r="CN960" s="28"/>
      <c r="CO960" s="28"/>
      <c r="CP960" s="28"/>
      <c r="CQ960" s="28"/>
      <c r="CR960" s="28"/>
      <c r="CU960" s="28"/>
      <c r="CV960" s="26"/>
      <c r="CY960" s="26"/>
      <c r="DB960" s="26"/>
    </row>
    <row r="961" s="2" customFormat="true" ht="15" hidden="false" customHeight="false" outlineLevel="0" collapsed="false">
      <c r="D961" s="25"/>
      <c r="F961" s="28"/>
      <c r="G961" s="28"/>
      <c r="H961" s="28"/>
      <c r="I961" s="28"/>
      <c r="J961" s="28"/>
      <c r="K961" s="28"/>
      <c r="L961" s="28"/>
      <c r="M961" s="28"/>
      <c r="N961" s="28"/>
      <c r="O961" s="26"/>
      <c r="BL961" s="28"/>
      <c r="BM961" s="28"/>
      <c r="BN961" s="28"/>
      <c r="BQ961" s="28"/>
      <c r="BS961" s="28"/>
      <c r="BU961" s="28"/>
      <c r="BV961" s="28"/>
      <c r="BW961" s="28"/>
      <c r="CK961" s="28"/>
      <c r="CN961" s="28"/>
      <c r="CO961" s="28"/>
      <c r="CP961" s="28"/>
      <c r="CQ961" s="28"/>
      <c r="CR961" s="28"/>
      <c r="CU961" s="28"/>
      <c r="CV961" s="26"/>
      <c r="CY961" s="26"/>
      <c r="DB961" s="26"/>
    </row>
    <row r="962" s="2" customFormat="true" ht="15" hidden="false" customHeight="false" outlineLevel="0" collapsed="false">
      <c r="D962" s="25"/>
      <c r="F962" s="28"/>
      <c r="G962" s="28"/>
      <c r="H962" s="28"/>
      <c r="I962" s="28"/>
      <c r="J962" s="28"/>
      <c r="K962" s="28"/>
      <c r="L962" s="28"/>
      <c r="M962" s="28"/>
      <c r="N962" s="28"/>
      <c r="O962" s="26"/>
      <c r="BL962" s="28"/>
      <c r="BM962" s="28"/>
      <c r="BN962" s="28"/>
      <c r="BQ962" s="28"/>
      <c r="BS962" s="28"/>
      <c r="BU962" s="28"/>
      <c r="BV962" s="28"/>
      <c r="BW962" s="28"/>
      <c r="CK962" s="28"/>
      <c r="CN962" s="28"/>
      <c r="CO962" s="28"/>
      <c r="CP962" s="28"/>
      <c r="CQ962" s="28"/>
      <c r="CR962" s="28"/>
      <c r="CU962" s="28"/>
      <c r="CV962" s="26"/>
      <c r="CY962" s="26"/>
      <c r="DB962" s="26"/>
    </row>
    <row r="963" s="2" customFormat="true" ht="15" hidden="false" customHeight="false" outlineLevel="0" collapsed="false">
      <c r="D963" s="25"/>
      <c r="F963" s="28"/>
      <c r="G963" s="28"/>
      <c r="H963" s="28"/>
      <c r="I963" s="28"/>
      <c r="J963" s="28"/>
      <c r="K963" s="28"/>
      <c r="L963" s="28"/>
      <c r="M963" s="28"/>
      <c r="N963" s="28"/>
      <c r="O963" s="26"/>
      <c r="BL963" s="28"/>
      <c r="BM963" s="28"/>
      <c r="BN963" s="28"/>
      <c r="BQ963" s="28"/>
      <c r="BS963" s="28"/>
      <c r="BU963" s="28"/>
      <c r="BV963" s="28"/>
      <c r="BW963" s="28"/>
      <c r="CK963" s="28"/>
      <c r="CN963" s="28"/>
      <c r="CO963" s="28"/>
      <c r="CP963" s="28"/>
      <c r="CQ963" s="28"/>
      <c r="CR963" s="28"/>
      <c r="CU963" s="28"/>
      <c r="CV963" s="26"/>
      <c r="CY963" s="26"/>
      <c r="DB963" s="26"/>
    </row>
    <row r="964" s="2" customFormat="true" ht="15" hidden="false" customHeight="false" outlineLevel="0" collapsed="false">
      <c r="D964" s="25"/>
      <c r="F964" s="28"/>
      <c r="G964" s="28"/>
      <c r="H964" s="28"/>
      <c r="I964" s="28"/>
      <c r="J964" s="28"/>
      <c r="K964" s="28"/>
      <c r="L964" s="28"/>
      <c r="M964" s="28"/>
      <c r="N964" s="28"/>
      <c r="O964" s="26"/>
      <c r="BL964" s="28"/>
      <c r="BM964" s="28"/>
      <c r="BN964" s="28"/>
      <c r="BQ964" s="28"/>
      <c r="BS964" s="28"/>
      <c r="BU964" s="28"/>
      <c r="BV964" s="28"/>
      <c r="BW964" s="28"/>
      <c r="CK964" s="28"/>
      <c r="CN964" s="28"/>
      <c r="CO964" s="28"/>
      <c r="CP964" s="28"/>
      <c r="CQ964" s="28"/>
      <c r="CR964" s="28"/>
      <c r="CU964" s="28"/>
      <c r="CV964" s="26"/>
      <c r="CY964" s="26"/>
      <c r="DB964" s="26"/>
    </row>
    <row r="965" s="2" customFormat="true" ht="15" hidden="false" customHeight="false" outlineLevel="0" collapsed="false">
      <c r="D965" s="25"/>
      <c r="F965" s="28"/>
      <c r="G965" s="28"/>
      <c r="H965" s="28"/>
      <c r="I965" s="28"/>
      <c r="J965" s="28"/>
      <c r="K965" s="28"/>
      <c r="L965" s="28"/>
      <c r="M965" s="28"/>
      <c r="N965" s="28"/>
      <c r="O965" s="26"/>
      <c r="BL965" s="28"/>
      <c r="BM965" s="28"/>
      <c r="BN965" s="28"/>
      <c r="BQ965" s="28"/>
      <c r="BS965" s="28"/>
      <c r="BU965" s="28"/>
      <c r="BV965" s="28"/>
      <c r="BW965" s="28"/>
      <c r="CK965" s="28"/>
      <c r="CN965" s="28"/>
      <c r="CO965" s="28"/>
      <c r="CP965" s="28"/>
      <c r="CQ965" s="28"/>
      <c r="CR965" s="28"/>
      <c r="CU965" s="28"/>
      <c r="CV965" s="26"/>
      <c r="CY965" s="26"/>
      <c r="DB965" s="26"/>
    </row>
    <row r="966" s="2" customFormat="true" ht="15" hidden="false" customHeight="false" outlineLevel="0" collapsed="false">
      <c r="D966" s="25"/>
      <c r="F966" s="28"/>
      <c r="G966" s="28"/>
      <c r="H966" s="28"/>
      <c r="I966" s="28"/>
      <c r="J966" s="28"/>
      <c r="K966" s="28"/>
      <c r="L966" s="28"/>
      <c r="M966" s="28"/>
      <c r="N966" s="28"/>
      <c r="O966" s="26"/>
      <c r="BL966" s="28"/>
      <c r="BM966" s="28"/>
      <c r="BN966" s="28"/>
      <c r="BQ966" s="28"/>
      <c r="BS966" s="28"/>
      <c r="BU966" s="28"/>
      <c r="BV966" s="28"/>
      <c r="BW966" s="28"/>
      <c r="CK966" s="28"/>
      <c r="CN966" s="28"/>
      <c r="CO966" s="28"/>
      <c r="CP966" s="28"/>
      <c r="CQ966" s="28"/>
      <c r="CR966" s="28"/>
      <c r="CU966" s="28"/>
      <c r="CV966" s="26"/>
      <c r="CY966" s="26"/>
      <c r="DB966" s="26"/>
    </row>
    <row r="967" s="2" customFormat="true" ht="15" hidden="false" customHeight="false" outlineLevel="0" collapsed="false">
      <c r="D967" s="25"/>
      <c r="F967" s="28"/>
      <c r="G967" s="28"/>
      <c r="H967" s="28"/>
      <c r="I967" s="28"/>
      <c r="J967" s="28"/>
      <c r="K967" s="28"/>
      <c r="L967" s="28"/>
      <c r="M967" s="28"/>
      <c r="N967" s="28"/>
      <c r="O967" s="26"/>
      <c r="BL967" s="28"/>
      <c r="BM967" s="28"/>
      <c r="BN967" s="28"/>
      <c r="BQ967" s="28"/>
      <c r="BS967" s="28"/>
      <c r="BU967" s="28"/>
      <c r="BV967" s="28"/>
      <c r="BW967" s="28"/>
      <c r="CK967" s="28"/>
      <c r="CN967" s="28"/>
      <c r="CO967" s="28"/>
      <c r="CP967" s="28"/>
      <c r="CQ967" s="28"/>
      <c r="CR967" s="28"/>
      <c r="CU967" s="28"/>
      <c r="CV967" s="26"/>
      <c r="CY967" s="26"/>
      <c r="DB967" s="26"/>
    </row>
    <row r="968" s="2" customFormat="true" ht="15" hidden="false" customHeight="false" outlineLevel="0" collapsed="false">
      <c r="D968" s="25"/>
      <c r="F968" s="28"/>
      <c r="G968" s="28"/>
      <c r="H968" s="28"/>
      <c r="I968" s="28"/>
      <c r="J968" s="28"/>
      <c r="K968" s="28"/>
      <c r="L968" s="28"/>
      <c r="M968" s="28"/>
      <c r="N968" s="28"/>
      <c r="O968" s="26"/>
      <c r="BL968" s="28"/>
      <c r="BM968" s="28"/>
      <c r="BN968" s="28"/>
      <c r="BQ968" s="28"/>
      <c r="BS968" s="28"/>
      <c r="BU968" s="28"/>
      <c r="BV968" s="28"/>
      <c r="BW968" s="28"/>
      <c r="CK968" s="28"/>
      <c r="CN968" s="28"/>
      <c r="CO968" s="28"/>
      <c r="CP968" s="28"/>
      <c r="CQ968" s="28"/>
      <c r="CR968" s="28"/>
      <c r="CU968" s="28"/>
      <c r="CV968" s="26"/>
      <c r="CY968" s="26"/>
      <c r="DB968" s="26"/>
    </row>
    <row r="969" s="2" customFormat="true" ht="15" hidden="false" customHeight="false" outlineLevel="0" collapsed="false">
      <c r="D969" s="25"/>
      <c r="F969" s="28"/>
      <c r="G969" s="28"/>
      <c r="H969" s="28"/>
      <c r="I969" s="28"/>
      <c r="J969" s="28"/>
      <c r="K969" s="28"/>
      <c r="L969" s="28"/>
      <c r="M969" s="28"/>
      <c r="N969" s="28"/>
      <c r="O969" s="26"/>
      <c r="BL969" s="28"/>
      <c r="BM969" s="28"/>
      <c r="BN969" s="28"/>
      <c r="BQ969" s="28"/>
      <c r="BS969" s="28"/>
      <c r="BU969" s="28"/>
      <c r="BV969" s="28"/>
      <c r="BW969" s="28"/>
      <c r="CK969" s="28"/>
      <c r="CN969" s="28"/>
      <c r="CO969" s="28"/>
      <c r="CP969" s="28"/>
      <c r="CQ969" s="28"/>
      <c r="CR969" s="28"/>
      <c r="CU969" s="28"/>
      <c r="CV969" s="26"/>
      <c r="CY969" s="26"/>
      <c r="DB969" s="26"/>
    </row>
    <row r="970" s="2" customFormat="true" ht="15" hidden="false" customHeight="false" outlineLevel="0" collapsed="false">
      <c r="D970" s="25"/>
      <c r="F970" s="28"/>
      <c r="G970" s="28"/>
      <c r="H970" s="28"/>
      <c r="I970" s="28"/>
      <c r="J970" s="28"/>
      <c r="K970" s="28"/>
      <c r="L970" s="28"/>
      <c r="M970" s="28"/>
      <c r="N970" s="28"/>
      <c r="O970" s="26"/>
      <c r="BL970" s="28"/>
      <c r="BM970" s="28"/>
      <c r="BN970" s="28"/>
      <c r="BQ970" s="28"/>
      <c r="BS970" s="28"/>
      <c r="BU970" s="28"/>
      <c r="BV970" s="28"/>
      <c r="BW970" s="28"/>
      <c r="CK970" s="28"/>
      <c r="CN970" s="28"/>
      <c r="CO970" s="28"/>
      <c r="CP970" s="28"/>
      <c r="CQ970" s="28"/>
      <c r="CR970" s="28"/>
      <c r="CU970" s="28"/>
      <c r="CV970" s="26"/>
      <c r="CY970" s="26"/>
      <c r="DB970" s="26"/>
    </row>
    <row r="971" s="2" customFormat="true" ht="15" hidden="false" customHeight="false" outlineLevel="0" collapsed="false">
      <c r="D971" s="25"/>
      <c r="F971" s="28"/>
      <c r="G971" s="28"/>
      <c r="H971" s="28"/>
      <c r="I971" s="28"/>
      <c r="J971" s="28"/>
      <c r="K971" s="28"/>
      <c r="L971" s="28"/>
      <c r="M971" s="28"/>
      <c r="N971" s="28"/>
      <c r="O971" s="26"/>
      <c r="BL971" s="28"/>
      <c r="BM971" s="28"/>
      <c r="BN971" s="28"/>
      <c r="BQ971" s="28"/>
      <c r="BS971" s="28"/>
      <c r="BU971" s="28"/>
      <c r="BV971" s="28"/>
      <c r="BW971" s="28"/>
      <c r="CK971" s="28"/>
      <c r="CN971" s="28"/>
      <c r="CO971" s="28"/>
      <c r="CP971" s="28"/>
      <c r="CQ971" s="28"/>
      <c r="CR971" s="28"/>
      <c r="CU971" s="28"/>
      <c r="CV971" s="26"/>
      <c r="CY971" s="26"/>
      <c r="DB971" s="26"/>
    </row>
    <row r="972" s="2" customFormat="true" ht="15" hidden="false" customHeight="false" outlineLevel="0" collapsed="false">
      <c r="D972" s="25"/>
      <c r="F972" s="28"/>
      <c r="G972" s="28"/>
      <c r="H972" s="28"/>
      <c r="I972" s="28"/>
      <c r="J972" s="28"/>
      <c r="K972" s="28"/>
      <c r="L972" s="28"/>
      <c r="M972" s="28"/>
      <c r="N972" s="28"/>
      <c r="O972" s="26"/>
      <c r="BL972" s="28"/>
      <c r="BM972" s="28"/>
      <c r="BN972" s="28"/>
      <c r="BQ972" s="28"/>
      <c r="BS972" s="28"/>
      <c r="BU972" s="28"/>
      <c r="BV972" s="28"/>
      <c r="BW972" s="28"/>
      <c r="CK972" s="28"/>
      <c r="CN972" s="28"/>
      <c r="CO972" s="28"/>
      <c r="CP972" s="28"/>
      <c r="CQ972" s="28"/>
      <c r="CR972" s="28"/>
      <c r="CU972" s="28"/>
      <c r="CV972" s="26"/>
      <c r="CY972" s="26"/>
      <c r="DB972" s="26"/>
    </row>
    <row r="973" s="2" customFormat="true" ht="15" hidden="false" customHeight="false" outlineLevel="0" collapsed="false">
      <c r="D973" s="25"/>
      <c r="F973" s="28"/>
      <c r="G973" s="28"/>
      <c r="H973" s="28"/>
      <c r="I973" s="28"/>
      <c r="J973" s="28"/>
      <c r="K973" s="28"/>
      <c r="L973" s="28"/>
      <c r="M973" s="28"/>
      <c r="N973" s="28"/>
      <c r="O973" s="26"/>
      <c r="BL973" s="28"/>
      <c r="BM973" s="28"/>
      <c r="BN973" s="28"/>
      <c r="BQ973" s="28"/>
      <c r="BS973" s="28"/>
      <c r="BU973" s="28"/>
      <c r="BV973" s="28"/>
      <c r="BW973" s="28"/>
      <c r="CK973" s="28"/>
      <c r="CN973" s="28"/>
      <c r="CO973" s="28"/>
      <c r="CP973" s="28"/>
      <c r="CQ973" s="28"/>
      <c r="CR973" s="28"/>
      <c r="CU973" s="28"/>
      <c r="CV973" s="26"/>
      <c r="CY973" s="26"/>
      <c r="DB973" s="26"/>
    </row>
    <row r="974" s="2" customFormat="true" ht="15" hidden="false" customHeight="false" outlineLevel="0" collapsed="false">
      <c r="D974" s="25"/>
      <c r="F974" s="28"/>
      <c r="G974" s="28"/>
      <c r="H974" s="28"/>
      <c r="I974" s="28"/>
      <c r="J974" s="28"/>
      <c r="K974" s="28"/>
      <c r="L974" s="28"/>
      <c r="M974" s="28"/>
      <c r="N974" s="28"/>
      <c r="O974" s="26"/>
      <c r="BL974" s="28"/>
      <c r="BM974" s="28"/>
      <c r="BN974" s="28"/>
      <c r="BQ974" s="28"/>
      <c r="BS974" s="28"/>
      <c r="BU974" s="28"/>
      <c r="BV974" s="28"/>
      <c r="BW974" s="28"/>
      <c r="CK974" s="28"/>
      <c r="CN974" s="28"/>
      <c r="CO974" s="28"/>
      <c r="CP974" s="28"/>
      <c r="CQ974" s="28"/>
      <c r="CR974" s="28"/>
      <c r="CU974" s="28"/>
      <c r="CV974" s="26"/>
      <c r="CY974" s="26"/>
      <c r="DB974" s="26"/>
    </row>
    <row r="975" s="2" customFormat="true" ht="15" hidden="false" customHeight="false" outlineLevel="0" collapsed="false">
      <c r="D975" s="25"/>
      <c r="F975" s="28"/>
      <c r="G975" s="28"/>
      <c r="H975" s="28"/>
      <c r="I975" s="28"/>
      <c r="J975" s="28"/>
      <c r="K975" s="28"/>
      <c r="L975" s="28"/>
      <c r="M975" s="28"/>
      <c r="N975" s="28"/>
      <c r="O975" s="26"/>
      <c r="BL975" s="28"/>
      <c r="BM975" s="28"/>
      <c r="BN975" s="28"/>
      <c r="BQ975" s="28"/>
      <c r="BS975" s="28"/>
      <c r="BU975" s="28"/>
      <c r="BV975" s="28"/>
      <c r="BW975" s="28"/>
      <c r="CK975" s="28"/>
      <c r="CN975" s="28"/>
      <c r="CO975" s="28"/>
      <c r="CP975" s="28"/>
      <c r="CQ975" s="28"/>
      <c r="CR975" s="28"/>
      <c r="CU975" s="28"/>
      <c r="CV975" s="26"/>
      <c r="CY975" s="26"/>
      <c r="DB975" s="26"/>
    </row>
    <row r="976" s="2" customFormat="true" ht="15" hidden="false" customHeight="false" outlineLevel="0" collapsed="false">
      <c r="D976" s="25"/>
      <c r="F976" s="28"/>
      <c r="G976" s="28"/>
      <c r="H976" s="28"/>
      <c r="I976" s="28"/>
      <c r="J976" s="28"/>
      <c r="K976" s="28"/>
      <c r="L976" s="28"/>
      <c r="M976" s="28"/>
      <c r="N976" s="28"/>
      <c r="O976" s="26"/>
      <c r="BL976" s="28"/>
      <c r="BM976" s="28"/>
      <c r="BN976" s="28"/>
      <c r="BQ976" s="28"/>
      <c r="BS976" s="28"/>
      <c r="BU976" s="28"/>
      <c r="BV976" s="28"/>
      <c r="BW976" s="28"/>
      <c r="CK976" s="28"/>
      <c r="CN976" s="28"/>
      <c r="CO976" s="28"/>
      <c r="CP976" s="28"/>
      <c r="CQ976" s="28"/>
      <c r="CR976" s="28"/>
      <c r="CU976" s="28"/>
      <c r="CV976" s="26"/>
      <c r="CY976" s="26"/>
      <c r="DB976" s="26"/>
    </row>
    <row r="977" s="2" customFormat="true" ht="15" hidden="false" customHeight="false" outlineLevel="0" collapsed="false">
      <c r="D977" s="25"/>
      <c r="F977" s="28"/>
      <c r="G977" s="28"/>
      <c r="H977" s="28"/>
      <c r="I977" s="28"/>
      <c r="J977" s="28"/>
      <c r="K977" s="28"/>
      <c r="L977" s="28"/>
      <c r="M977" s="28"/>
      <c r="N977" s="28"/>
      <c r="O977" s="26"/>
      <c r="BL977" s="28"/>
      <c r="BM977" s="28"/>
      <c r="BN977" s="28"/>
      <c r="BQ977" s="28"/>
      <c r="BS977" s="28"/>
      <c r="BU977" s="28"/>
      <c r="BV977" s="28"/>
      <c r="BW977" s="28"/>
      <c r="CK977" s="28"/>
      <c r="CN977" s="28"/>
      <c r="CO977" s="28"/>
      <c r="CP977" s="28"/>
      <c r="CQ977" s="28"/>
      <c r="CR977" s="28"/>
      <c r="CU977" s="28"/>
      <c r="CV977" s="26"/>
      <c r="CY977" s="26"/>
      <c r="DB977" s="26"/>
    </row>
    <row r="978" s="2" customFormat="true" ht="15" hidden="false" customHeight="false" outlineLevel="0" collapsed="false">
      <c r="D978" s="25"/>
      <c r="F978" s="28"/>
      <c r="G978" s="28"/>
      <c r="H978" s="28"/>
      <c r="I978" s="28"/>
      <c r="J978" s="28"/>
      <c r="K978" s="28"/>
      <c r="L978" s="28"/>
      <c r="M978" s="28"/>
      <c r="N978" s="28"/>
      <c r="O978" s="26"/>
      <c r="BL978" s="28"/>
      <c r="BM978" s="28"/>
      <c r="BN978" s="28"/>
      <c r="BQ978" s="28"/>
      <c r="BS978" s="28"/>
      <c r="BU978" s="28"/>
      <c r="BV978" s="28"/>
      <c r="BW978" s="28"/>
      <c r="CK978" s="28"/>
      <c r="CN978" s="28"/>
      <c r="CO978" s="28"/>
      <c r="CP978" s="28"/>
      <c r="CQ978" s="28"/>
      <c r="CR978" s="28"/>
      <c r="CU978" s="28"/>
      <c r="CV978" s="26"/>
      <c r="CY978" s="26"/>
      <c r="DB978" s="26"/>
    </row>
    <row r="979" s="2" customFormat="true" ht="15" hidden="false" customHeight="false" outlineLevel="0" collapsed="false">
      <c r="D979" s="25"/>
      <c r="F979" s="28"/>
      <c r="G979" s="28"/>
      <c r="H979" s="28"/>
      <c r="I979" s="28"/>
      <c r="J979" s="28"/>
      <c r="K979" s="28"/>
      <c r="L979" s="28"/>
      <c r="M979" s="28"/>
      <c r="N979" s="28"/>
      <c r="O979" s="26"/>
      <c r="BL979" s="28"/>
      <c r="BM979" s="28"/>
      <c r="BN979" s="28"/>
      <c r="BQ979" s="28"/>
      <c r="BS979" s="28"/>
      <c r="BU979" s="28"/>
      <c r="BV979" s="28"/>
      <c r="BW979" s="28"/>
      <c r="CK979" s="28"/>
      <c r="CN979" s="28"/>
      <c r="CO979" s="28"/>
      <c r="CP979" s="28"/>
      <c r="CQ979" s="28"/>
      <c r="CR979" s="28"/>
      <c r="CU979" s="28"/>
      <c r="CV979" s="26"/>
      <c r="CY979" s="26"/>
      <c r="DB979" s="26"/>
    </row>
    <row r="980" s="2" customFormat="true" ht="15" hidden="false" customHeight="false" outlineLevel="0" collapsed="false">
      <c r="D980" s="25"/>
      <c r="F980" s="28"/>
      <c r="G980" s="28"/>
      <c r="H980" s="28"/>
      <c r="I980" s="28"/>
      <c r="J980" s="28"/>
      <c r="K980" s="28"/>
      <c r="L980" s="28"/>
      <c r="M980" s="28"/>
      <c r="N980" s="28"/>
      <c r="O980" s="26"/>
      <c r="BL980" s="28"/>
      <c r="BM980" s="28"/>
      <c r="BN980" s="28"/>
      <c r="BQ980" s="28"/>
      <c r="BS980" s="28"/>
      <c r="BU980" s="28"/>
      <c r="BV980" s="28"/>
      <c r="BW980" s="28"/>
      <c r="CK980" s="28"/>
      <c r="CN980" s="28"/>
      <c r="CO980" s="28"/>
      <c r="CP980" s="28"/>
      <c r="CQ980" s="28"/>
      <c r="CR980" s="28"/>
      <c r="CU980" s="28"/>
      <c r="CV980" s="26"/>
      <c r="CY980" s="26"/>
      <c r="DB980" s="26"/>
    </row>
    <row r="981" s="2" customFormat="true" ht="15" hidden="false" customHeight="false" outlineLevel="0" collapsed="false">
      <c r="D981" s="25"/>
      <c r="F981" s="28"/>
      <c r="G981" s="28"/>
      <c r="H981" s="28"/>
      <c r="I981" s="28"/>
      <c r="J981" s="28"/>
      <c r="K981" s="28"/>
      <c r="L981" s="28"/>
      <c r="M981" s="28"/>
      <c r="N981" s="28"/>
      <c r="O981" s="26"/>
      <c r="BL981" s="28"/>
      <c r="BM981" s="28"/>
      <c r="BN981" s="28"/>
      <c r="BQ981" s="28"/>
      <c r="BS981" s="28"/>
      <c r="BU981" s="28"/>
      <c r="BV981" s="28"/>
      <c r="BW981" s="28"/>
      <c r="CK981" s="28"/>
      <c r="CN981" s="28"/>
      <c r="CO981" s="28"/>
      <c r="CP981" s="28"/>
      <c r="CQ981" s="28"/>
      <c r="CR981" s="28"/>
      <c r="CU981" s="28"/>
      <c r="CV981" s="26"/>
      <c r="CY981" s="26"/>
      <c r="DB981" s="26"/>
    </row>
    <row r="982" s="2" customFormat="true" ht="15" hidden="false" customHeight="false" outlineLevel="0" collapsed="false">
      <c r="D982" s="25"/>
      <c r="F982" s="28"/>
      <c r="G982" s="28"/>
      <c r="H982" s="28"/>
      <c r="I982" s="28"/>
      <c r="J982" s="28"/>
      <c r="K982" s="28"/>
      <c r="L982" s="28"/>
      <c r="M982" s="28"/>
      <c r="N982" s="28"/>
      <c r="O982" s="26"/>
      <c r="BL982" s="28"/>
      <c r="BM982" s="28"/>
      <c r="BN982" s="28"/>
      <c r="BQ982" s="28"/>
      <c r="BS982" s="28"/>
      <c r="BU982" s="28"/>
      <c r="BV982" s="28"/>
      <c r="BW982" s="28"/>
      <c r="CK982" s="28"/>
      <c r="CN982" s="28"/>
      <c r="CO982" s="28"/>
      <c r="CP982" s="28"/>
      <c r="CQ982" s="28"/>
      <c r="CR982" s="28"/>
      <c r="CU982" s="28"/>
      <c r="CV982" s="26"/>
      <c r="CY982" s="26"/>
      <c r="DB982" s="26"/>
    </row>
    <row r="983" s="2" customFormat="true" ht="15" hidden="false" customHeight="false" outlineLevel="0" collapsed="false">
      <c r="D983" s="25"/>
      <c r="F983" s="28"/>
      <c r="G983" s="28"/>
      <c r="H983" s="28"/>
      <c r="I983" s="28"/>
      <c r="J983" s="28"/>
      <c r="K983" s="28"/>
      <c r="L983" s="28"/>
      <c r="M983" s="28"/>
      <c r="N983" s="28"/>
      <c r="O983" s="26"/>
      <c r="BL983" s="28"/>
      <c r="BM983" s="28"/>
      <c r="BN983" s="28"/>
      <c r="BQ983" s="28"/>
      <c r="BS983" s="28"/>
      <c r="BU983" s="28"/>
      <c r="BV983" s="28"/>
      <c r="BW983" s="28"/>
      <c r="CK983" s="28"/>
      <c r="CN983" s="28"/>
      <c r="CO983" s="28"/>
      <c r="CP983" s="28"/>
      <c r="CQ983" s="28"/>
      <c r="CR983" s="28"/>
      <c r="CU983" s="28"/>
      <c r="CV983" s="26"/>
      <c r="CY983" s="26"/>
      <c r="DB983" s="26"/>
    </row>
    <row r="984" s="2" customFormat="true" ht="15" hidden="false" customHeight="false" outlineLevel="0" collapsed="false">
      <c r="D984" s="25"/>
      <c r="F984" s="28"/>
      <c r="G984" s="28"/>
      <c r="H984" s="28"/>
      <c r="I984" s="28"/>
      <c r="J984" s="28"/>
      <c r="K984" s="28"/>
      <c r="L984" s="28"/>
      <c r="M984" s="28"/>
      <c r="N984" s="28"/>
      <c r="O984" s="26"/>
      <c r="BL984" s="28"/>
      <c r="BM984" s="28"/>
      <c r="BN984" s="28"/>
      <c r="BQ984" s="28"/>
      <c r="BS984" s="28"/>
      <c r="BU984" s="28"/>
      <c r="BV984" s="28"/>
      <c r="BW984" s="28"/>
      <c r="CK984" s="28"/>
      <c r="CN984" s="28"/>
      <c r="CO984" s="28"/>
      <c r="CP984" s="28"/>
      <c r="CQ984" s="28"/>
      <c r="CR984" s="28"/>
      <c r="CU984" s="28"/>
      <c r="CV984" s="26"/>
      <c r="CY984" s="26"/>
      <c r="DB984" s="26"/>
    </row>
    <row r="985" s="2" customFormat="true" ht="15" hidden="false" customHeight="false" outlineLevel="0" collapsed="false">
      <c r="D985" s="25"/>
      <c r="F985" s="28"/>
      <c r="G985" s="28"/>
      <c r="H985" s="28"/>
      <c r="I985" s="28"/>
      <c r="J985" s="28"/>
      <c r="K985" s="28"/>
      <c r="L985" s="28"/>
      <c r="M985" s="28"/>
      <c r="N985" s="28"/>
      <c r="O985" s="26"/>
      <c r="BL985" s="28"/>
      <c r="BM985" s="28"/>
      <c r="BN985" s="28"/>
      <c r="BQ985" s="28"/>
      <c r="BS985" s="28"/>
      <c r="BU985" s="28"/>
      <c r="BV985" s="28"/>
      <c r="BW985" s="28"/>
      <c r="CK985" s="28"/>
      <c r="CN985" s="28"/>
      <c r="CO985" s="28"/>
      <c r="CP985" s="28"/>
      <c r="CQ985" s="28"/>
      <c r="CR985" s="28"/>
      <c r="CU985" s="28"/>
      <c r="CV985" s="26"/>
      <c r="CY985" s="26"/>
      <c r="DB985" s="26"/>
    </row>
    <row r="986" s="2" customFormat="true" ht="15" hidden="false" customHeight="false" outlineLevel="0" collapsed="false">
      <c r="D986" s="25"/>
      <c r="F986" s="28"/>
      <c r="G986" s="28"/>
      <c r="H986" s="28"/>
      <c r="I986" s="28"/>
      <c r="J986" s="28"/>
      <c r="K986" s="28"/>
      <c r="L986" s="28"/>
      <c r="M986" s="28"/>
      <c r="N986" s="28"/>
      <c r="O986" s="26"/>
      <c r="BL986" s="28"/>
      <c r="BM986" s="28"/>
      <c r="BN986" s="28"/>
      <c r="BQ986" s="28"/>
      <c r="BS986" s="28"/>
      <c r="BU986" s="28"/>
      <c r="BV986" s="28"/>
      <c r="BW986" s="28"/>
      <c r="CK986" s="28"/>
      <c r="CN986" s="28"/>
      <c r="CO986" s="28"/>
      <c r="CP986" s="28"/>
      <c r="CQ986" s="28"/>
      <c r="CR986" s="28"/>
      <c r="CU986" s="28"/>
      <c r="CV986" s="26"/>
      <c r="CY986" s="26"/>
      <c r="DB986" s="26"/>
    </row>
    <row r="987" s="2" customFormat="true" ht="15" hidden="false" customHeight="false" outlineLevel="0" collapsed="false">
      <c r="D987" s="25"/>
      <c r="F987" s="28"/>
      <c r="G987" s="28"/>
      <c r="H987" s="28"/>
      <c r="I987" s="28"/>
      <c r="J987" s="28"/>
      <c r="K987" s="28"/>
      <c r="L987" s="28"/>
      <c r="M987" s="28"/>
      <c r="N987" s="28"/>
      <c r="O987" s="26"/>
      <c r="BL987" s="28"/>
      <c r="BM987" s="28"/>
      <c r="BN987" s="28"/>
      <c r="BQ987" s="28"/>
      <c r="BS987" s="28"/>
      <c r="BU987" s="28"/>
      <c r="BV987" s="28"/>
      <c r="BW987" s="28"/>
      <c r="CK987" s="28"/>
      <c r="CN987" s="28"/>
      <c r="CO987" s="28"/>
      <c r="CP987" s="28"/>
      <c r="CQ987" s="28"/>
      <c r="CR987" s="28"/>
      <c r="CU987" s="28"/>
      <c r="CV987" s="26"/>
      <c r="CY987" s="26"/>
      <c r="DB987" s="26"/>
    </row>
    <row r="988" s="2" customFormat="true" ht="15" hidden="false" customHeight="false" outlineLevel="0" collapsed="false">
      <c r="D988" s="25"/>
      <c r="F988" s="28"/>
      <c r="G988" s="28"/>
      <c r="H988" s="28"/>
      <c r="I988" s="28"/>
      <c r="J988" s="28"/>
      <c r="K988" s="28"/>
      <c r="L988" s="28"/>
      <c r="M988" s="28"/>
      <c r="N988" s="28"/>
      <c r="O988" s="26"/>
      <c r="BL988" s="28"/>
      <c r="BM988" s="28"/>
      <c r="BN988" s="28"/>
      <c r="BQ988" s="28"/>
      <c r="BS988" s="28"/>
      <c r="BU988" s="28"/>
      <c r="BV988" s="28"/>
      <c r="BW988" s="28"/>
      <c r="CK988" s="28"/>
      <c r="CN988" s="28"/>
      <c r="CO988" s="28"/>
      <c r="CP988" s="28"/>
      <c r="CQ988" s="28"/>
      <c r="CR988" s="28"/>
      <c r="CU988" s="28"/>
      <c r="CV988" s="26"/>
      <c r="CY988" s="26"/>
      <c r="DB988" s="26"/>
    </row>
    <row r="989" s="2" customFormat="true" ht="15" hidden="false" customHeight="false" outlineLevel="0" collapsed="false">
      <c r="D989" s="25"/>
      <c r="F989" s="28"/>
      <c r="G989" s="28"/>
      <c r="H989" s="28"/>
      <c r="I989" s="28"/>
      <c r="J989" s="28"/>
      <c r="K989" s="28"/>
      <c r="L989" s="28"/>
      <c r="M989" s="28"/>
      <c r="N989" s="28"/>
      <c r="O989" s="26"/>
      <c r="BL989" s="28"/>
      <c r="BM989" s="28"/>
      <c r="BN989" s="28"/>
      <c r="BQ989" s="28"/>
      <c r="BS989" s="28"/>
      <c r="BU989" s="28"/>
      <c r="BV989" s="28"/>
      <c r="BW989" s="28"/>
      <c r="CK989" s="28"/>
      <c r="CN989" s="28"/>
      <c r="CO989" s="28"/>
      <c r="CP989" s="28"/>
      <c r="CQ989" s="28"/>
      <c r="CR989" s="28"/>
      <c r="CU989" s="28"/>
      <c r="CV989" s="26"/>
      <c r="CY989" s="26"/>
      <c r="DB989" s="26"/>
    </row>
    <row r="990" s="2" customFormat="true" ht="15" hidden="false" customHeight="false" outlineLevel="0" collapsed="false">
      <c r="D990" s="25"/>
      <c r="F990" s="28"/>
      <c r="G990" s="28"/>
      <c r="H990" s="28"/>
      <c r="I990" s="28"/>
      <c r="J990" s="28"/>
      <c r="K990" s="28"/>
      <c r="L990" s="28"/>
      <c r="M990" s="28"/>
      <c r="N990" s="28"/>
      <c r="O990" s="26"/>
      <c r="BL990" s="28"/>
      <c r="BM990" s="28"/>
      <c r="BN990" s="28"/>
      <c r="BQ990" s="28"/>
      <c r="BS990" s="28"/>
      <c r="BU990" s="28"/>
      <c r="BV990" s="28"/>
      <c r="BW990" s="28"/>
      <c r="CK990" s="28"/>
      <c r="CN990" s="28"/>
      <c r="CO990" s="28"/>
      <c r="CP990" s="28"/>
      <c r="CQ990" s="28"/>
      <c r="CR990" s="28"/>
      <c r="CU990" s="28"/>
      <c r="CV990" s="26"/>
      <c r="CY990" s="26"/>
      <c r="DB990" s="26"/>
    </row>
    <row r="991" s="2" customFormat="true" ht="15" hidden="false" customHeight="false" outlineLevel="0" collapsed="false">
      <c r="D991" s="25"/>
      <c r="F991" s="28"/>
      <c r="G991" s="28"/>
      <c r="H991" s="28"/>
      <c r="I991" s="28"/>
      <c r="J991" s="28"/>
      <c r="K991" s="28"/>
      <c r="L991" s="28"/>
      <c r="M991" s="28"/>
      <c r="N991" s="28"/>
      <c r="O991" s="26"/>
      <c r="BL991" s="28"/>
      <c r="BM991" s="28"/>
      <c r="BN991" s="28"/>
      <c r="BQ991" s="28"/>
      <c r="BS991" s="28"/>
      <c r="BU991" s="28"/>
      <c r="BV991" s="28"/>
      <c r="BW991" s="28"/>
      <c r="CK991" s="28"/>
      <c r="CN991" s="28"/>
      <c r="CO991" s="28"/>
      <c r="CP991" s="28"/>
      <c r="CQ991" s="28"/>
      <c r="CR991" s="28"/>
      <c r="CU991" s="28"/>
      <c r="CV991" s="26"/>
      <c r="CY991" s="26"/>
      <c r="DB991" s="26"/>
    </row>
    <row r="992" s="2" customFormat="true" ht="15" hidden="false" customHeight="false" outlineLevel="0" collapsed="false">
      <c r="D992" s="25"/>
      <c r="F992" s="28"/>
      <c r="G992" s="28"/>
      <c r="H992" s="28"/>
      <c r="I992" s="28"/>
      <c r="J992" s="28"/>
      <c r="K992" s="28"/>
      <c r="L992" s="28"/>
      <c r="M992" s="28"/>
      <c r="N992" s="28"/>
      <c r="O992" s="26"/>
      <c r="BL992" s="28"/>
      <c r="BM992" s="28"/>
      <c r="BN992" s="28"/>
      <c r="BQ992" s="28"/>
      <c r="BS992" s="28"/>
      <c r="BU992" s="28"/>
      <c r="BV992" s="28"/>
      <c r="BW992" s="28"/>
      <c r="CK992" s="28"/>
      <c r="CN992" s="28"/>
      <c r="CO992" s="28"/>
      <c r="CP992" s="28"/>
      <c r="CQ992" s="28"/>
      <c r="CR992" s="28"/>
      <c r="CU992" s="28"/>
      <c r="CV992" s="26"/>
      <c r="CY992" s="26"/>
      <c r="DB992" s="26"/>
    </row>
    <row r="993" s="2" customFormat="true" ht="15" hidden="false" customHeight="false" outlineLevel="0" collapsed="false">
      <c r="D993" s="25"/>
      <c r="F993" s="28"/>
      <c r="G993" s="28"/>
      <c r="H993" s="28"/>
      <c r="I993" s="28"/>
      <c r="J993" s="28"/>
      <c r="K993" s="28"/>
      <c r="L993" s="28"/>
      <c r="M993" s="28"/>
      <c r="N993" s="28"/>
      <c r="O993" s="26"/>
      <c r="BL993" s="28"/>
      <c r="BM993" s="28"/>
      <c r="BN993" s="28"/>
      <c r="BQ993" s="28"/>
      <c r="BS993" s="28"/>
      <c r="BU993" s="28"/>
      <c r="BV993" s="28"/>
      <c r="BW993" s="28"/>
      <c r="CK993" s="28"/>
      <c r="CN993" s="28"/>
      <c r="CO993" s="28"/>
      <c r="CP993" s="28"/>
      <c r="CQ993" s="28"/>
      <c r="CR993" s="28"/>
      <c r="CU993" s="28"/>
      <c r="CV993" s="26"/>
      <c r="CY993" s="26"/>
      <c r="DB993" s="26"/>
    </row>
    <row r="994" s="2" customFormat="true" ht="15" hidden="false" customHeight="false" outlineLevel="0" collapsed="false">
      <c r="D994" s="25"/>
      <c r="F994" s="28"/>
      <c r="G994" s="28"/>
      <c r="H994" s="28"/>
      <c r="I994" s="28"/>
      <c r="J994" s="28"/>
      <c r="K994" s="28"/>
      <c r="L994" s="28"/>
      <c r="M994" s="28"/>
      <c r="N994" s="28"/>
      <c r="O994" s="26"/>
      <c r="BL994" s="28"/>
      <c r="BM994" s="28"/>
      <c r="BN994" s="28"/>
      <c r="BQ994" s="28"/>
      <c r="BS994" s="28"/>
      <c r="BU994" s="28"/>
      <c r="BV994" s="28"/>
      <c r="BW994" s="28"/>
      <c r="CK994" s="28"/>
      <c r="CN994" s="28"/>
      <c r="CO994" s="28"/>
      <c r="CP994" s="28"/>
      <c r="CQ994" s="28"/>
      <c r="CR994" s="28"/>
      <c r="CU994" s="28"/>
      <c r="CV994" s="26"/>
      <c r="CY994" s="26"/>
      <c r="DB994" s="26"/>
    </row>
    <row r="995" s="2" customFormat="true" ht="15" hidden="false" customHeight="false" outlineLevel="0" collapsed="false">
      <c r="D995" s="25"/>
      <c r="F995" s="28"/>
      <c r="G995" s="28"/>
      <c r="H995" s="28"/>
      <c r="I995" s="28"/>
      <c r="J995" s="28"/>
      <c r="K995" s="28"/>
      <c r="L995" s="28"/>
      <c r="M995" s="28"/>
      <c r="N995" s="28"/>
      <c r="O995" s="26"/>
      <c r="BL995" s="28"/>
      <c r="BM995" s="28"/>
      <c r="BN995" s="28"/>
      <c r="BQ995" s="28"/>
      <c r="BS995" s="28"/>
      <c r="BU995" s="28"/>
      <c r="BV995" s="28"/>
      <c r="BW995" s="28"/>
      <c r="CK995" s="28"/>
      <c r="CN995" s="28"/>
      <c r="CO995" s="28"/>
      <c r="CP995" s="28"/>
      <c r="CQ995" s="28"/>
      <c r="CR995" s="28"/>
      <c r="CU995" s="28"/>
      <c r="CV995" s="26"/>
      <c r="CY995" s="26"/>
      <c r="DB995" s="26"/>
    </row>
    <row r="996" s="2" customFormat="true" ht="15" hidden="false" customHeight="false" outlineLevel="0" collapsed="false">
      <c r="D996" s="25"/>
      <c r="F996" s="28"/>
      <c r="G996" s="28"/>
      <c r="H996" s="28"/>
      <c r="I996" s="28"/>
      <c r="J996" s="28"/>
      <c r="K996" s="28"/>
      <c r="L996" s="28"/>
      <c r="M996" s="28"/>
      <c r="N996" s="28"/>
      <c r="O996" s="26"/>
      <c r="BL996" s="28"/>
      <c r="BM996" s="28"/>
      <c r="BN996" s="28"/>
      <c r="BQ996" s="28"/>
      <c r="BS996" s="28"/>
      <c r="BU996" s="28"/>
      <c r="BV996" s="28"/>
      <c r="BW996" s="28"/>
      <c r="CK996" s="28"/>
      <c r="CN996" s="28"/>
      <c r="CO996" s="28"/>
      <c r="CP996" s="28"/>
      <c r="CQ996" s="28"/>
      <c r="CR996" s="28"/>
      <c r="CU996" s="28"/>
      <c r="CV996" s="26"/>
      <c r="CY996" s="26"/>
      <c r="DB996" s="26"/>
    </row>
    <row r="997" s="2" customFormat="true" ht="15" hidden="false" customHeight="false" outlineLevel="0" collapsed="false">
      <c r="D997" s="25"/>
      <c r="F997" s="28"/>
      <c r="G997" s="28"/>
      <c r="H997" s="28"/>
      <c r="I997" s="28"/>
      <c r="J997" s="28"/>
      <c r="K997" s="28"/>
      <c r="L997" s="28"/>
      <c r="M997" s="28"/>
      <c r="N997" s="28"/>
      <c r="O997" s="26"/>
      <c r="BL997" s="28"/>
      <c r="BM997" s="28"/>
      <c r="BN997" s="28"/>
      <c r="BQ997" s="28"/>
      <c r="BS997" s="28"/>
      <c r="BU997" s="28"/>
      <c r="BV997" s="28"/>
      <c r="BW997" s="28"/>
      <c r="CK997" s="28"/>
      <c r="CN997" s="28"/>
      <c r="CO997" s="28"/>
      <c r="CP997" s="28"/>
      <c r="CQ997" s="28"/>
      <c r="CR997" s="28"/>
      <c r="CU997" s="28"/>
      <c r="CV997" s="26"/>
      <c r="CY997" s="26"/>
      <c r="DB997" s="26"/>
    </row>
    <row r="998" s="2" customFormat="true" ht="15" hidden="false" customHeight="false" outlineLevel="0" collapsed="false">
      <c r="D998" s="25"/>
      <c r="F998" s="28"/>
      <c r="G998" s="28"/>
      <c r="H998" s="28"/>
      <c r="I998" s="28"/>
      <c r="J998" s="28"/>
      <c r="K998" s="28"/>
      <c r="L998" s="28"/>
      <c r="M998" s="28"/>
      <c r="N998" s="28"/>
      <c r="O998" s="26"/>
      <c r="BL998" s="28"/>
      <c r="BM998" s="28"/>
      <c r="BN998" s="28"/>
      <c r="BQ998" s="28"/>
      <c r="BS998" s="28"/>
      <c r="BU998" s="28"/>
      <c r="BV998" s="28"/>
      <c r="BW998" s="28"/>
      <c r="CK998" s="28"/>
      <c r="CN998" s="28"/>
      <c r="CO998" s="28"/>
      <c r="CP998" s="28"/>
      <c r="CQ998" s="28"/>
      <c r="CR998" s="28"/>
      <c r="CU998" s="28"/>
      <c r="CV998" s="26"/>
      <c r="CY998" s="26"/>
      <c r="DB998" s="26"/>
    </row>
    <row r="999" s="2" customFormat="true" ht="15" hidden="false" customHeight="false" outlineLevel="0" collapsed="false">
      <c r="D999" s="25"/>
      <c r="F999" s="28"/>
      <c r="G999" s="28"/>
      <c r="H999" s="28"/>
      <c r="I999" s="28"/>
      <c r="J999" s="28"/>
      <c r="K999" s="28"/>
      <c r="L999" s="28"/>
      <c r="M999" s="28"/>
      <c r="N999" s="28"/>
      <c r="O999" s="26"/>
      <c r="BL999" s="28"/>
      <c r="BM999" s="28"/>
      <c r="BN999" s="28"/>
      <c r="BQ999" s="28"/>
      <c r="BS999" s="28"/>
      <c r="BU999" s="28"/>
      <c r="BV999" s="28"/>
      <c r="BW999" s="28"/>
      <c r="CK999" s="28"/>
      <c r="CN999" s="28"/>
      <c r="CO999" s="28"/>
      <c r="CP999" s="28"/>
      <c r="CQ999" s="28"/>
      <c r="CR999" s="28"/>
      <c r="CU999" s="28"/>
      <c r="CV999" s="26"/>
      <c r="CY999" s="26"/>
      <c r="DB999" s="26"/>
    </row>
    <row r="1000" s="2" customFormat="true" ht="15" hidden="false" customHeight="false" outlineLevel="0" collapsed="false">
      <c r="D1000" s="25"/>
      <c r="F1000" s="28"/>
      <c r="G1000" s="28"/>
      <c r="H1000" s="28"/>
      <c r="I1000" s="28"/>
      <c r="J1000" s="28"/>
      <c r="K1000" s="28"/>
      <c r="L1000" s="28"/>
      <c r="M1000" s="28"/>
      <c r="N1000" s="28"/>
      <c r="O1000" s="26"/>
      <c r="BL1000" s="28"/>
      <c r="BM1000" s="28"/>
      <c r="BN1000" s="28"/>
      <c r="BQ1000" s="28"/>
      <c r="BS1000" s="28"/>
      <c r="BU1000" s="28"/>
      <c r="BV1000" s="28"/>
      <c r="BW1000" s="28"/>
      <c r="CK1000" s="28"/>
      <c r="CN1000" s="28"/>
      <c r="CO1000" s="28"/>
      <c r="CP1000" s="28"/>
      <c r="CQ1000" s="28"/>
      <c r="CR1000" s="28"/>
      <c r="CU1000" s="28"/>
      <c r="CV1000" s="26"/>
      <c r="CY1000" s="26"/>
      <c r="DB1000" s="26"/>
    </row>
    <row r="1001" s="2" customFormat="true" ht="15" hidden="false" customHeight="false" outlineLevel="0" collapsed="false">
      <c r="D1001" s="25"/>
      <c r="F1001" s="28"/>
      <c r="G1001" s="28"/>
      <c r="H1001" s="28"/>
      <c r="I1001" s="28"/>
      <c r="J1001" s="28"/>
      <c r="K1001" s="28"/>
      <c r="L1001" s="28"/>
      <c r="M1001" s="28"/>
      <c r="N1001" s="28"/>
      <c r="O1001" s="26"/>
      <c r="BL1001" s="28"/>
      <c r="BM1001" s="28"/>
      <c r="BN1001" s="28"/>
      <c r="BQ1001" s="28"/>
      <c r="BS1001" s="28"/>
      <c r="BU1001" s="28"/>
      <c r="BV1001" s="28"/>
      <c r="BW1001" s="28"/>
      <c r="CK1001" s="28"/>
      <c r="CN1001" s="28"/>
      <c r="CO1001" s="28"/>
      <c r="CP1001" s="28"/>
      <c r="CQ1001" s="28"/>
      <c r="CR1001" s="28"/>
      <c r="CU1001" s="28"/>
      <c r="CV1001" s="26"/>
      <c r="CY1001" s="26"/>
      <c r="DB1001" s="26"/>
    </row>
    <row r="1002" s="2" customFormat="true" ht="15" hidden="false" customHeight="false" outlineLevel="0" collapsed="false">
      <c r="D1002" s="25"/>
      <c r="F1002" s="28"/>
      <c r="G1002" s="28"/>
      <c r="H1002" s="28"/>
      <c r="I1002" s="28"/>
      <c r="J1002" s="28"/>
      <c r="K1002" s="28"/>
      <c r="L1002" s="28"/>
      <c r="M1002" s="28"/>
      <c r="N1002" s="28"/>
      <c r="O1002" s="26"/>
      <c r="BL1002" s="28"/>
      <c r="BM1002" s="28"/>
      <c r="BN1002" s="28"/>
      <c r="BQ1002" s="28"/>
      <c r="BS1002" s="28"/>
      <c r="BU1002" s="28"/>
      <c r="BV1002" s="28"/>
      <c r="BW1002" s="28"/>
      <c r="CK1002" s="28"/>
      <c r="CN1002" s="28"/>
      <c r="CO1002" s="28"/>
      <c r="CP1002" s="28"/>
      <c r="CQ1002" s="28"/>
      <c r="CR1002" s="28"/>
      <c r="CU1002" s="28"/>
      <c r="CV1002" s="26"/>
      <c r="CY1002" s="26"/>
      <c r="DB1002" s="26"/>
    </row>
    <row r="1003" s="2" customFormat="true" ht="15" hidden="false" customHeight="false" outlineLevel="0" collapsed="false">
      <c r="D1003" s="25"/>
      <c r="F1003" s="28"/>
      <c r="G1003" s="28"/>
      <c r="H1003" s="28"/>
      <c r="I1003" s="28"/>
      <c r="J1003" s="28"/>
      <c r="K1003" s="28"/>
      <c r="L1003" s="28"/>
      <c r="M1003" s="28"/>
      <c r="N1003" s="28"/>
      <c r="O1003" s="26"/>
      <c r="BL1003" s="28"/>
      <c r="BM1003" s="28"/>
      <c r="BN1003" s="28"/>
      <c r="BQ1003" s="28"/>
      <c r="BS1003" s="28"/>
      <c r="BU1003" s="28"/>
      <c r="BV1003" s="28"/>
      <c r="BW1003" s="28"/>
      <c r="CK1003" s="28"/>
      <c r="CN1003" s="28"/>
      <c r="CO1003" s="28"/>
      <c r="CP1003" s="28"/>
      <c r="CQ1003" s="28"/>
      <c r="CR1003" s="28"/>
      <c r="CU1003" s="28"/>
      <c r="CV1003" s="26"/>
      <c r="CY1003" s="26"/>
      <c r="DB1003" s="26"/>
    </row>
    <row r="1004" s="2" customFormat="true" ht="15" hidden="false" customHeight="false" outlineLevel="0" collapsed="false">
      <c r="D1004" s="25"/>
      <c r="F1004" s="28"/>
      <c r="G1004" s="28"/>
      <c r="H1004" s="28"/>
      <c r="I1004" s="28"/>
      <c r="J1004" s="28"/>
      <c r="K1004" s="28"/>
      <c r="L1004" s="28"/>
      <c r="M1004" s="28"/>
      <c r="N1004" s="28"/>
      <c r="O1004" s="26"/>
      <c r="BL1004" s="28"/>
      <c r="BM1004" s="28"/>
      <c r="BN1004" s="28"/>
      <c r="BQ1004" s="28"/>
      <c r="BS1004" s="28"/>
      <c r="BU1004" s="28"/>
      <c r="BV1004" s="28"/>
      <c r="BW1004" s="28"/>
      <c r="CK1004" s="28"/>
      <c r="CN1004" s="28"/>
      <c r="CO1004" s="28"/>
      <c r="CP1004" s="28"/>
      <c r="CQ1004" s="28"/>
      <c r="CR1004" s="28"/>
      <c r="CU1004" s="28"/>
      <c r="CV1004" s="26"/>
      <c r="CY1004" s="26"/>
      <c r="DB1004" s="26"/>
    </row>
    <row r="1005" s="2" customFormat="true" ht="15" hidden="false" customHeight="false" outlineLevel="0" collapsed="false">
      <c r="D1005" s="25"/>
      <c r="F1005" s="28"/>
      <c r="G1005" s="28"/>
      <c r="H1005" s="28"/>
      <c r="I1005" s="28"/>
      <c r="J1005" s="28"/>
      <c r="K1005" s="28"/>
      <c r="L1005" s="28"/>
      <c r="M1005" s="28"/>
      <c r="N1005" s="28"/>
      <c r="O1005" s="26"/>
      <c r="BL1005" s="28"/>
      <c r="BM1005" s="28"/>
      <c r="BN1005" s="28"/>
      <c r="BQ1005" s="28"/>
      <c r="BS1005" s="28"/>
      <c r="BU1005" s="28"/>
      <c r="BV1005" s="28"/>
      <c r="BW1005" s="28"/>
      <c r="CK1005" s="28"/>
      <c r="CN1005" s="28"/>
      <c r="CO1005" s="28"/>
      <c r="CP1005" s="28"/>
      <c r="CQ1005" s="28"/>
      <c r="CR1005" s="28"/>
      <c r="CU1005" s="28"/>
      <c r="CV1005" s="26"/>
      <c r="CY1005" s="26"/>
      <c r="DB1005" s="26"/>
    </row>
    <row r="1006" s="2" customFormat="true" ht="15" hidden="false" customHeight="false" outlineLevel="0" collapsed="false">
      <c r="D1006" s="25"/>
      <c r="F1006" s="28"/>
      <c r="G1006" s="28"/>
      <c r="H1006" s="28"/>
      <c r="I1006" s="28"/>
      <c r="J1006" s="28"/>
      <c r="K1006" s="28"/>
      <c r="L1006" s="28"/>
      <c r="M1006" s="28"/>
      <c r="N1006" s="28"/>
      <c r="O1006" s="26"/>
      <c r="BL1006" s="28"/>
      <c r="BM1006" s="28"/>
      <c r="BN1006" s="28"/>
      <c r="BQ1006" s="28"/>
      <c r="BS1006" s="28"/>
      <c r="BU1006" s="28"/>
      <c r="BV1006" s="28"/>
      <c r="BW1006" s="28"/>
      <c r="CK1006" s="28"/>
      <c r="CN1006" s="28"/>
      <c r="CO1006" s="28"/>
      <c r="CP1006" s="28"/>
      <c r="CQ1006" s="28"/>
      <c r="CR1006" s="28"/>
      <c r="CU1006" s="28"/>
      <c r="CV1006" s="26"/>
      <c r="CY1006" s="26"/>
      <c r="DB1006" s="26"/>
    </row>
    <row r="1007" s="2" customFormat="true" ht="15" hidden="false" customHeight="false" outlineLevel="0" collapsed="false">
      <c r="D1007" s="25"/>
      <c r="F1007" s="28"/>
      <c r="G1007" s="28"/>
      <c r="H1007" s="28"/>
      <c r="I1007" s="28"/>
      <c r="J1007" s="28"/>
      <c r="K1007" s="28"/>
      <c r="L1007" s="28"/>
      <c r="M1007" s="28"/>
      <c r="N1007" s="28"/>
      <c r="O1007" s="26"/>
      <c r="BL1007" s="28"/>
      <c r="BM1007" s="28"/>
      <c r="BN1007" s="28"/>
      <c r="BQ1007" s="28"/>
      <c r="BS1007" s="28"/>
      <c r="BU1007" s="28"/>
      <c r="BV1007" s="28"/>
      <c r="BW1007" s="28"/>
      <c r="CK1007" s="28"/>
      <c r="CN1007" s="28"/>
      <c r="CO1007" s="28"/>
      <c r="CP1007" s="28"/>
      <c r="CQ1007" s="28"/>
      <c r="CR1007" s="28"/>
      <c r="CU1007" s="28"/>
      <c r="CV1007" s="26"/>
      <c r="CY1007" s="26"/>
      <c r="DB1007" s="26"/>
    </row>
    <row r="1008" s="2" customFormat="true" ht="15" hidden="false" customHeight="false" outlineLevel="0" collapsed="false">
      <c r="D1008" s="25"/>
      <c r="F1008" s="28"/>
      <c r="G1008" s="28"/>
      <c r="H1008" s="28"/>
      <c r="I1008" s="28"/>
      <c r="J1008" s="28"/>
      <c r="K1008" s="28"/>
      <c r="L1008" s="28"/>
      <c r="M1008" s="28"/>
      <c r="N1008" s="28"/>
      <c r="O1008" s="26"/>
      <c r="BL1008" s="28"/>
      <c r="BM1008" s="28"/>
      <c r="BN1008" s="28"/>
      <c r="BQ1008" s="28"/>
      <c r="BS1008" s="28"/>
      <c r="BU1008" s="28"/>
      <c r="BV1008" s="28"/>
      <c r="BW1008" s="28"/>
      <c r="CK1008" s="28"/>
      <c r="CN1008" s="28"/>
      <c r="CO1008" s="28"/>
      <c r="CP1008" s="28"/>
      <c r="CQ1008" s="28"/>
      <c r="CR1008" s="28"/>
      <c r="CU1008" s="28"/>
      <c r="CV1008" s="26"/>
      <c r="CY1008" s="26"/>
      <c r="DB1008" s="26"/>
    </row>
    <row r="1009" s="2" customFormat="true" ht="15" hidden="false" customHeight="false" outlineLevel="0" collapsed="false">
      <c r="D1009" s="25"/>
      <c r="F1009" s="28"/>
      <c r="G1009" s="28"/>
      <c r="H1009" s="28"/>
      <c r="I1009" s="28"/>
      <c r="J1009" s="28"/>
      <c r="K1009" s="28"/>
      <c r="L1009" s="28"/>
      <c r="M1009" s="28"/>
      <c r="N1009" s="28"/>
      <c r="O1009" s="26"/>
      <c r="BL1009" s="28"/>
      <c r="BM1009" s="28"/>
      <c r="BN1009" s="28"/>
      <c r="BQ1009" s="28"/>
      <c r="BS1009" s="28"/>
      <c r="BU1009" s="28"/>
      <c r="BV1009" s="28"/>
      <c r="BW1009" s="28"/>
      <c r="CK1009" s="28"/>
      <c r="CN1009" s="28"/>
      <c r="CO1009" s="28"/>
      <c r="CP1009" s="28"/>
      <c r="CQ1009" s="28"/>
      <c r="CR1009" s="28"/>
      <c r="CU1009" s="28"/>
      <c r="CV1009" s="26"/>
      <c r="CY1009" s="26"/>
      <c r="DB1009" s="26"/>
    </row>
    <row r="1010" s="2" customFormat="true" ht="15" hidden="false" customHeight="false" outlineLevel="0" collapsed="false">
      <c r="D1010" s="25"/>
      <c r="F1010" s="28"/>
      <c r="G1010" s="28"/>
      <c r="H1010" s="28"/>
      <c r="I1010" s="28"/>
      <c r="J1010" s="28"/>
      <c r="K1010" s="28"/>
      <c r="L1010" s="28"/>
      <c r="M1010" s="28"/>
      <c r="N1010" s="28"/>
      <c r="O1010" s="26"/>
      <c r="BL1010" s="28"/>
      <c r="BM1010" s="28"/>
      <c r="BN1010" s="28"/>
      <c r="BQ1010" s="28"/>
      <c r="BS1010" s="28"/>
      <c r="BU1010" s="28"/>
      <c r="BV1010" s="28"/>
      <c r="BW1010" s="28"/>
      <c r="CK1010" s="28"/>
      <c r="CN1010" s="28"/>
      <c r="CO1010" s="28"/>
      <c r="CP1010" s="28"/>
      <c r="CQ1010" s="28"/>
      <c r="CR1010" s="28"/>
      <c r="CU1010" s="28"/>
      <c r="CV1010" s="26"/>
      <c r="CY1010" s="26"/>
      <c r="DB1010" s="26"/>
    </row>
    <row r="1011" s="2" customFormat="true" ht="15" hidden="false" customHeight="false" outlineLevel="0" collapsed="false">
      <c r="D1011" s="25"/>
      <c r="F1011" s="28"/>
      <c r="G1011" s="28"/>
      <c r="H1011" s="28"/>
      <c r="I1011" s="28"/>
      <c r="J1011" s="28"/>
      <c r="K1011" s="28"/>
      <c r="L1011" s="28"/>
      <c r="M1011" s="28"/>
      <c r="N1011" s="28"/>
      <c r="O1011" s="26"/>
      <c r="BL1011" s="28"/>
      <c r="BM1011" s="28"/>
      <c r="BN1011" s="28"/>
      <c r="BQ1011" s="28"/>
      <c r="BS1011" s="28"/>
      <c r="BU1011" s="28"/>
      <c r="BV1011" s="28"/>
      <c r="BW1011" s="28"/>
      <c r="CK1011" s="28"/>
      <c r="CN1011" s="28"/>
      <c r="CO1011" s="28"/>
      <c r="CP1011" s="28"/>
      <c r="CQ1011" s="28"/>
      <c r="CR1011" s="28"/>
      <c r="CU1011" s="28"/>
      <c r="CV1011" s="26"/>
      <c r="CY1011" s="26"/>
      <c r="DB1011" s="26"/>
    </row>
    <row r="1012" s="2" customFormat="true" ht="15" hidden="false" customHeight="false" outlineLevel="0" collapsed="false">
      <c r="D1012" s="25"/>
      <c r="F1012" s="28"/>
      <c r="G1012" s="28"/>
      <c r="H1012" s="28"/>
      <c r="I1012" s="28"/>
      <c r="J1012" s="28"/>
      <c r="K1012" s="28"/>
      <c r="L1012" s="28"/>
      <c r="M1012" s="28"/>
      <c r="N1012" s="28"/>
      <c r="O1012" s="26"/>
      <c r="BL1012" s="28"/>
      <c r="BM1012" s="28"/>
      <c r="BN1012" s="28"/>
      <c r="BQ1012" s="28"/>
      <c r="BS1012" s="28"/>
      <c r="BU1012" s="28"/>
      <c r="BV1012" s="28"/>
      <c r="BW1012" s="28"/>
      <c r="CK1012" s="28"/>
      <c r="CN1012" s="28"/>
      <c r="CO1012" s="28"/>
      <c r="CP1012" s="28"/>
      <c r="CQ1012" s="28"/>
      <c r="CR1012" s="28"/>
      <c r="CU1012" s="28"/>
      <c r="CV1012" s="26"/>
      <c r="CY1012" s="26"/>
      <c r="DB1012" s="26"/>
    </row>
    <row r="1013" s="2" customFormat="true" ht="15" hidden="false" customHeight="false" outlineLevel="0" collapsed="false">
      <c r="D1013" s="25"/>
      <c r="F1013" s="28"/>
      <c r="G1013" s="28"/>
      <c r="H1013" s="28"/>
      <c r="I1013" s="28"/>
      <c r="J1013" s="28"/>
      <c r="K1013" s="28"/>
      <c r="L1013" s="28"/>
      <c r="M1013" s="28"/>
      <c r="N1013" s="28"/>
      <c r="O1013" s="26"/>
      <c r="BL1013" s="28"/>
      <c r="BM1013" s="28"/>
      <c r="BN1013" s="28"/>
      <c r="BQ1013" s="28"/>
      <c r="BS1013" s="28"/>
      <c r="BU1013" s="28"/>
      <c r="BV1013" s="28"/>
      <c r="BW1013" s="28"/>
      <c r="CK1013" s="28"/>
      <c r="CN1013" s="28"/>
      <c r="CO1013" s="28"/>
      <c r="CP1013" s="28"/>
      <c r="CQ1013" s="28"/>
      <c r="CR1013" s="28"/>
      <c r="CU1013" s="28"/>
      <c r="CV1013" s="26"/>
      <c r="CY1013" s="26"/>
      <c r="DB1013" s="26"/>
    </row>
    <row r="1014" s="2" customFormat="true" ht="15" hidden="false" customHeight="false" outlineLevel="0" collapsed="false">
      <c r="D1014" s="25"/>
      <c r="F1014" s="28"/>
      <c r="G1014" s="28"/>
      <c r="H1014" s="28"/>
      <c r="I1014" s="28"/>
      <c r="J1014" s="28"/>
      <c r="K1014" s="28"/>
      <c r="L1014" s="28"/>
      <c r="M1014" s="28"/>
      <c r="N1014" s="28"/>
      <c r="O1014" s="26"/>
      <c r="BL1014" s="28"/>
      <c r="BM1014" s="28"/>
      <c r="BN1014" s="28"/>
      <c r="BQ1014" s="28"/>
      <c r="BS1014" s="28"/>
      <c r="BU1014" s="28"/>
      <c r="BV1014" s="28"/>
      <c r="BW1014" s="28"/>
      <c r="CK1014" s="28"/>
      <c r="CN1014" s="28"/>
      <c r="CO1014" s="28"/>
      <c r="CP1014" s="28"/>
      <c r="CQ1014" s="28"/>
      <c r="CR1014" s="28"/>
      <c r="CU1014" s="28"/>
      <c r="CV1014" s="26"/>
      <c r="CY1014" s="26"/>
      <c r="DB1014" s="26"/>
    </row>
    <row r="1015" s="2" customFormat="true" ht="15" hidden="false" customHeight="false" outlineLevel="0" collapsed="false">
      <c r="D1015" s="25"/>
      <c r="F1015" s="28"/>
      <c r="G1015" s="28"/>
      <c r="H1015" s="28"/>
      <c r="I1015" s="28"/>
      <c r="J1015" s="28"/>
      <c r="K1015" s="28"/>
      <c r="L1015" s="28"/>
      <c r="M1015" s="28"/>
      <c r="N1015" s="28"/>
      <c r="O1015" s="26"/>
      <c r="BL1015" s="28"/>
      <c r="BM1015" s="28"/>
      <c r="BN1015" s="28"/>
      <c r="BQ1015" s="28"/>
      <c r="BS1015" s="28"/>
      <c r="BU1015" s="28"/>
      <c r="BV1015" s="28"/>
      <c r="BW1015" s="28"/>
      <c r="CK1015" s="28"/>
      <c r="CN1015" s="28"/>
      <c r="CO1015" s="28"/>
      <c r="CP1015" s="28"/>
      <c r="CQ1015" s="28"/>
      <c r="CR1015" s="28"/>
      <c r="CU1015" s="28"/>
      <c r="CV1015" s="26"/>
      <c r="CY1015" s="26"/>
      <c r="DB1015" s="26"/>
    </row>
    <row r="1016" s="2" customFormat="true" ht="15" hidden="false" customHeight="false" outlineLevel="0" collapsed="false">
      <c r="D1016" s="25"/>
      <c r="F1016" s="28"/>
      <c r="G1016" s="28"/>
      <c r="H1016" s="28"/>
      <c r="I1016" s="28"/>
      <c r="J1016" s="28"/>
      <c r="K1016" s="28"/>
      <c r="L1016" s="28"/>
      <c r="M1016" s="28"/>
      <c r="N1016" s="28"/>
      <c r="O1016" s="26"/>
      <c r="BL1016" s="28"/>
      <c r="BM1016" s="28"/>
      <c r="BN1016" s="28"/>
      <c r="BQ1016" s="28"/>
      <c r="BS1016" s="28"/>
      <c r="BU1016" s="28"/>
      <c r="BV1016" s="28"/>
      <c r="BW1016" s="28"/>
      <c r="CK1016" s="28"/>
      <c r="CN1016" s="28"/>
      <c r="CO1016" s="28"/>
      <c r="CP1016" s="28"/>
      <c r="CQ1016" s="28"/>
      <c r="CR1016" s="28"/>
      <c r="CU1016" s="28"/>
      <c r="CV1016" s="26"/>
      <c r="CY1016" s="26"/>
      <c r="DB1016" s="26"/>
    </row>
    <row r="1017" s="2" customFormat="true" ht="15" hidden="false" customHeight="false" outlineLevel="0" collapsed="false">
      <c r="D1017" s="25"/>
      <c r="F1017" s="28"/>
      <c r="G1017" s="28"/>
      <c r="H1017" s="28"/>
      <c r="I1017" s="28"/>
      <c r="J1017" s="28"/>
      <c r="K1017" s="28"/>
      <c r="L1017" s="28"/>
      <c r="M1017" s="28"/>
      <c r="N1017" s="28"/>
      <c r="O1017" s="26"/>
      <c r="BL1017" s="28"/>
      <c r="BM1017" s="28"/>
      <c r="BN1017" s="28"/>
      <c r="BQ1017" s="28"/>
      <c r="BS1017" s="28"/>
      <c r="BU1017" s="28"/>
      <c r="BV1017" s="28"/>
      <c r="BW1017" s="28"/>
      <c r="CK1017" s="28"/>
      <c r="CN1017" s="28"/>
      <c r="CO1017" s="28"/>
      <c r="CP1017" s="28"/>
      <c r="CQ1017" s="28"/>
      <c r="CR1017" s="28"/>
      <c r="CU1017" s="28"/>
      <c r="CV1017" s="26"/>
      <c r="CY1017" s="26"/>
      <c r="DB1017" s="26"/>
    </row>
    <row r="1018" s="2" customFormat="true" ht="15" hidden="false" customHeight="false" outlineLevel="0" collapsed="false">
      <c r="D1018" s="25"/>
      <c r="F1018" s="28"/>
      <c r="G1018" s="28"/>
      <c r="H1018" s="28"/>
      <c r="I1018" s="28"/>
      <c r="J1018" s="28"/>
      <c r="K1018" s="28"/>
      <c r="L1018" s="28"/>
      <c r="M1018" s="28"/>
      <c r="N1018" s="28"/>
      <c r="O1018" s="26"/>
      <c r="BL1018" s="28"/>
      <c r="BM1018" s="28"/>
      <c r="BN1018" s="28"/>
      <c r="BQ1018" s="28"/>
      <c r="BS1018" s="28"/>
      <c r="BU1018" s="28"/>
      <c r="BV1018" s="28"/>
      <c r="BW1018" s="28"/>
      <c r="CK1018" s="28"/>
      <c r="CN1018" s="28"/>
      <c r="CO1018" s="28"/>
      <c r="CP1018" s="28"/>
      <c r="CQ1018" s="28"/>
      <c r="CR1018" s="28"/>
      <c r="CU1018" s="28"/>
      <c r="CV1018" s="26"/>
      <c r="CY1018" s="26"/>
      <c r="DB1018" s="26"/>
    </row>
    <row r="1019" s="2" customFormat="true" ht="15" hidden="false" customHeight="false" outlineLevel="0" collapsed="false">
      <c r="D1019" s="25"/>
      <c r="F1019" s="28"/>
      <c r="G1019" s="28"/>
      <c r="H1019" s="28"/>
      <c r="I1019" s="28"/>
      <c r="J1019" s="28"/>
      <c r="K1019" s="28"/>
      <c r="L1019" s="28"/>
      <c r="M1019" s="28"/>
      <c r="N1019" s="28"/>
      <c r="O1019" s="26"/>
      <c r="BL1019" s="28"/>
      <c r="BM1019" s="28"/>
      <c r="BN1019" s="28"/>
      <c r="BQ1019" s="28"/>
      <c r="BS1019" s="28"/>
      <c r="BU1019" s="28"/>
      <c r="BV1019" s="28"/>
      <c r="BW1019" s="28"/>
      <c r="CK1019" s="28"/>
      <c r="CN1019" s="28"/>
      <c r="CO1019" s="28"/>
      <c r="CP1019" s="28"/>
      <c r="CQ1019" s="28"/>
      <c r="CR1019" s="28"/>
      <c r="CU1019" s="28"/>
      <c r="CV1019" s="26"/>
      <c r="CY1019" s="26"/>
      <c r="DB1019" s="26"/>
    </row>
    <row r="1020" s="2" customFormat="true" ht="15" hidden="false" customHeight="false" outlineLevel="0" collapsed="false">
      <c r="D1020" s="25"/>
      <c r="F1020" s="28"/>
      <c r="G1020" s="28"/>
      <c r="H1020" s="28"/>
      <c r="I1020" s="28"/>
      <c r="J1020" s="28"/>
      <c r="K1020" s="28"/>
      <c r="L1020" s="28"/>
      <c r="M1020" s="28"/>
      <c r="N1020" s="28"/>
      <c r="O1020" s="26"/>
      <c r="BL1020" s="28"/>
      <c r="BM1020" s="28"/>
      <c r="BN1020" s="28"/>
      <c r="BQ1020" s="28"/>
      <c r="BS1020" s="28"/>
      <c r="BU1020" s="28"/>
      <c r="BV1020" s="28"/>
      <c r="BW1020" s="28"/>
      <c r="CK1020" s="28"/>
      <c r="CN1020" s="28"/>
      <c r="CO1020" s="28"/>
      <c r="CP1020" s="28"/>
      <c r="CQ1020" s="28"/>
      <c r="CR1020" s="28"/>
      <c r="CU1020" s="28"/>
      <c r="CV1020" s="26"/>
      <c r="CY1020" s="26"/>
      <c r="DB1020" s="26"/>
    </row>
    <row r="1021" s="2" customFormat="true" ht="15" hidden="false" customHeight="false" outlineLevel="0" collapsed="false">
      <c r="D1021" s="25"/>
      <c r="F1021" s="28"/>
      <c r="G1021" s="28"/>
      <c r="H1021" s="28"/>
      <c r="I1021" s="28"/>
      <c r="J1021" s="28"/>
      <c r="K1021" s="28"/>
      <c r="L1021" s="28"/>
      <c r="M1021" s="28"/>
      <c r="N1021" s="28"/>
      <c r="O1021" s="26"/>
      <c r="BL1021" s="28"/>
      <c r="BM1021" s="28"/>
      <c r="BN1021" s="28"/>
      <c r="BQ1021" s="28"/>
      <c r="BS1021" s="28"/>
      <c r="BU1021" s="28"/>
      <c r="BV1021" s="28"/>
      <c r="BW1021" s="28"/>
      <c r="CK1021" s="28"/>
      <c r="CN1021" s="28"/>
      <c r="CO1021" s="28"/>
      <c r="CP1021" s="28"/>
      <c r="CQ1021" s="28"/>
      <c r="CR1021" s="28"/>
      <c r="CU1021" s="28"/>
      <c r="CV1021" s="26"/>
      <c r="CY1021" s="26"/>
      <c r="DB1021" s="26"/>
    </row>
    <row r="1022" s="2" customFormat="true" ht="15" hidden="false" customHeight="false" outlineLevel="0" collapsed="false">
      <c r="D1022" s="25"/>
      <c r="F1022" s="28"/>
      <c r="G1022" s="28"/>
      <c r="H1022" s="28"/>
      <c r="I1022" s="28"/>
      <c r="J1022" s="28"/>
      <c r="K1022" s="28"/>
      <c r="L1022" s="28"/>
      <c r="M1022" s="28"/>
      <c r="N1022" s="28"/>
      <c r="O1022" s="26"/>
      <c r="BL1022" s="28"/>
      <c r="BM1022" s="28"/>
      <c r="BN1022" s="28"/>
      <c r="BQ1022" s="28"/>
      <c r="BS1022" s="28"/>
      <c r="BU1022" s="28"/>
      <c r="BV1022" s="28"/>
      <c r="BW1022" s="28"/>
      <c r="CK1022" s="28"/>
      <c r="CN1022" s="28"/>
      <c r="CO1022" s="28"/>
      <c r="CP1022" s="28"/>
      <c r="CQ1022" s="28"/>
      <c r="CR1022" s="28"/>
      <c r="CU1022" s="28"/>
      <c r="CV1022" s="26"/>
      <c r="CY1022" s="26"/>
      <c r="DB1022" s="26"/>
    </row>
    <row r="1023" s="2" customFormat="true" ht="15" hidden="false" customHeight="false" outlineLevel="0" collapsed="false">
      <c r="D1023" s="25"/>
      <c r="F1023" s="28"/>
      <c r="G1023" s="28"/>
      <c r="H1023" s="28"/>
      <c r="I1023" s="28"/>
      <c r="J1023" s="28"/>
      <c r="K1023" s="28"/>
      <c r="L1023" s="28"/>
      <c r="M1023" s="28"/>
      <c r="N1023" s="28"/>
      <c r="O1023" s="26"/>
      <c r="BL1023" s="28"/>
      <c r="BM1023" s="28"/>
      <c r="BN1023" s="28"/>
      <c r="BQ1023" s="28"/>
      <c r="BS1023" s="28"/>
      <c r="BU1023" s="28"/>
      <c r="BV1023" s="28"/>
      <c r="BW1023" s="28"/>
      <c r="CK1023" s="28"/>
      <c r="CN1023" s="28"/>
      <c r="CO1023" s="28"/>
      <c r="CP1023" s="28"/>
      <c r="CQ1023" s="28"/>
      <c r="CR1023" s="28"/>
      <c r="CU1023" s="28"/>
      <c r="CV1023" s="26"/>
      <c r="CY1023" s="26"/>
      <c r="DB1023" s="26"/>
    </row>
    <row r="1024" s="2" customFormat="true" ht="15" hidden="false" customHeight="false" outlineLevel="0" collapsed="false">
      <c r="D1024" s="25"/>
      <c r="F1024" s="28"/>
      <c r="G1024" s="28"/>
      <c r="H1024" s="28"/>
      <c r="I1024" s="28"/>
      <c r="J1024" s="28"/>
      <c r="K1024" s="28"/>
      <c r="L1024" s="28"/>
      <c r="M1024" s="28"/>
      <c r="N1024" s="28"/>
      <c r="O1024" s="26"/>
      <c r="BL1024" s="28"/>
      <c r="BM1024" s="28"/>
      <c r="BN1024" s="28"/>
      <c r="BQ1024" s="28"/>
      <c r="BS1024" s="28"/>
      <c r="BU1024" s="28"/>
      <c r="BV1024" s="28"/>
      <c r="BW1024" s="28"/>
      <c r="CK1024" s="28"/>
      <c r="CN1024" s="28"/>
      <c r="CO1024" s="28"/>
      <c r="CP1024" s="28"/>
      <c r="CQ1024" s="28"/>
      <c r="CR1024" s="28"/>
      <c r="CU1024" s="28"/>
      <c r="CV1024" s="26"/>
      <c r="CY1024" s="26"/>
      <c r="DB1024" s="26"/>
    </row>
    <row r="1025" s="2" customFormat="true" ht="15" hidden="false" customHeight="false" outlineLevel="0" collapsed="false">
      <c r="D1025" s="25"/>
      <c r="F1025" s="28"/>
      <c r="G1025" s="28"/>
      <c r="H1025" s="28"/>
      <c r="I1025" s="28"/>
      <c r="J1025" s="28"/>
      <c r="K1025" s="28"/>
      <c r="L1025" s="28"/>
      <c r="M1025" s="28"/>
      <c r="N1025" s="28"/>
      <c r="O1025" s="26"/>
      <c r="BL1025" s="28"/>
      <c r="BM1025" s="28"/>
      <c r="BN1025" s="28"/>
      <c r="BQ1025" s="28"/>
      <c r="BS1025" s="28"/>
      <c r="BU1025" s="28"/>
      <c r="BV1025" s="28"/>
      <c r="BW1025" s="28"/>
      <c r="CK1025" s="28"/>
      <c r="CN1025" s="28"/>
      <c r="CO1025" s="28"/>
      <c r="CP1025" s="28"/>
      <c r="CQ1025" s="28"/>
      <c r="CR1025" s="28"/>
      <c r="CU1025" s="28"/>
      <c r="CV1025" s="26"/>
      <c r="CY1025" s="26"/>
      <c r="DB1025" s="26"/>
    </row>
    <row r="1026" s="2" customFormat="true" ht="15" hidden="false" customHeight="false" outlineLevel="0" collapsed="false">
      <c r="D1026" s="25"/>
      <c r="F1026" s="28"/>
      <c r="G1026" s="28"/>
      <c r="H1026" s="28"/>
      <c r="I1026" s="28"/>
      <c r="J1026" s="28"/>
      <c r="K1026" s="28"/>
      <c r="L1026" s="28"/>
      <c r="M1026" s="28"/>
      <c r="N1026" s="28"/>
      <c r="O1026" s="26"/>
      <c r="BL1026" s="28"/>
      <c r="BM1026" s="28"/>
      <c r="BN1026" s="28"/>
      <c r="BQ1026" s="28"/>
      <c r="BS1026" s="28"/>
      <c r="BU1026" s="28"/>
      <c r="BV1026" s="28"/>
      <c r="BW1026" s="28"/>
      <c r="CK1026" s="28"/>
      <c r="CN1026" s="28"/>
      <c r="CO1026" s="28"/>
      <c r="CP1026" s="28"/>
      <c r="CQ1026" s="28"/>
      <c r="CR1026" s="28"/>
      <c r="CU1026" s="28"/>
      <c r="CV1026" s="26"/>
      <c r="CY1026" s="26"/>
      <c r="DB1026" s="26"/>
    </row>
    <row r="1027" s="2" customFormat="true" ht="15" hidden="false" customHeight="false" outlineLevel="0" collapsed="false">
      <c r="D1027" s="25"/>
      <c r="F1027" s="28"/>
      <c r="G1027" s="28"/>
      <c r="H1027" s="28"/>
      <c r="I1027" s="28"/>
      <c r="J1027" s="28"/>
      <c r="K1027" s="28"/>
      <c r="L1027" s="28"/>
      <c r="M1027" s="28"/>
      <c r="N1027" s="28"/>
      <c r="O1027" s="26"/>
      <c r="BL1027" s="28"/>
      <c r="BM1027" s="28"/>
      <c r="BN1027" s="28"/>
      <c r="BQ1027" s="28"/>
      <c r="BS1027" s="28"/>
      <c r="BU1027" s="28"/>
      <c r="BV1027" s="28"/>
      <c r="BW1027" s="28"/>
      <c r="CK1027" s="28"/>
      <c r="CN1027" s="28"/>
      <c r="CO1027" s="28"/>
      <c r="CP1027" s="28"/>
      <c r="CQ1027" s="28"/>
      <c r="CR1027" s="28"/>
      <c r="CU1027" s="28"/>
      <c r="CV1027" s="26"/>
      <c r="CY1027" s="26"/>
      <c r="DB1027" s="26"/>
    </row>
    <row r="1028" s="2" customFormat="true" ht="15" hidden="false" customHeight="false" outlineLevel="0" collapsed="false">
      <c r="D1028" s="25"/>
      <c r="F1028" s="28"/>
      <c r="G1028" s="28"/>
      <c r="H1028" s="28"/>
      <c r="I1028" s="28"/>
      <c r="J1028" s="28"/>
      <c r="K1028" s="28"/>
      <c r="L1028" s="28"/>
      <c r="M1028" s="28"/>
      <c r="N1028" s="28"/>
      <c r="O1028" s="26"/>
      <c r="BL1028" s="28"/>
      <c r="BM1028" s="28"/>
      <c r="BN1028" s="28"/>
      <c r="BQ1028" s="28"/>
      <c r="BS1028" s="28"/>
      <c r="BU1028" s="28"/>
      <c r="BV1028" s="28"/>
      <c r="BW1028" s="28"/>
      <c r="CK1028" s="28"/>
      <c r="CN1028" s="28"/>
      <c r="CO1028" s="28"/>
      <c r="CP1028" s="28"/>
      <c r="CQ1028" s="28"/>
      <c r="CR1028" s="28"/>
      <c r="CU1028" s="28"/>
      <c r="CV1028" s="26"/>
      <c r="CY1028" s="26"/>
      <c r="DB1028" s="26"/>
    </row>
    <row r="1029" s="2" customFormat="true" ht="15" hidden="false" customHeight="false" outlineLevel="0" collapsed="false">
      <c r="D1029" s="25"/>
      <c r="F1029" s="28"/>
      <c r="G1029" s="28"/>
      <c r="H1029" s="28"/>
      <c r="I1029" s="28"/>
      <c r="J1029" s="28"/>
      <c r="K1029" s="28"/>
      <c r="L1029" s="28"/>
      <c r="M1029" s="28"/>
      <c r="N1029" s="28"/>
      <c r="O1029" s="26"/>
      <c r="BL1029" s="28"/>
      <c r="BM1029" s="28"/>
      <c r="BN1029" s="28"/>
      <c r="BQ1029" s="28"/>
      <c r="BS1029" s="28"/>
      <c r="BU1029" s="28"/>
      <c r="BV1029" s="28"/>
      <c r="BW1029" s="28"/>
      <c r="CK1029" s="28"/>
      <c r="CN1029" s="28"/>
      <c r="CO1029" s="28"/>
      <c r="CP1029" s="28"/>
      <c r="CQ1029" s="28"/>
      <c r="CR1029" s="28"/>
      <c r="CU1029" s="28"/>
      <c r="CV1029" s="26"/>
      <c r="CY1029" s="26"/>
      <c r="DB1029" s="26"/>
    </row>
    <row r="1030" s="2" customFormat="true" ht="15" hidden="false" customHeight="false" outlineLevel="0" collapsed="false">
      <c r="D1030" s="25"/>
      <c r="F1030" s="28"/>
      <c r="G1030" s="28"/>
      <c r="H1030" s="28"/>
      <c r="I1030" s="28"/>
      <c r="J1030" s="28"/>
      <c r="K1030" s="28"/>
      <c r="L1030" s="28"/>
      <c r="M1030" s="28"/>
      <c r="N1030" s="28"/>
      <c r="O1030" s="26"/>
      <c r="BL1030" s="28"/>
      <c r="BM1030" s="28"/>
      <c r="BN1030" s="28"/>
      <c r="BQ1030" s="28"/>
      <c r="BS1030" s="28"/>
      <c r="BU1030" s="28"/>
      <c r="BV1030" s="28"/>
      <c r="BW1030" s="28"/>
      <c r="CK1030" s="28"/>
      <c r="CN1030" s="28"/>
      <c r="CO1030" s="28"/>
      <c r="CP1030" s="28"/>
      <c r="CQ1030" s="28"/>
      <c r="CR1030" s="28"/>
      <c r="CU1030" s="28"/>
      <c r="CV1030" s="26"/>
      <c r="CY1030" s="26"/>
      <c r="DB1030" s="26"/>
    </row>
    <row r="1031" s="2" customFormat="true" ht="15" hidden="false" customHeight="false" outlineLevel="0" collapsed="false">
      <c r="D1031" s="25"/>
      <c r="F1031" s="28"/>
      <c r="G1031" s="28"/>
      <c r="H1031" s="28"/>
      <c r="I1031" s="28"/>
      <c r="J1031" s="28"/>
      <c r="K1031" s="28"/>
      <c r="L1031" s="28"/>
      <c r="M1031" s="28"/>
      <c r="N1031" s="28"/>
      <c r="O1031" s="26"/>
      <c r="BL1031" s="28"/>
      <c r="BM1031" s="28"/>
      <c r="BN1031" s="28"/>
      <c r="BQ1031" s="28"/>
      <c r="BS1031" s="28"/>
      <c r="BU1031" s="28"/>
      <c r="BV1031" s="28"/>
      <c r="BW1031" s="28"/>
      <c r="CK1031" s="28"/>
      <c r="CN1031" s="28"/>
      <c r="CO1031" s="28"/>
      <c r="CP1031" s="28"/>
      <c r="CQ1031" s="28"/>
      <c r="CR1031" s="28"/>
      <c r="CU1031" s="28"/>
      <c r="CV1031" s="26"/>
      <c r="CY1031" s="26"/>
      <c r="DB1031" s="26"/>
    </row>
    <row r="1032" s="2" customFormat="true" ht="15" hidden="false" customHeight="false" outlineLevel="0" collapsed="false">
      <c r="D1032" s="25"/>
      <c r="F1032" s="28"/>
      <c r="G1032" s="28"/>
      <c r="H1032" s="28"/>
      <c r="I1032" s="28"/>
      <c r="J1032" s="28"/>
      <c r="K1032" s="28"/>
      <c r="L1032" s="28"/>
      <c r="M1032" s="28"/>
      <c r="N1032" s="28"/>
      <c r="O1032" s="26"/>
      <c r="BL1032" s="28"/>
      <c r="BM1032" s="28"/>
      <c r="BN1032" s="28"/>
      <c r="BQ1032" s="28"/>
      <c r="BS1032" s="28"/>
      <c r="BU1032" s="28"/>
      <c r="BV1032" s="28"/>
      <c r="BW1032" s="28"/>
      <c r="CK1032" s="28"/>
      <c r="CN1032" s="28"/>
      <c r="CO1032" s="28"/>
      <c r="CP1032" s="28"/>
      <c r="CQ1032" s="28"/>
      <c r="CR1032" s="28"/>
      <c r="CU1032" s="28"/>
      <c r="CV1032" s="26"/>
      <c r="CY1032" s="26"/>
      <c r="DB1032" s="26"/>
    </row>
    <row r="1033" s="2" customFormat="true" ht="15" hidden="false" customHeight="false" outlineLevel="0" collapsed="false">
      <c r="D1033" s="25"/>
      <c r="F1033" s="28"/>
      <c r="G1033" s="28"/>
      <c r="H1033" s="28"/>
      <c r="I1033" s="28"/>
      <c r="J1033" s="28"/>
      <c r="K1033" s="28"/>
      <c r="L1033" s="28"/>
      <c r="M1033" s="28"/>
      <c r="N1033" s="28"/>
      <c r="O1033" s="26"/>
      <c r="BL1033" s="28"/>
      <c r="BM1033" s="28"/>
      <c r="BN1033" s="28"/>
      <c r="BQ1033" s="28"/>
      <c r="BS1033" s="28"/>
      <c r="BU1033" s="28"/>
      <c r="BV1033" s="28"/>
      <c r="BW1033" s="28"/>
      <c r="CK1033" s="28"/>
      <c r="CN1033" s="28"/>
      <c r="CO1033" s="28"/>
      <c r="CP1033" s="28"/>
      <c r="CQ1033" s="28"/>
      <c r="CR1033" s="28"/>
      <c r="CU1033" s="28"/>
      <c r="CV1033" s="26"/>
      <c r="CY1033" s="26"/>
      <c r="DB1033" s="26"/>
    </row>
    <row r="1034" s="2" customFormat="true" ht="15" hidden="false" customHeight="false" outlineLevel="0" collapsed="false">
      <c r="D1034" s="25"/>
      <c r="F1034" s="28"/>
      <c r="G1034" s="28"/>
      <c r="H1034" s="28"/>
      <c r="I1034" s="28"/>
      <c r="J1034" s="28"/>
      <c r="K1034" s="28"/>
      <c r="L1034" s="28"/>
      <c r="M1034" s="28"/>
      <c r="N1034" s="28"/>
      <c r="O1034" s="26"/>
      <c r="BL1034" s="28"/>
      <c r="BM1034" s="28"/>
      <c r="BN1034" s="28"/>
      <c r="BQ1034" s="28"/>
      <c r="BS1034" s="28"/>
      <c r="BU1034" s="28"/>
      <c r="BV1034" s="28"/>
      <c r="BW1034" s="28"/>
      <c r="CK1034" s="28"/>
      <c r="CN1034" s="28"/>
      <c r="CO1034" s="28"/>
      <c r="CP1034" s="28"/>
      <c r="CQ1034" s="28"/>
      <c r="CR1034" s="28"/>
      <c r="CU1034" s="28"/>
      <c r="CV1034" s="26"/>
      <c r="CY1034" s="26"/>
      <c r="DB1034" s="26"/>
    </row>
    <row r="1035" s="2" customFormat="true" ht="15" hidden="false" customHeight="false" outlineLevel="0" collapsed="false">
      <c r="D1035" s="25"/>
      <c r="F1035" s="28"/>
      <c r="G1035" s="28"/>
      <c r="H1035" s="28"/>
      <c r="I1035" s="28"/>
      <c r="J1035" s="28"/>
      <c r="K1035" s="28"/>
      <c r="L1035" s="28"/>
      <c r="M1035" s="28"/>
      <c r="N1035" s="28"/>
      <c r="O1035" s="26"/>
      <c r="BL1035" s="28"/>
      <c r="BM1035" s="28"/>
      <c r="BN1035" s="28"/>
      <c r="BQ1035" s="28"/>
      <c r="BS1035" s="28"/>
      <c r="BU1035" s="28"/>
      <c r="BV1035" s="28"/>
      <c r="BW1035" s="28"/>
      <c r="CK1035" s="28"/>
      <c r="CN1035" s="28"/>
      <c r="CO1035" s="28"/>
      <c r="CP1035" s="28"/>
      <c r="CQ1035" s="28"/>
      <c r="CR1035" s="28"/>
      <c r="CU1035" s="28"/>
      <c r="CV1035" s="26"/>
      <c r="CY1035" s="26"/>
      <c r="DB1035" s="26"/>
    </row>
    <row r="1036" s="2" customFormat="true" ht="15" hidden="false" customHeight="false" outlineLevel="0" collapsed="false">
      <c r="D1036" s="25"/>
      <c r="F1036" s="28"/>
      <c r="G1036" s="28"/>
      <c r="H1036" s="28"/>
      <c r="I1036" s="28"/>
      <c r="J1036" s="28"/>
      <c r="K1036" s="28"/>
      <c r="L1036" s="28"/>
      <c r="M1036" s="28"/>
      <c r="N1036" s="28"/>
      <c r="O1036" s="26"/>
      <c r="BL1036" s="28"/>
      <c r="BM1036" s="28"/>
      <c r="BN1036" s="28"/>
      <c r="BQ1036" s="28"/>
      <c r="BS1036" s="28"/>
      <c r="BU1036" s="28"/>
      <c r="BV1036" s="28"/>
      <c r="BW1036" s="28"/>
      <c r="CK1036" s="28"/>
      <c r="CN1036" s="28"/>
      <c r="CO1036" s="28"/>
      <c r="CP1036" s="28"/>
      <c r="CQ1036" s="28"/>
      <c r="CR1036" s="28"/>
      <c r="CU1036" s="28"/>
      <c r="CV1036" s="26"/>
      <c r="CY1036" s="26"/>
      <c r="DB1036" s="26"/>
    </row>
    <row r="1037" s="2" customFormat="true" ht="15" hidden="false" customHeight="false" outlineLevel="0" collapsed="false">
      <c r="D1037" s="25"/>
      <c r="F1037" s="28"/>
      <c r="G1037" s="28"/>
      <c r="H1037" s="28"/>
      <c r="I1037" s="28"/>
      <c r="J1037" s="28"/>
      <c r="K1037" s="28"/>
      <c r="L1037" s="28"/>
      <c r="M1037" s="28"/>
      <c r="N1037" s="28"/>
      <c r="O1037" s="26"/>
      <c r="BL1037" s="28"/>
      <c r="BM1037" s="28"/>
      <c r="BN1037" s="28"/>
      <c r="BQ1037" s="28"/>
      <c r="BS1037" s="28"/>
      <c r="BU1037" s="28"/>
      <c r="BV1037" s="28"/>
      <c r="BW1037" s="28"/>
      <c r="CK1037" s="28"/>
      <c r="CN1037" s="28"/>
      <c r="CO1037" s="28"/>
      <c r="CP1037" s="28"/>
      <c r="CQ1037" s="28"/>
      <c r="CR1037" s="28"/>
      <c r="CU1037" s="28"/>
      <c r="CV1037" s="26"/>
      <c r="CY1037" s="26"/>
      <c r="DB1037" s="26"/>
    </row>
    <row r="1038" s="2" customFormat="true" ht="15" hidden="false" customHeight="false" outlineLevel="0" collapsed="false">
      <c r="D1038" s="25"/>
      <c r="F1038" s="28"/>
      <c r="G1038" s="28"/>
      <c r="H1038" s="28"/>
      <c r="I1038" s="28"/>
      <c r="J1038" s="28"/>
      <c r="K1038" s="28"/>
      <c r="L1038" s="28"/>
      <c r="M1038" s="28"/>
      <c r="N1038" s="28"/>
      <c r="O1038" s="26"/>
      <c r="BL1038" s="28"/>
      <c r="BM1038" s="28"/>
      <c r="BN1038" s="28"/>
      <c r="BQ1038" s="28"/>
      <c r="BS1038" s="28"/>
      <c r="BU1038" s="28"/>
      <c r="BV1038" s="28"/>
      <c r="BW1038" s="28"/>
      <c r="CK1038" s="28"/>
      <c r="CN1038" s="28"/>
      <c r="CO1038" s="28"/>
      <c r="CP1038" s="28"/>
      <c r="CQ1038" s="28"/>
      <c r="CR1038" s="28"/>
      <c r="CU1038" s="28"/>
      <c r="CV1038" s="26"/>
      <c r="CY1038" s="26"/>
      <c r="DB1038" s="26"/>
    </row>
    <row r="1039" s="2" customFormat="true" ht="15" hidden="false" customHeight="false" outlineLevel="0" collapsed="false">
      <c r="D1039" s="25"/>
      <c r="F1039" s="28"/>
      <c r="G1039" s="28"/>
      <c r="H1039" s="28"/>
      <c r="I1039" s="28"/>
      <c r="J1039" s="28"/>
      <c r="K1039" s="28"/>
      <c r="L1039" s="28"/>
      <c r="M1039" s="28"/>
      <c r="N1039" s="28"/>
      <c r="O1039" s="26"/>
      <c r="BL1039" s="28"/>
      <c r="BM1039" s="28"/>
      <c r="BN1039" s="28"/>
      <c r="BQ1039" s="28"/>
      <c r="BS1039" s="28"/>
      <c r="BU1039" s="28"/>
      <c r="BV1039" s="28"/>
      <c r="BW1039" s="28"/>
      <c r="CK1039" s="28"/>
      <c r="CN1039" s="28"/>
      <c r="CO1039" s="28"/>
      <c r="CP1039" s="28"/>
      <c r="CQ1039" s="28"/>
      <c r="CR1039" s="28"/>
      <c r="CU1039" s="28"/>
      <c r="CV1039" s="26"/>
      <c r="CY1039" s="26"/>
      <c r="DB1039" s="26"/>
    </row>
    <row r="1040" s="2" customFormat="true" ht="15" hidden="false" customHeight="false" outlineLevel="0" collapsed="false">
      <c r="D1040" s="25"/>
      <c r="F1040" s="28"/>
      <c r="G1040" s="28"/>
      <c r="H1040" s="28"/>
      <c r="I1040" s="28"/>
      <c r="J1040" s="28"/>
      <c r="K1040" s="28"/>
      <c r="L1040" s="28"/>
      <c r="M1040" s="28"/>
      <c r="N1040" s="28"/>
      <c r="O1040" s="26"/>
      <c r="BL1040" s="28"/>
      <c r="BM1040" s="28"/>
      <c r="BN1040" s="28"/>
      <c r="BQ1040" s="28"/>
      <c r="BS1040" s="28"/>
      <c r="BU1040" s="28"/>
      <c r="BV1040" s="28"/>
      <c r="BW1040" s="28"/>
      <c r="CK1040" s="28"/>
      <c r="CN1040" s="28"/>
      <c r="CO1040" s="28"/>
      <c r="CP1040" s="28"/>
      <c r="CQ1040" s="28"/>
      <c r="CR1040" s="28"/>
      <c r="CU1040" s="28"/>
      <c r="CV1040" s="26"/>
      <c r="CY1040" s="26"/>
      <c r="DB1040" s="26"/>
    </row>
    <row r="1041" s="2" customFormat="true" ht="15" hidden="false" customHeight="false" outlineLevel="0" collapsed="false">
      <c r="D1041" s="25"/>
      <c r="F1041" s="28"/>
      <c r="G1041" s="28"/>
      <c r="H1041" s="28"/>
      <c r="I1041" s="28"/>
      <c r="J1041" s="28"/>
      <c r="K1041" s="28"/>
      <c r="L1041" s="28"/>
      <c r="M1041" s="28"/>
      <c r="N1041" s="28"/>
      <c r="O1041" s="26"/>
      <c r="BL1041" s="28"/>
      <c r="BM1041" s="28"/>
      <c r="BN1041" s="28"/>
      <c r="BQ1041" s="28"/>
      <c r="BS1041" s="28"/>
      <c r="BU1041" s="28"/>
      <c r="BV1041" s="28"/>
      <c r="BW1041" s="28"/>
      <c r="CK1041" s="28"/>
      <c r="CN1041" s="28"/>
      <c r="CO1041" s="28"/>
      <c r="CP1041" s="28"/>
      <c r="CQ1041" s="28"/>
      <c r="CR1041" s="28"/>
      <c r="CU1041" s="28"/>
      <c r="CV1041" s="26"/>
      <c r="CY1041" s="26"/>
      <c r="DB1041" s="26"/>
    </row>
    <row r="1042" s="2" customFormat="true" ht="15" hidden="false" customHeight="false" outlineLevel="0" collapsed="false">
      <c r="D1042" s="25"/>
      <c r="F1042" s="28"/>
      <c r="G1042" s="28"/>
      <c r="H1042" s="28"/>
      <c r="I1042" s="28"/>
      <c r="J1042" s="28"/>
      <c r="K1042" s="28"/>
      <c r="L1042" s="28"/>
      <c r="M1042" s="28"/>
      <c r="N1042" s="28"/>
      <c r="O1042" s="26"/>
      <c r="BL1042" s="28"/>
      <c r="BM1042" s="28"/>
      <c r="BN1042" s="28"/>
      <c r="BQ1042" s="28"/>
      <c r="BS1042" s="28"/>
      <c r="BU1042" s="28"/>
      <c r="BV1042" s="28"/>
      <c r="BW1042" s="28"/>
      <c r="CK1042" s="28"/>
      <c r="CN1042" s="28"/>
      <c r="CO1042" s="28"/>
      <c r="CP1042" s="28"/>
      <c r="CQ1042" s="28"/>
      <c r="CR1042" s="28"/>
      <c r="CU1042" s="28"/>
      <c r="CV1042" s="26"/>
      <c r="CY1042" s="26"/>
      <c r="DB1042" s="26"/>
    </row>
    <row r="1043" s="2" customFormat="true" ht="15" hidden="false" customHeight="false" outlineLevel="0" collapsed="false">
      <c r="D1043" s="25"/>
      <c r="F1043" s="28"/>
      <c r="G1043" s="28"/>
      <c r="H1043" s="28"/>
      <c r="I1043" s="28"/>
      <c r="J1043" s="28"/>
      <c r="K1043" s="28"/>
      <c r="L1043" s="28"/>
      <c r="M1043" s="28"/>
      <c r="N1043" s="28"/>
      <c r="O1043" s="26"/>
      <c r="BL1043" s="28"/>
      <c r="BM1043" s="28"/>
      <c r="BN1043" s="28"/>
      <c r="BQ1043" s="28"/>
      <c r="BS1043" s="28"/>
      <c r="BU1043" s="28"/>
      <c r="BV1043" s="28"/>
      <c r="BW1043" s="28"/>
      <c r="CK1043" s="28"/>
      <c r="CN1043" s="28"/>
      <c r="CO1043" s="28"/>
      <c r="CP1043" s="28"/>
      <c r="CQ1043" s="28"/>
      <c r="CR1043" s="28"/>
      <c r="CU1043" s="28"/>
      <c r="CV1043" s="26"/>
      <c r="CY1043" s="26"/>
      <c r="DB1043" s="26"/>
    </row>
    <row r="1044" s="2" customFormat="true" ht="15" hidden="false" customHeight="false" outlineLevel="0" collapsed="false">
      <c r="D1044" s="25"/>
      <c r="F1044" s="28"/>
      <c r="G1044" s="28"/>
      <c r="H1044" s="28"/>
      <c r="I1044" s="28"/>
      <c r="J1044" s="28"/>
      <c r="K1044" s="28"/>
      <c r="L1044" s="28"/>
      <c r="M1044" s="28"/>
      <c r="N1044" s="28"/>
      <c r="O1044" s="26"/>
      <c r="BL1044" s="28"/>
      <c r="BM1044" s="28"/>
      <c r="BN1044" s="28"/>
      <c r="BQ1044" s="28"/>
      <c r="BS1044" s="28"/>
      <c r="BU1044" s="28"/>
      <c r="BV1044" s="28"/>
      <c r="BW1044" s="28"/>
      <c r="CK1044" s="28"/>
      <c r="CN1044" s="28"/>
      <c r="CO1044" s="28"/>
      <c r="CP1044" s="28"/>
      <c r="CQ1044" s="28"/>
      <c r="CR1044" s="28"/>
      <c r="CU1044" s="28"/>
      <c r="CV1044" s="26"/>
      <c r="CY1044" s="26"/>
      <c r="DB1044" s="26"/>
    </row>
    <row r="1045" s="2" customFormat="true" ht="15" hidden="false" customHeight="false" outlineLevel="0" collapsed="false">
      <c r="D1045" s="25"/>
      <c r="F1045" s="28"/>
      <c r="G1045" s="28"/>
      <c r="H1045" s="28"/>
      <c r="I1045" s="28"/>
      <c r="J1045" s="28"/>
      <c r="K1045" s="28"/>
      <c r="L1045" s="28"/>
      <c r="M1045" s="28"/>
      <c r="N1045" s="28"/>
      <c r="O1045" s="26"/>
      <c r="BL1045" s="28"/>
      <c r="BM1045" s="28"/>
      <c r="BN1045" s="28"/>
      <c r="BQ1045" s="28"/>
      <c r="BS1045" s="28"/>
      <c r="BU1045" s="28"/>
      <c r="BV1045" s="28"/>
      <c r="BW1045" s="28"/>
      <c r="CK1045" s="28"/>
      <c r="CN1045" s="28"/>
      <c r="CO1045" s="28"/>
      <c r="CP1045" s="28"/>
      <c r="CQ1045" s="28"/>
      <c r="CR1045" s="28"/>
      <c r="CU1045" s="28"/>
      <c r="CV1045" s="26"/>
      <c r="CY1045" s="26"/>
      <c r="DB1045" s="26"/>
    </row>
    <row r="1046" s="2" customFormat="true" ht="15" hidden="false" customHeight="false" outlineLevel="0" collapsed="false">
      <c r="D1046" s="25"/>
      <c r="F1046" s="28"/>
      <c r="G1046" s="28"/>
      <c r="H1046" s="28"/>
      <c r="I1046" s="28"/>
      <c r="J1046" s="28"/>
      <c r="K1046" s="28"/>
      <c r="L1046" s="28"/>
      <c r="M1046" s="28"/>
      <c r="N1046" s="28"/>
      <c r="O1046" s="26"/>
      <c r="BL1046" s="28"/>
      <c r="BM1046" s="28"/>
      <c r="BN1046" s="28"/>
      <c r="BQ1046" s="28"/>
      <c r="BS1046" s="28"/>
      <c r="BU1046" s="28"/>
      <c r="BV1046" s="28"/>
      <c r="BW1046" s="28"/>
      <c r="CK1046" s="28"/>
      <c r="CN1046" s="28"/>
      <c r="CO1046" s="28"/>
      <c r="CP1046" s="28"/>
      <c r="CQ1046" s="28"/>
      <c r="CR1046" s="28"/>
      <c r="CU1046" s="28"/>
      <c r="CV1046" s="26"/>
      <c r="CY1046" s="26"/>
      <c r="DB1046" s="26"/>
    </row>
    <row r="1047" s="2" customFormat="true" ht="15" hidden="false" customHeight="false" outlineLevel="0" collapsed="false">
      <c r="D1047" s="25"/>
      <c r="F1047" s="28"/>
      <c r="G1047" s="28"/>
      <c r="H1047" s="28"/>
      <c r="I1047" s="28"/>
      <c r="J1047" s="28"/>
      <c r="K1047" s="28"/>
      <c r="L1047" s="28"/>
      <c r="M1047" s="28"/>
      <c r="N1047" s="28"/>
      <c r="O1047" s="26"/>
      <c r="BL1047" s="28"/>
      <c r="BM1047" s="28"/>
      <c r="BN1047" s="28"/>
      <c r="BQ1047" s="28"/>
      <c r="BS1047" s="28"/>
      <c r="BU1047" s="28"/>
      <c r="BV1047" s="28"/>
      <c r="BW1047" s="28"/>
      <c r="CK1047" s="28"/>
      <c r="CN1047" s="28"/>
      <c r="CO1047" s="28"/>
      <c r="CP1047" s="28"/>
      <c r="CQ1047" s="28"/>
      <c r="CR1047" s="28"/>
      <c r="CU1047" s="28"/>
      <c r="CV1047" s="26"/>
      <c r="CY1047" s="26"/>
      <c r="DB1047" s="26"/>
    </row>
    <row r="1048" s="2" customFormat="true" ht="15" hidden="false" customHeight="false" outlineLevel="0" collapsed="false">
      <c r="D1048" s="25"/>
      <c r="F1048" s="28"/>
      <c r="G1048" s="28"/>
      <c r="H1048" s="28"/>
      <c r="I1048" s="28"/>
      <c r="J1048" s="28"/>
      <c r="K1048" s="28"/>
      <c r="L1048" s="28"/>
      <c r="M1048" s="28"/>
      <c r="N1048" s="28"/>
      <c r="O1048" s="26"/>
      <c r="BL1048" s="28"/>
      <c r="BM1048" s="28"/>
      <c r="BN1048" s="28"/>
      <c r="BQ1048" s="28"/>
      <c r="BS1048" s="28"/>
      <c r="BU1048" s="28"/>
      <c r="BV1048" s="28"/>
      <c r="BW1048" s="28"/>
      <c r="CK1048" s="28"/>
      <c r="CN1048" s="28"/>
      <c r="CO1048" s="28"/>
      <c r="CP1048" s="28"/>
      <c r="CQ1048" s="28"/>
      <c r="CR1048" s="28"/>
      <c r="CU1048" s="28"/>
      <c r="CV1048" s="26"/>
      <c r="CY1048" s="26"/>
      <c r="DB1048" s="26"/>
    </row>
    <row r="1049" s="2" customFormat="true" ht="15" hidden="false" customHeight="false" outlineLevel="0" collapsed="false">
      <c r="D1049" s="25"/>
      <c r="F1049" s="28"/>
      <c r="G1049" s="28"/>
      <c r="H1049" s="28"/>
      <c r="I1049" s="28"/>
      <c r="J1049" s="28"/>
      <c r="K1049" s="28"/>
      <c r="L1049" s="28"/>
      <c r="M1049" s="28"/>
      <c r="N1049" s="28"/>
      <c r="O1049" s="26"/>
      <c r="BL1049" s="28"/>
      <c r="BM1049" s="28"/>
      <c r="BN1049" s="28"/>
      <c r="BQ1049" s="28"/>
      <c r="BS1049" s="28"/>
      <c r="BU1049" s="28"/>
      <c r="BV1049" s="28"/>
      <c r="BW1049" s="28"/>
      <c r="CK1049" s="28"/>
      <c r="CN1049" s="28"/>
      <c r="CO1049" s="28"/>
      <c r="CP1049" s="28"/>
      <c r="CQ1049" s="28"/>
      <c r="CR1049" s="28"/>
      <c r="CU1049" s="28"/>
      <c r="CV1049" s="26"/>
      <c r="CY1049" s="26"/>
      <c r="DB1049" s="26"/>
    </row>
    <row r="1050" s="2" customFormat="true" ht="15" hidden="false" customHeight="false" outlineLevel="0" collapsed="false">
      <c r="D1050" s="25"/>
      <c r="F1050" s="28"/>
      <c r="G1050" s="28"/>
      <c r="H1050" s="28"/>
      <c r="I1050" s="28"/>
      <c r="J1050" s="28"/>
      <c r="K1050" s="28"/>
      <c r="L1050" s="28"/>
      <c r="M1050" s="28"/>
      <c r="N1050" s="28"/>
      <c r="O1050" s="26"/>
      <c r="BL1050" s="28"/>
      <c r="BM1050" s="28"/>
      <c r="BN1050" s="28"/>
      <c r="BQ1050" s="28"/>
      <c r="BS1050" s="28"/>
      <c r="BU1050" s="28"/>
      <c r="BV1050" s="28"/>
      <c r="BW1050" s="28"/>
      <c r="CK1050" s="28"/>
      <c r="CN1050" s="28"/>
      <c r="CO1050" s="28"/>
      <c r="CP1050" s="28"/>
      <c r="CQ1050" s="28"/>
      <c r="CR1050" s="28"/>
      <c r="CU1050" s="28"/>
      <c r="CV1050" s="26"/>
      <c r="CY1050" s="26"/>
      <c r="DB1050" s="26"/>
    </row>
    <row r="1051" s="2" customFormat="true" ht="15" hidden="false" customHeight="false" outlineLevel="0" collapsed="false">
      <c r="D1051" s="25"/>
      <c r="F1051" s="28"/>
      <c r="G1051" s="28"/>
      <c r="H1051" s="28"/>
      <c r="I1051" s="28"/>
      <c r="J1051" s="28"/>
      <c r="K1051" s="28"/>
      <c r="L1051" s="28"/>
      <c r="M1051" s="28"/>
      <c r="N1051" s="28"/>
      <c r="O1051" s="26"/>
      <c r="BL1051" s="28"/>
      <c r="BM1051" s="28"/>
      <c r="BN1051" s="28"/>
      <c r="BQ1051" s="28"/>
      <c r="BS1051" s="28"/>
      <c r="BU1051" s="28"/>
      <c r="BV1051" s="28"/>
      <c r="BW1051" s="28"/>
      <c r="CK1051" s="28"/>
      <c r="CN1051" s="28"/>
      <c r="CO1051" s="28"/>
      <c r="CP1051" s="28"/>
      <c r="CQ1051" s="28"/>
      <c r="CR1051" s="28"/>
      <c r="CU1051" s="28"/>
      <c r="CV1051" s="26"/>
      <c r="CY1051" s="26"/>
      <c r="DB1051" s="26"/>
    </row>
    <row r="1052" s="2" customFormat="true" ht="15" hidden="false" customHeight="false" outlineLevel="0" collapsed="false">
      <c r="D1052" s="25"/>
      <c r="F1052" s="28"/>
      <c r="G1052" s="28"/>
      <c r="H1052" s="28"/>
      <c r="I1052" s="28"/>
      <c r="J1052" s="28"/>
      <c r="K1052" s="28"/>
      <c r="L1052" s="28"/>
      <c r="M1052" s="28"/>
      <c r="N1052" s="28"/>
      <c r="O1052" s="26"/>
      <c r="BL1052" s="28"/>
      <c r="BM1052" s="28"/>
      <c r="BN1052" s="28"/>
      <c r="BQ1052" s="28"/>
      <c r="BS1052" s="28"/>
      <c r="BU1052" s="28"/>
      <c r="BV1052" s="28"/>
      <c r="BW1052" s="28"/>
      <c r="CK1052" s="28"/>
      <c r="CN1052" s="28"/>
      <c r="CO1052" s="28"/>
      <c r="CP1052" s="28"/>
      <c r="CQ1052" s="28"/>
      <c r="CR1052" s="28"/>
      <c r="CU1052" s="28"/>
      <c r="CV1052" s="26"/>
      <c r="CY1052" s="26"/>
      <c r="DB1052" s="26"/>
    </row>
    <row r="1053" s="2" customFormat="true" ht="15" hidden="false" customHeight="false" outlineLevel="0" collapsed="false">
      <c r="D1053" s="25"/>
      <c r="F1053" s="28"/>
      <c r="G1053" s="28"/>
      <c r="H1053" s="28"/>
      <c r="I1053" s="28"/>
      <c r="J1053" s="28"/>
      <c r="K1053" s="28"/>
      <c r="L1053" s="28"/>
      <c r="M1053" s="28"/>
      <c r="N1053" s="28"/>
      <c r="O1053" s="26"/>
      <c r="BL1053" s="28"/>
      <c r="BM1053" s="28"/>
      <c r="BN1053" s="28"/>
      <c r="BQ1053" s="28"/>
      <c r="BS1053" s="28"/>
      <c r="BU1053" s="28"/>
      <c r="BV1053" s="28"/>
      <c r="BW1053" s="28"/>
      <c r="CK1053" s="28"/>
      <c r="CN1053" s="28"/>
      <c r="CO1053" s="28"/>
      <c r="CP1053" s="28"/>
      <c r="CQ1053" s="28"/>
      <c r="CR1053" s="28"/>
      <c r="CU1053" s="28"/>
      <c r="CV1053" s="26"/>
      <c r="CY1053" s="26"/>
      <c r="DB1053" s="26"/>
    </row>
    <row r="1054" s="2" customFormat="true" ht="15" hidden="false" customHeight="false" outlineLevel="0" collapsed="false">
      <c r="D1054" s="25"/>
      <c r="F1054" s="28"/>
      <c r="G1054" s="28"/>
      <c r="H1054" s="28"/>
      <c r="I1054" s="28"/>
      <c r="J1054" s="28"/>
      <c r="K1054" s="28"/>
      <c r="L1054" s="28"/>
      <c r="M1054" s="28"/>
      <c r="N1054" s="28"/>
      <c r="O1054" s="26"/>
      <c r="BL1054" s="28"/>
      <c r="BM1054" s="28"/>
      <c r="BN1054" s="28"/>
      <c r="BQ1054" s="28"/>
      <c r="BS1054" s="28"/>
      <c r="BU1054" s="28"/>
      <c r="BV1054" s="28"/>
      <c r="BW1054" s="28"/>
      <c r="CK1054" s="28"/>
      <c r="CN1054" s="28"/>
      <c r="CO1054" s="28"/>
      <c r="CP1054" s="28"/>
      <c r="CQ1054" s="28"/>
      <c r="CR1054" s="28"/>
      <c r="CU1054" s="28"/>
      <c r="CV1054" s="26"/>
      <c r="CY1054" s="26"/>
      <c r="DB1054" s="26"/>
    </row>
    <row r="1055" s="2" customFormat="true" ht="15" hidden="false" customHeight="false" outlineLevel="0" collapsed="false">
      <c r="D1055" s="25"/>
      <c r="F1055" s="28"/>
      <c r="G1055" s="28"/>
      <c r="H1055" s="28"/>
      <c r="I1055" s="28"/>
      <c r="J1055" s="28"/>
      <c r="K1055" s="28"/>
      <c r="L1055" s="28"/>
      <c r="M1055" s="28"/>
      <c r="N1055" s="28"/>
      <c r="O1055" s="26"/>
      <c r="BL1055" s="28"/>
      <c r="BM1055" s="28"/>
      <c r="BN1055" s="28"/>
      <c r="BQ1055" s="28"/>
      <c r="BS1055" s="28"/>
      <c r="BU1055" s="28"/>
      <c r="BV1055" s="28"/>
      <c r="BW1055" s="28"/>
      <c r="CK1055" s="28"/>
      <c r="CN1055" s="28"/>
      <c r="CO1055" s="28"/>
      <c r="CP1055" s="28"/>
      <c r="CQ1055" s="28"/>
      <c r="CR1055" s="28"/>
      <c r="CU1055" s="28"/>
      <c r="CV1055" s="26"/>
      <c r="CY1055" s="26"/>
      <c r="DB1055" s="26"/>
    </row>
    <row r="1056" s="2" customFormat="true" ht="15" hidden="false" customHeight="false" outlineLevel="0" collapsed="false">
      <c r="D1056" s="25"/>
      <c r="F1056" s="28"/>
      <c r="G1056" s="28"/>
      <c r="H1056" s="28"/>
      <c r="I1056" s="28"/>
      <c r="J1056" s="28"/>
      <c r="K1056" s="28"/>
      <c r="L1056" s="28"/>
      <c r="M1056" s="28"/>
      <c r="N1056" s="28"/>
      <c r="O1056" s="26"/>
      <c r="BL1056" s="28"/>
      <c r="BM1056" s="28"/>
      <c r="BN1056" s="28"/>
      <c r="BQ1056" s="28"/>
      <c r="BS1056" s="28"/>
      <c r="BU1056" s="28"/>
      <c r="BV1056" s="28"/>
      <c r="BW1056" s="28"/>
      <c r="CK1056" s="28"/>
      <c r="CN1056" s="28"/>
      <c r="CO1056" s="28"/>
      <c r="CP1056" s="28"/>
      <c r="CQ1056" s="28"/>
      <c r="CR1056" s="28"/>
      <c r="CU1056" s="28"/>
      <c r="CV1056" s="26"/>
      <c r="CY1056" s="26"/>
      <c r="DB1056" s="26"/>
    </row>
    <row r="1057" s="2" customFormat="true" ht="15" hidden="false" customHeight="false" outlineLevel="0" collapsed="false">
      <c r="D1057" s="25"/>
      <c r="F1057" s="28"/>
      <c r="G1057" s="28"/>
      <c r="H1057" s="28"/>
      <c r="I1057" s="28"/>
      <c r="J1057" s="28"/>
      <c r="K1057" s="28"/>
      <c r="L1057" s="28"/>
      <c r="M1057" s="28"/>
      <c r="N1057" s="28"/>
      <c r="O1057" s="26"/>
      <c r="BL1057" s="28"/>
      <c r="BM1057" s="28"/>
      <c r="BN1057" s="28"/>
      <c r="BQ1057" s="28"/>
      <c r="BS1057" s="28"/>
      <c r="BU1057" s="28"/>
      <c r="BV1057" s="28"/>
      <c r="BW1057" s="28"/>
      <c r="CK1057" s="28"/>
      <c r="CN1057" s="28"/>
      <c r="CO1057" s="28"/>
      <c r="CP1057" s="28"/>
      <c r="CQ1057" s="28"/>
      <c r="CR1057" s="28"/>
      <c r="CU1057" s="28"/>
      <c r="CV1057" s="26"/>
      <c r="CY1057" s="26"/>
      <c r="DB1057" s="26"/>
    </row>
    <row r="1058" s="2" customFormat="true" ht="15" hidden="false" customHeight="false" outlineLevel="0" collapsed="false">
      <c r="D1058" s="25"/>
      <c r="F1058" s="28"/>
      <c r="G1058" s="28"/>
      <c r="H1058" s="28"/>
      <c r="I1058" s="28"/>
      <c r="J1058" s="28"/>
      <c r="K1058" s="28"/>
      <c r="L1058" s="28"/>
      <c r="M1058" s="28"/>
      <c r="N1058" s="28"/>
      <c r="O1058" s="26"/>
      <c r="BL1058" s="28"/>
      <c r="BM1058" s="28"/>
      <c r="BN1058" s="28"/>
      <c r="BQ1058" s="28"/>
      <c r="BS1058" s="28"/>
      <c r="BU1058" s="28"/>
      <c r="BV1058" s="28"/>
      <c r="BW1058" s="28"/>
      <c r="CK1058" s="28"/>
      <c r="CN1058" s="28"/>
      <c r="CO1058" s="28"/>
      <c r="CP1058" s="28"/>
      <c r="CQ1058" s="28"/>
      <c r="CR1058" s="28"/>
      <c r="CU1058" s="28"/>
      <c r="CV1058" s="26"/>
      <c r="CY1058" s="26"/>
      <c r="DB1058" s="26"/>
    </row>
    <row r="1059" s="2" customFormat="true" ht="15" hidden="false" customHeight="false" outlineLevel="0" collapsed="false">
      <c r="D1059" s="25"/>
      <c r="F1059" s="28"/>
      <c r="G1059" s="28"/>
      <c r="H1059" s="28"/>
      <c r="I1059" s="28"/>
      <c r="J1059" s="28"/>
      <c r="K1059" s="28"/>
      <c r="L1059" s="28"/>
      <c r="M1059" s="28"/>
      <c r="N1059" s="28"/>
      <c r="O1059" s="26"/>
      <c r="BL1059" s="28"/>
      <c r="BM1059" s="28"/>
      <c r="BN1059" s="28"/>
      <c r="BQ1059" s="28"/>
      <c r="BS1059" s="28"/>
      <c r="BU1059" s="28"/>
      <c r="BV1059" s="28"/>
      <c r="BW1059" s="28"/>
      <c r="CK1059" s="28"/>
      <c r="CN1059" s="28"/>
      <c r="CO1059" s="28"/>
      <c r="CP1059" s="28"/>
      <c r="CQ1059" s="28"/>
      <c r="CR1059" s="28"/>
      <c r="CU1059" s="28"/>
      <c r="CV1059" s="26"/>
      <c r="CY1059" s="26"/>
      <c r="DB1059" s="26"/>
    </row>
    <row r="1060" s="2" customFormat="true" ht="15" hidden="false" customHeight="false" outlineLevel="0" collapsed="false">
      <c r="D1060" s="25"/>
      <c r="F1060" s="28"/>
      <c r="G1060" s="28"/>
      <c r="H1060" s="28"/>
      <c r="I1060" s="28"/>
      <c r="J1060" s="28"/>
      <c r="K1060" s="28"/>
      <c r="L1060" s="28"/>
      <c r="M1060" s="28"/>
      <c r="N1060" s="28"/>
      <c r="O1060" s="26"/>
      <c r="BL1060" s="28"/>
      <c r="BM1060" s="28"/>
      <c r="BN1060" s="28"/>
      <c r="BQ1060" s="28"/>
      <c r="BS1060" s="28"/>
      <c r="BU1060" s="28"/>
      <c r="BV1060" s="28"/>
      <c r="BW1060" s="28"/>
      <c r="CK1060" s="28"/>
      <c r="CN1060" s="28"/>
      <c r="CO1060" s="28"/>
      <c r="CP1060" s="28"/>
      <c r="CQ1060" s="28"/>
      <c r="CR1060" s="28"/>
      <c r="CU1060" s="28"/>
      <c r="CV1060" s="26"/>
      <c r="CY1060" s="26"/>
      <c r="DB1060" s="26"/>
    </row>
    <row r="1061" s="2" customFormat="true" ht="15" hidden="false" customHeight="false" outlineLevel="0" collapsed="false">
      <c r="D1061" s="25"/>
      <c r="F1061" s="28"/>
      <c r="G1061" s="28"/>
      <c r="H1061" s="28"/>
      <c r="I1061" s="28"/>
      <c r="J1061" s="28"/>
      <c r="K1061" s="28"/>
      <c r="L1061" s="28"/>
      <c r="M1061" s="28"/>
      <c r="N1061" s="28"/>
      <c r="O1061" s="26"/>
      <c r="BL1061" s="28"/>
      <c r="BM1061" s="28"/>
      <c r="BN1061" s="28"/>
      <c r="BQ1061" s="28"/>
      <c r="BS1061" s="28"/>
      <c r="BU1061" s="28"/>
      <c r="BV1061" s="28"/>
      <c r="BW1061" s="28"/>
      <c r="CK1061" s="28"/>
      <c r="CN1061" s="28"/>
      <c r="CO1061" s="28"/>
      <c r="CP1061" s="28"/>
      <c r="CQ1061" s="28"/>
      <c r="CR1061" s="28"/>
      <c r="CU1061" s="28"/>
      <c r="CV1061" s="26"/>
      <c r="CY1061" s="26"/>
      <c r="DB1061" s="26"/>
    </row>
    <row r="1062" s="2" customFormat="true" ht="15" hidden="false" customHeight="false" outlineLevel="0" collapsed="false">
      <c r="D1062" s="25"/>
      <c r="F1062" s="28"/>
      <c r="G1062" s="28"/>
      <c r="H1062" s="28"/>
      <c r="I1062" s="28"/>
      <c r="J1062" s="28"/>
      <c r="K1062" s="28"/>
      <c r="L1062" s="28"/>
      <c r="M1062" s="28"/>
      <c r="N1062" s="28"/>
      <c r="O1062" s="26"/>
      <c r="BL1062" s="28"/>
      <c r="BM1062" s="28"/>
      <c r="BN1062" s="28"/>
      <c r="BQ1062" s="28"/>
      <c r="BS1062" s="28"/>
      <c r="BU1062" s="28"/>
      <c r="BV1062" s="28"/>
      <c r="BW1062" s="28"/>
      <c r="CK1062" s="28"/>
      <c r="CN1062" s="28"/>
      <c r="CO1062" s="28"/>
      <c r="CP1062" s="28"/>
      <c r="CQ1062" s="28"/>
      <c r="CR1062" s="28"/>
      <c r="CU1062" s="28"/>
      <c r="CV1062" s="26"/>
      <c r="CY1062" s="26"/>
      <c r="DB1062" s="2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E1049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8.86"/>
    <col collapsed="false" customWidth="true" hidden="false" outlineLevel="0" max="2" min="2" style="2" width="56.57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8.29"/>
    <col collapsed="false" customWidth="true" hidden="false" outlineLevel="0" max="12" min="12" style="1" width="11"/>
    <col collapsed="false" customWidth="true" hidden="false" outlineLevel="0" max="13" min="13" style="1" width="15.14"/>
    <col collapsed="false" customWidth="true" hidden="false" outlineLevel="0" max="14" min="14" style="1" width="19.71"/>
    <col collapsed="false" customWidth="true" hidden="false" outlineLevel="0" max="15" min="15" style="26" width="5.71"/>
    <col collapsed="false" customWidth="true" hidden="false" outlineLevel="0" max="16" min="16" style="26" width="9.71"/>
    <col collapsed="false" customWidth="true" hidden="false" outlineLevel="0" max="18" min="17" style="27" width="9.71"/>
    <col collapsed="false" customWidth="true" hidden="false" outlineLevel="0" max="19" min="19" style="26" width="23.86"/>
    <col collapsed="false" customWidth="true" hidden="false" outlineLevel="0" max="20" min="20" style="27" width="9.71"/>
    <col collapsed="false" customWidth="true" hidden="false" outlineLevel="0" max="21" min="21" style="27" width="1.85"/>
    <col collapsed="false" customWidth="true" hidden="false" outlineLevel="0" max="22" min="22" style="26" width="19.42"/>
    <col collapsed="false" customWidth="true" hidden="false" outlineLevel="0" max="23" min="23" style="26" width="16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44" min="43" style="2" width="3.71"/>
    <col collapsed="false" customWidth="true" hidden="false" outlineLevel="0" max="45" min="45" style="2" width="4.29"/>
    <col collapsed="false" customWidth="true" hidden="false" outlineLevel="0" max="57" min="46" style="2" width="3.71"/>
    <col collapsed="false" customWidth="true" hidden="false" outlineLevel="0" max="58" min="58" style="26" width="5.71"/>
    <col collapsed="false" customWidth="true" hidden="false" outlineLevel="0" max="59" min="59" style="2" width="13.71"/>
    <col collapsed="false" customWidth="true" hidden="false" outlineLevel="0" max="60" min="60" style="2" width="15"/>
    <col collapsed="false" customWidth="true" hidden="false" outlineLevel="0" max="61" min="61" style="2" width="15.14"/>
    <col collapsed="false" customWidth="true" hidden="false" outlineLevel="0" max="62" min="62" style="2" width="12.71"/>
    <col collapsed="false" customWidth="true" hidden="false" outlineLevel="0" max="63" min="63" style="2" width="16"/>
    <col collapsed="false" customWidth="true" hidden="false" outlineLevel="0" max="64" min="64" style="25" width="19"/>
    <col collapsed="false" customWidth="true" hidden="false" outlineLevel="0" max="65" min="65" style="26" width="5.71"/>
    <col collapsed="false" customWidth="true" hidden="false" outlineLevel="0" max="66" min="66" style="25" width="10.71"/>
    <col collapsed="false" customWidth="true" hidden="false" outlineLevel="0" max="67" min="67" style="28" width="6.43"/>
    <col collapsed="false" customWidth="true" hidden="false" outlineLevel="0" max="68" min="68" style="28" width="9.57"/>
    <col collapsed="false" customWidth="true" hidden="false" outlineLevel="0" max="69" min="69" style="28" width="7.42"/>
    <col collapsed="false" customWidth="true" hidden="false" outlineLevel="0" max="70" min="70" style="25" width="6.71"/>
    <col collapsed="false" customWidth="true" hidden="false" outlineLevel="0" max="71" min="71" style="25" width="17.86"/>
    <col collapsed="false" customWidth="true" hidden="false" outlineLevel="0" max="72" min="72" style="28" width="6.57"/>
    <col collapsed="false" customWidth="true" hidden="false" outlineLevel="0" max="73" min="73" style="28" width="6.71"/>
    <col collapsed="false" customWidth="true" hidden="false" outlineLevel="0" max="74" min="74" style="28" width="8.86"/>
    <col collapsed="false" customWidth="true" hidden="false" outlineLevel="0" max="75" min="75" style="28" width="18.29"/>
    <col collapsed="false" customWidth="true" hidden="false" outlineLevel="0" max="76" min="76" style="28" width="8.15"/>
    <col collapsed="false" customWidth="true" hidden="false" outlineLevel="0" max="77" min="77" style="28" width="7.42"/>
    <col collapsed="false" customWidth="true" hidden="false" outlineLevel="0" max="78" min="78" style="28" width="10"/>
    <col collapsed="false" customWidth="true" hidden="false" outlineLevel="0" max="79" min="79" style="26" width="5.71"/>
    <col collapsed="false" customWidth="true" hidden="false" outlineLevel="0" max="80" min="80" style="25" width="6.57"/>
    <col collapsed="false" customWidth="true" hidden="false" outlineLevel="0" max="81" min="81" style="3" width="4.71"/>
    <col collapsed="false" customWidth="true" hidden="false" outlineLevel="0" max="82" min="82" style="2" width="21.71"/>
    <col collapsed="false" customWidth="true" hidden="false" outlineLevel="0" max="83" min="83" style="3" width="10.57"/>
    <col collapsed="false" customWidth="true" hidden="false" outlineLevel="0" max="84" min="84" style="3" width="6.71"/>
    <col collapsed="false" customWidth="true" hidden="false" outlineLevel="0" max="85" min="85" style="2" width="21.71"/>
    <col collapsed="false" customWidth="true" hidden="false" outlineLevel="0" max="86" min="86" style="3" width="3.57"/>
    <col collapsed="false" customWidth="true" hidden="false" outlineLevel="0" max="87" min="87" style="3" width="6.71"/>
    <col collapsed="false" customWidth="true" hidden="false" outlineLevel="0" max="88" min="88" style="2" width="21.71"/>
    <col collapsed="false" customWidth="true" hidden="false" outlineLevel="0" max="89" min="89" style="3" width="4.42"/>
    <col collapsed="false" customWidth="false" hidden="false" outlineLevel="0" max="90" min="90" style="2" width="9.14"/>
    <col collapsed="false" customWidth="true" hidden="false" outlineLevel="0" max="91" min="91" style="26" width="19.86"/>
    <col collapsed="false" customWidth="true" hidden="false" outlineLevel="0" max="92" min="92" style="1" width="5.29"/>
    <col collapsed="false" customWidth="true" hidden="false" outlineLevel="0" max="93" min="93" style="26" width="4.71"/>
    <col collapsed="false" customWidth="true" hidden="false" outlineLevel="0" max="94" min="94" style="26" width="19.29"/>
    <col collapsed="false" customWidth="true" hidden="false" outlineLevel="0" max="95" min="95" style="1" width="5.14"/>
    <col collapsed="false" customWidth="true" hidden="false" outlineLevel="0" max="96" min="96" style="1" width="2.42"/>
    <col collapsed="false" customWidth="true" hidden="false" outlineLevel="0" max="97" min="97" style="1" width="5.29"/>
    <col collapsed="false" customWidth="true" hidden="false" outlineLevel="0" max="98" min="98" style="1" width="2.29"/>
    <col collapsed="false" customWidth="true" hidden="false" outlineLevel="0" max="99" min="99" style="1" width="5.29"/>
    <col collapsed="false" customWidth="true" hidden="false" outlineLevel="0" max="100" min="100" style="26" width="5.14"/>
    <col collapsed="false" customWidth="true" hidden="false" outlineLevel="0" max="101" min="101" style="26" width="19.71"/>
    <col collapsed="false" customWidth="true" hidden="false" outlineLevel="0" max="102" min="102" style="1" width="6.14"/>
    <col collapsed="false" customWidth="true" hidden="false" outlineLevel="0" max="103" min="103" style="26" width="5.71"/>
    <col collapsed="false" customWidth="true" hidden="false" outlineLevel="0" max="104" min="104" style="2" width="23.71"/>
    <col collapsed="false" customWidth="true" hidden="false" outlineLevel="0" max="105" min="105" style="2" width="5.71"/>
    <col collapsed="false" customWidth="true" hidden="false" outlineLevel="0" max="106" min="106" style="26" width="1.42"/>
    <col collapsed="false" customWidth="true" hidden="false" outlineLevel="0" max="107" min="107" style="2" width="23.71"/>
    <col collapsed="false" customWidth="true" hidden="false" outlineLevel="0" max="108" min="108" style="2" width="5.71"/>
    <col collapsed="false" customWidth="true" hidden="false" outlineLevel="0" max="109" min="109" style="26" width="5.71"/>
    <col collapsed="false" customWidth="false" hidden="false" outlineLevel="0" max="16384" min="110" style="2" width="9.14"/>
  </cols>
  <sheetData>
    <row r="1" s="30" customFormat="true" ht="19.5" hidden="false" customHeight="true" outlineLevel="0" collapsed="false">
      <c r="A1" s="29" t="s">
        <v>2087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2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G1" s="30" t="s">
        <v>374</v>
      </c>
      <c r="BL1" s="31"/>
      <c r="BN1" s="31" t="s">
        <v>221</v>
      </c>
      <c r="BO1" s="32"/>
      <c r="BP1" s="32"/>
      <c r="BQ1" s="32"/>
      <c r="BR1" s="31"/>
      <c r="BS1" s="31"/>
      <c r="BT1" s="32"/>
      <c r="BU1" s="32"/>
      <c r="BV1" s="32"/>
      <c r="BW1" s="32"/>
      <c r="BX1" s="32"/>
      <c r="BY1" s="32"/>
      <c r="BZ1" s="32"/>
      <c r="CB1" s="31" t="s">
        <v>222</v>
      </c>
      <c r="CC1" s="33"/>
      <c r="CE1" s="33"/>
      <c r="CF1" s="33"/>
      <c r="CH1" s="33"/>
      <c r="CI1" s="33"/>
      <c r="CK1" s="33"/>
      <c r="CM1" s="30" t="s">
        <v>223</v>
      </c>
      <c r="CN1" s="32"/>
      <c r="CQ1" s="32"/>
      <c r="CR1" s="32"/>
      <c r="CS1" s="32"/>
      <c r="CT1" s="32"/>
      <c r="CU1" s="32"/>
      <c r="CX1" s="32"/>
      <c r="CZ1" s="30" t="s">
        <v>224</v>
      </c>
      <c r="DA1" s="34"/>
      <c r="DB1" s="34"/>
      <c r="DC1" s="34"/>
      <c r="DD1" s="34"/>
    </row>
    <row r="2" s="2" customFormat="true" ht="15" hidden="false" customHeight="false" outlineLevel="0" collapsed="false">
      <c r="A2" s="2" t="s">
        <v>225</v>
      </c>
      <c r="B2" s="113" t="s">
        <v>2088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51" t="s">
        <v>237</v>
      </c>
      <c r="N2" s="38" t="s">
        <v>238</v>
      </c>
      <c r="P2" s="39" t="s">
        <v>2089</v>
      </c>
      <c r="Q2" s="131"/>
      <c r="R2" s="131"/>
      <c r="S2" s="40"/>
      <c r="T2" s="41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6"/>
      <c r="BG2" s="56" t="s">
        <v>2090</v>
      </c>
      <c r="BH2" s="47"/>
      <c r="BI2" s="47"/>
      <c r="BJ2" s="47"/>
      <c r="BK2" s="47"/>
      <c r="BL2" s="48"/>
      <c r="BM2" s="26"/>
      <c r="BN2" s="49" t="s">
        <v>191</v>
      </c>
      <c r="BO2" s="37" t="s">
        <v>248</v>
      </c>
      <c r="BP2" s="37" t="s">
        <v>249</v>
      </c>
      <c r="BQ2" s="37" t="s">
        <v>250</v>
      </c>
      <c r="BR2" s="36"/>
      <c r="BS2" s="36" t="s">
        <v>251</v>
      </c>
      <c r="BT2" s="37"/>
      <c r="BU2" s="37"/>
      <c r="BV2" s="37"/>
      <c r="BW2" s="34" t="s">
        <v>252</v>
      </c>
      <c r="BX2" s="37"/>
      <c r="BY2" s="50"/>
      <c r="BZ2" s="42"/>
      <c r="CB2" s="52" t="s">
        <v>253</v>
      </c>
      <c r="CC2" s="50"/>
      <c r="CD2" s="36"/>
      <c r="CE2" s="34"/>
      <c r="CF2" s="50"/>
      <c r="CG2" s="36"/>
      <c r="CH2" s="47"/>
      <c r="CI2" s="50"/>
      <c r="CJ2" s="47"/>
      <c r="CK2" s="133"/>
      <c r="CM2" s="35" t="s">
        <v>227</v>
      </c>
      <c r="CN2" s="37"/>
      <c r="CO2" s="34"/>
      <c r="CP2" s="34"/>
      <c r="CQ2" s="37"/>
      <c r="CR2" s="37"/>
      <c r="CS2" s="37"/>
      <c r="CT2" s="37"/>
      <c r="CU2" s="37"/>
      <c r="CV2" s="34"/>
      <c r="CW2" s="34"/>
      <c r="CX2" s="51"/>
      <c r="CY2" s="26"/>
      <c r="CZ2" s="134"/>
      <c r="DA2" s="37" t="n">
        <v>82</v>
      </c>
      <c r="DB2" s="37"/>
      <c r="DC2" s="37"/>
      <c r="DD2" s="51" t="n">
        <v>4</v>
      </c>
      <c r="DE2" s="26"/>
    </row>
    <row r="3" customFormat="false" ht="15" hidden="false" customHeight="false" outlineLevel="0" collapsed="false">
      <c r="A3" s="2" t="s">
        <v>256</v>
      </c>
      <c r="B3" s="2" t="s">
        <v>2091</v>
      </c>
      <c r="C3" s="58" t="s">
        <v>2092</v>
      </c>
      <c r="D3" s="59" t="n">
        <v>38572</v>
      </c>
      <c r="E3" s="25" t="s">
        <v>348</v>
      </c>
      <c r="F3" s="28"/>
      <c r="G3" s="28"/>
      <c r="H3" s="28"/>
      <c r="I3" s="28"/>
      <c r="J3" s="28"/>
      <c r="K3" s="60"/>
      <c r="L3" s="28"/>
      <c r="M3" s="75"/>
      <c r="N3" s="136"/>
      <c r="O3" s="2"/>
      <c r="P3" s="62" t="n">
        <v>2024</v>
      </c>
      <c r="Q3" s="63" t="s">
        <v>263</v>
      </c>
      <c r="R3" s="63" t="s">
        <v>25</v>
      </c>
      <c r="S3" s="64" t="s">
        <v>1559</v>
      </c>
      <c r="T3" s="63" t="n">
        <v>33</v>
      </c>
      <c r="U3" s="2"/>
      <c r="V3" s="58" t="s">
        <v>2093</v>
      </c>
      <c r="W3" s="83" t="s">
        <v>2094</v>
      </c>
      <c r="X3" s="2"/>
      <c r="Y3" s="43" t="s">
        <v>546</v>
      </c>
      <c r="Z3" s="63" t="n">
        <v>13</v>
      </c>
      <c r="AA3" s="63" t="n">
        <v>5</v>
      </c>
      <c r="AB3" s="63" t="n">
        <v>9</v>
      </c>
      <c r="AC3" s="63" t="n">
        <v>11</v>
      </c>
      <c r="AD3" s="63" t="n">
        <v>5</v>
      </c>
      <c r="AE3" s="63" t="n">
        <v>5</v>
      </c>
      <c r="AF3" s="63" t="n">
        <v>5</v>
      </c>
      <c r="AG3" s="63" t="n">
        <v>2</v>
      </c>
      <c r="AH3" s="63" t="n">
        <v>3</v>
      </c>
      <c r="AI3" s="63" t="n">
        <v>1</v>
      </c>
      <c r="AJ3" s="2"/>
      <c r="AK3" s="58" t="s">
        <v>254</v>
      </c>
      <c r="AL3" s="28" t="n">
        <v>3</v>
      </c>
      <c r="AM3" s="28" t="n">
        <v>3</v>
      </c>
      <c r="AN3" s="28" t="n">
        <v>1</v>
      </c>
      <c r="AO3" s="28" t="n">
        <f aca="false">PRODUCT(AL3+AM3+AN3)</f>
        <v>7</v>
      </c>
      <c r="AP3" s="28"/>
      <c r="AQ3" s="82" t="n">
        <v>99</v>
      </c>
      <c r="AR3" s="82" t="s">
        <v>1400</v>
      </c>
      <c r="AS3" s="82" t="s">
        <v>984</v>
      </c>
      <c r="AT3" s="69" t="s">
        <v>268</v>
      </c>
      <c r="AU3" s="69" t="n">
        <v>97</v>
      </c>
      <c r="AV3" s="69" t="s">
        <v>453</v>
      </c>
      <c r="AW3" s="69" t="s">
        <v>454</v>
      </c>
      <c r="AX3" s="69" t="s">
        <v>268</v>
      </c>
      <c r="AY3" s="69" t="n">
        <v>98</v>
      </c>
      <c r="AZ3" s="69"/>
      <c r="BA3" s="69"/>
      <c r="BB3" s="69"/>
      <c r="BC3" s="69"/>
      <c r="BD3" s="69"/>
      <c r="BE3" s="137"/>
      <c r="BF3" s="2"/>
      <c r="BG3" s="71" t="s">
        <v>191</v>
      </c>
      <c r="BH3" s="1" t="s">
        <v>270</v>
      </c>
      <c r="BI3" s="1" t="s">
        <v>271</v>
      </c>
      <c r="BJ3" s="1" t="s">
        <v>272</v>
      </c>
      <c r="BK3" s="1" t="s">
        <v>273</v>
      </c>
      <c r="BL3" s="72" t="s">
        <v>274</v>
      </c>
      <c r="BN3" s="73" t="n">
        <v>1990</v>
      </c>
      <c r="BO3" s="28" t="n">
        <v>15</v>
      </c>
      <c r="BP3" s="28" t="n">
        <v>19090</v>
      </c>
      <c r="BQ3" s="74" t="n">
        <v>1272.66666666667</v>
      </c>
      <c r="BR3" s="2"/>
      <c r="BS3" s="2" t="s">
        <v>2095</v>
      </c>
      <c r="BT3" s="28" t="n">
        <v>2155</v>
      </c>
      <c r="BW3" s="2" t="s">
        <v>2096</v>
      </c>
      <c r="BX3" s="28" t="n">
        <v>781</v>
      </c>
      <c r="BY3" s="28" t="n">
        <v>5</v>
      </c>
      <c r="BZ3" s="75"/>
      <c r="CA3" s="2"/>
      <c r="CB3" s="65"/>
      <c r="CD3" s="26" t="s">
        <v>277</v>
      </c>
      <c r="CG3" s="26" t="s">
        <v>278</v>
      </c>
      <c r="CH3" s="2"/>
      <c r="CJ3" s="26" t="s">
        <v>279</v>
      </c>
      <c r="CK3" s="81"/>
      <c r="CM3" s="76" t="s">
        <v>280</v>
      </c>
      <c r="CP3" s="26" t="s">
        <v>281</v>
      </c>
      <c r="CW3" s="26" t="s">
        <v>282</v>
      </c>
      <c r="CX3" s="78"/>
      <c r="CZ3" s="76" t="s">
        <v>283</v>
      </c>
      <c r="DA3" s="1" t="s">
        <v>284</v>
      </c>
      <c r="DC3" s="26" t="s">
        <v>422</v>
      </c>
      <c r="DD3" s="78" t="s">
        <v>423</v>
      </c>
    </row>
    <row r="4" s="2" customFormat="true" ht="15" hidden="false" customHeight="false" outlineLevel="0" collapsed="false">
      <c r="A4" s="2" t="s">
        <v>285</v>
      </c>
      <c r="B4" s="187" t="s">
        <v>2097</v>
      </c>
      <c r="C4" s="58" t="s">
        <v>2098</v>
      </c>
      <c r="D4" s="59" t="n">
        <v>35901</v>
      </c>
      <c r="E4" s="25" t="s">
        <v>2099</v>
      </c>
      <c r="F4" s="28" t="n">
        <v>233</v>
      </c>
      <c r="G4" s="28" t="n">
        <v>4</v>
      </c>
      <c r="H4" s="28" t="n">
        <v>17</v>
      </c>
      <c r="I4" s="28" t="n">
        <v>146</v>
      </c>
      <c r="J4" s="28" t="n">
        <v>610</v>
      </c>
      <c r="K4" s="60" t="n">
        <v>0.482</v>
      </c>
      <c r="L4" s="69" t="s">
        <v>2100</v>
      </c>
      <c r="M4" s="75" t="s">
        <v>261</v>
      </c>
      <c r="N4" s="136" t="s">
        <v>2101</v>
      </c>
      <c r="P4" s="62" t="n">
        <v>2023</v>
      </c>
      <c r="Q4" s="63" t="s">
        <v>263</v>
      </c>
      <c r="R4" s="63" t="s">
        <v>25</v>
      </c>
      <c r="S4" s="64" t="s">
        <v>1559</v>
      </c>
      <c r="T4" s="63" t="n">
        <v>14</v>
      </c>
      <c r="V4" s="58" t="s">
        <v>1620</v>
      </c>
      <c r="W4" s="83" t="s">
        <v>2102</v>
      </c>
      <c r="Y4" s="43" t="s">
        <v>561</v>
      </c>
      <c r="Z4" s="63" t="n">
        <v>1</v>
      </c>
      <c r="AA4" s="63" t="n">
        <v>2</v>
      </c>
      <c r="AB4" s="63" t="n">
        <v>5</v>
      </c>
      <c r="AC4" s="63" t="n">
        <v>9</v>
      </c>
      <c r="AD4" s="63" t="n">
        <v>2</v>
      </c>
      <c r="AE4" s="63" t="n">
        <v>1</v>
      </c>
      <c r="AF4" s="63" t="n">
        <v>4</v>
      </c>
      <c r="AG4" s="63" t="n">
        <v>10</v>
      </c>
      <c r="AH4" s="63" t="n">
        <v>9</v>
      </c>
      <c r="AI4" s="63" t="n">
        <v>5</v>
      </c>
      <c r="AK4" s="58" t="s">
        <v>858</v>
      </c>
      <c r="AL4" s="28" t="n">
        <v>3</v>
      </c>
      <c r="AM4" s="28" t="n">
        <v>2</v>
      </c>
      <c r="AN4" s="28" t="n">
        <v>1</v>
      </c>
      <c r="AO4" s="28" t="n">
        <f aca="false">PRODUCT(AL4+AM4+AN4)</f>
        <v>6</v>
      </c>
      <c r="AP4" s="28"/>
      <c r="AQ4" s="82" t="s">
        <v>914</v>
      </c>
      <c r="AR4" s="82" t="s">
        <v>984</v>
      </c>
      <c r="AS4" s="82" t="s">
        <v>2103</v>
      </c>
      <c r="AT4" s="69" t="s">
        <v>268</v>
      </c>
      <c r="AU4" s="69" t="s">
        <v>1400</v>
      </c>
      <c r="AV4" s="69" t="s">
        <v>453</v>
      </c>
      <c r="AW4" s="69" t="s">
        <v>268</v>
      </c>
      <c r="AX4" s="69" t="s">
        <v>578</v>
      </c>
      <c r="AY4" s="69"/>
      <c r="AZ4" s="69"/>
      <c r="BA4" s="69"/>
      <c r="BB4" s="69"/>
      <c r="BC4" s="69"/>
      <c r="BD4" s="69"/>
      <c r="BE4" s="137"/>
      <c r="BG4" s="71" t="s">
        <v>291</v>
      </c>
      <c r="BH4" s="82" t="s">
        <v>2104</v>
      </c>
      <c r="BI4" s="82" t="s">
        <v>1344</v>
      </c>
      <c r="BJ4" s="82" t="s">
        <v>1947</v>
      </c>
      <c r="BK4" s="82" t="s">
        <v>2105</v>
      </c>
      <c r="BL4" s="70"/>
      <c r="BM4" s="26"/>
      <c r="BN4" s="73" t="n">
        <v>1991</v>
      </c>
      <c r="BO4" s="28" t="n">
        <v>14</v>
      </c>
      <c r="BP4" s="28" t="n">
        <v>22756</v>
      </c>
      <c r="BQ4" s="74" t="n">
        <v>1625.42857142857</v>
      </c>
      <c r="BS4" s="2" t="s">
        <v>2106</v>
      </c>
      <c r="BT4" s="28" t="n">
        <v>2754</v>
      </c>
      <c r="BU4" s="28"/>
      <c r="BV4" s="28"/>
      <c r="BW4" s="2" t="s">
        <v>2107</v>
      </c>
      <c r="BX4" s="28" t="n">
        <v>1052</v>
      </c>
      <c r="BY4" s="28"/>
      <c r="BZ4" s="75"/>
      <c r="CB4" s="65"/>
      <c r="CC4" s="28"/>
      <c r="CD4" s="26" t="s">
        <v>2108</v>
      </c>
      <c r="CE4" s="3"/>
      <c r="CF4" s="28"/>
      <c r="CG4" s="26" t="s">
        <v>2109</v>
      </c>
      <c r="CH4" s="28"/>
      <c r="CI4" s="28"/>
      <c r="CJ4" s="26" t="s">
        <v>441</v>
      </c>
      <c r="CK4" s="75"/>
      <c r="CM4" s="58" t="s">
        <v>2110</v>
      </c>
      <c r="CN4" s="28" t="n">
        <v>543</v>
      </c>
      <c r="CO4" s="26"/>
      <c r="CP4" s="2" t="s">
        <v>2110</v>
      </c>
      <c r="CQ4" s="28" t="n">
        <v>36</v>
      </c>
      <c r="CR4" s="28" t="s">
        <v>298</v>
      </c>
      <c r="CS4" s="28" t="n">
        <v>480</v>
      </c>
      <c r="CT4" s="28" t="s">
        <v>299</v>
      </c>
      <c r="CU4" s="28" t="n">
        <f aca="false">PRODUCT(CQ4+CS4)</f>
        <v>516</v>
      </c>
      <c r="CV4" s="26"/>
      <c r="CW4" s="2" t="s">
        <v>2110</v>
      </c>
      <c r="CX4" s="75" t="n">
        <v>36</v>
      </c>
      <c r="CZ4" s="65" t="s">
        <v>2110</v>
      </c>
      <c r="DA4" s="28" t="n">
        <v>12</v>
      </c>
      <c r="DB4" s="26"/>
      <c r="DC4" s="25" t="s">
        <v>1620</v>
      </c>
      <c r="DD4" s="75" t="n">
        <v>2</v>
      </c>
    </row>
    <row r="5" s="2" customFormat="true" ht="15" hidden="false" customHeight="false" outlineLevel="0" collapsed="false">
      <c r="A5" s="2" t="s">
        <v>302</v>
      </c>
      <c r="B5" s="57" t="s">
        <v>2111</v>
      </c>
      <c r="C5" s="58" t="s">
        <v>2112</v>
      </c>
      <c r="D5" s="59" t="n">
        <v>37501</v>
      </c>
      <c r="E5" s="25" t="s">
        <v>348</v>
      </c>
      <c r="F5" s="28" t="n">
        <v>117</v>
      </c>
      <c r="G5" s="28" t="n">
        <v>5</v>
      </c>
      <c r="H5" s="28" t="n">
        <v>20</v>
      </c>
      <c r="I5" s="28" t="n">
        <v>53</v>
      </c>
      <c r="J5" s="28" t="n">
        <v>281</v>
      </c>
      <c r="K5" s="60" t="n">
        <v>0.579</v>
      </c>
      <c r="L5" s="28" t="s">
        <v>331</v>
      </c>
      <c r="M5" s="75" t="s">
        <v>261</v>
      </c>
      <c r="N5" s="136" t="s">
        <v>2113</v>
      </c>
      <c r="P5" s="62"/>
      <c r="Q5" s="63"/>
      <c r="R5" s="63"/>
      <c r="S5" s="64" t="s">
        <v>497</v>
      </c>
      <c r="T5" s="63" t="n">
        <v>18</v>
      </c>
      <c r="V5" s="58" t="s">
        <v>2114</v>
      </c>
      <c r="W5" s="83" t="s">
        <v>2115</v>
      </c>
      <c r="Y5" s="43" t="s">
        <v>574</v>
      </c>
      <c r="Z5" s="63" t="n">
        <v>8</v>
      </c>
      <c r="AA5" s="63" t="n">
        <v>8</v>
      </c>
      <c r="AB5" s="63" t="n">
        <v>7</v>
      </c>
      <c r="AC5" s="63" t="n">
        <v>6</v>
      </c>
      <c r="AD5" s="63" t="n">
        <v>8</v>
      </c>
      <c r="AE5" s="63" t="n">
        <v>10</v>
      </c>
      <c r="AF5" s="63" t="n">
        <v>8</v>
      </c>
      <c r="AG5" s="63" t="n">
        <v>7</v>
      </c>
      <c r="AH5" s="63" t="n">
        <v>8</v>
      </c>
      <c r="AI5" s="63" t="n">
        <v>8</v>
      </c>
      <c r="AK5" s="58" t="s">
        <v>255</v>
      </c>
      <c r="AL5" s="28" t="n">
        <v>3</v>
      </c>
      <c r="AM5" s="28" t="n">
        <v>5</v>
      </c>
      <c r="AN5" s="28" t="n">
        <v>4</v>
      </c>
      <c r="AO5" s="28" t="n">
        <f aca="false">PRODUCT(AL5+AM5+AN5)</f>
        <v>12</v>
      </c>
      <c r="AP5" s="28"/>
      <c r="AQ5" s="82" t="s">
        <v>506</v>
      </c>
      <c r="AR5" s="82" t="s">
        <v>916</v>
      </c>
      <c r="AS5" s="82" t="s">
        <v>537</v>
      </c>
      <c r="AT5" s="69" t="s">
        <v>268</v>
      </c>
      <c r="AU5" s="69" t="s">
        <v>898</v>
      </c>
      <c r="AV5" s="69" t="s">
        <v>983</v>
      </c>
      <c r="AW5" s="69" t="s">
        <v>912</v>
      </c>
      <c r="AX5" s="69" t="s">
        <v>1684</v>
      </c>
      <c r="AY5" s="69" t="s">
        <v>550</v>
      </c>
      <c r="AZ5" s="69" t="s">
        <v>268</v>
      </c>
      <c r="BA5" s="69" t="s">
        <v>479</v>
      </c>
      <c r="BB5" s="69" t="s">
        <v>578</v>
      </c>
      <c r="BC5" s="69" t="s">
        <v>955</v>
      </c>
      <c r="BD5" s="69" t="s">
        <v>1692</v>
      </c>
      <c r="BE5" s="137"/>
      <c r="BG5" s="73" t="s">
        <v>2116</v>
      </c>
      <c r="BH5" s="2" t="s">
        <v>1015</v>
      </c>
      <c r="BL5" s="66" t="s">
        <v>2114</v>
      </c>
      <c r="BM5" s="26"/>
      <c r="BN5" s="73" t="n">
        <v>1992</v>
      </c>
      <c r="BO5" s="28" t="n">
        <v>13</v>
      </c>
      <c r="BP5" s="28" t="n">
        <v>19052</v>
      </c>
      <c r="BQ5" s="74" t="n">
        <v>1465.53846153846</v>
      </c>
      <c r="BS5" s="2" t="s">
        <v>2117</v>
      </c>
      <c r="BT5" s="28" t="n">
        <v>2631</v>
      </c>
      <c r="BU5" s="28"/>
      <c r="BV5" s="28"/>
      <c r="BW5" s="2" t="s">
        <v>2118</v>
      </c>
      <c r="BX5" s="28" t="n">
        <v>930</v>
      </c>
      <c r="BY5" s="28" t="n">
        <v>1</v>
      </c>
      <c r="BZ5" s="75"/>
      <c r="CB5" s="138" t="s">
        <v>219</v>
      </c>
      <c r="CC5" s="28"/>
      <c r="CD5" s="139" t="s">
        <v>2119</v>
      </c>
      <c r="CE5" s="3"/>
      <c r="CF5" s="28"/>
      <c r="CG5" s="1" t="s">
        <v>2120</v>
      </c>
      <c r="CH5" s="28"/>
      <c r="CI5" s="28"/>
      <c r="CJ5" s="1" t="s">
        <v>2121</v>
      </c>
      <c r="CK5" s="75"/>
      <c r="CM5" s="58" t="s">
        <v>1559</v>
      </c>
      <c r="CN5" s="28" t="n">
        <v>523</v>
      </c>
      <c r="CO5" s="26"/>
      <c r="CP5" s="2" t="s">
        <v>2122</v>
      </c>
      <c r="CQ5" s="28" t="n">
        <v>22</v>
      </c>
      <c r="CR5" s="28" t="s">
        <v>298</v>
      </c>
      <c r="CS5" s="28" t="n">
        <v>461</v>
      </c>
      <c r="CT5" s="28" t="s">
        <v>299</v>
      </c>
      <c r="CU5" s="28" t="n">
        <f aca="false">PRODUCT(CQ5+CS5)</f>
        <v>483</v>
      </c>
      <c r="CV5" s="26"/>
      <c r="CW5" s="2" t="s">
        <v>2122</v>
      </c>
      <c r="CX5" s="75" t="n">
        <v>22</v>
      </c>
      <c r="CZ5" s="65" t="s">
        <v>1559</v>
      </c>
      <c r="DA5" s="28" t="n">
        <v>12</v>
      </c>
      <c r="DB5" s="26"/>
      <c r="DC5" s="25" t="s">
        <v>2110</v>
      </c>
      <c r="DD5" s="75" t="n">
        <v>1</v>
      </c>
    </row>
    <row r="6" s="2" customFormat="true" ht="15" hidden="false" customHeight="false" outlineLevel="0" collapsed="false">
      <c r="A6" s="2" t="s">
        <v>319</v>
      </c>
      <c r="B6" s="57" t="s">
        <v>2123</v>
      </c>
      <c r="C6" s="58" t="s">
        <v>2124</v>
      </c>
      <c r="D6" s="59" t="n">
        <v>38467</v>
      </c>
      <c r="E6" s="25" t="s">
        <v>348</v>
      </c>
      <c r="F6" s="28" t="n">
        <v>44</v>
      </c>
      <c r="G6" s="28" t="n">
        <v>0</v>
      </c>
      <c r="H6" s="28" t="n">
        <v>11</v>
      </c>
      <c r="I6" s="28" t="n">
        <v>5</v>
      </c>
      <c r="J6" s="28" t="n">
        <v>59</v>
      </c>
      <c r="K6" s="60" t="n">
        <v>0.447</v>
      </c>
      <c r="L6" s="28" t="s">
        <v>331</v>
      </c>
      <c r="M6" s="75" t="s">
        <v>261</v>
      </c>
      <c r="N6" s="136" t="s">
        <v>2125</v>
      </c>
      <c r="P6" s="62" t="n">
        <v>2022</v>
      </c>
      <c r="Q6" s="63" t="s">
        <v>263</v>
      </c>
      <c r="R6" s="63" t="s">
        <v>27</v>
      </c>
      <c r="S6" s="64" t="s">
        <v>497</v>
      </c>
      <c r="T6" s="63" t="n">
        <v>34</v>
      </c>
      <c r="V6" s="58" t="s">
        <v>498</v>
      </c>
      <c r="W6" s="83" t="s">
        <v>2126</v>
      </c>
      <c r="Y6" s="43" t="s">
        <v>574</v>
      </c>
      <c r="Z6" s="63" t="n">
        <v>5</v>
      </c>
      <c r="AA6" s="63" t="n">
        <v>11</v>
      </c>
      <c r="AB6" s="63" t="n">
        <v>8</v>
      </c>
      <c r="AC6" s="63" t="n">
        <v>7</v>
      </c>
      <c r="AD6" s="63" t="n">
        <v>7</v>
      </c>
      <c r="AE6" s="67"/>
      <c r="AF6" s="67"/>
      <c r="AG6" s="67"/>
      <c r="AH6" s="67"/>
      <c r="AI6" s="67"/>
      <c r="AK6" s="58" t="s">
        <v>501</v>
      </c>
      <c r="AL6" s="28" t="n">
        <v>3</v>
      </c>
      <c r="AM6" s="28" t="n">
        <v>1</v>
      </c>
      <c r="AN6" s="28" t="n">
        <v>1</v>
      </c>
      <c r="AO6" s="28" t="n">
        <f aca="false">PRODUCT(AL6+AM6+AN6)</f>
        <v>5</v>
      </c>
      <c r="AP6" s="28"/>
      <c r="AQ6" s="82" t="s">
        <v>897</v>
      </c>
      <c r="AR6" s="82" t="s">
        <v>898</v>
      </c>
      <c r="AS6" s="82" t="s">
        <v>983</v>
      </c>
      <c r="AT6" s="69" t="s">
        <v>268</v>
      </c>
      <c r="AU6" s="69" t="s">
        <v>537</v>
      </c>
      <c r="AV6" s="69" t="s">
        <v>268</v>
      </c>
      <c r="AW6" s="69" t="s">
        <v>1684</v>
      </c>
      <c r="AX6" s="69"/>
      <c r="AY6" s="69"/>
      <c r="AZ6" s="69"/>
      <c r="BA6" s="69"/>
      <c r="BB6" s="69"/>
      <c r="BC6" s="69"/>
      <c r="BD6" s="69"/>
      <c r="BE6" s="137"/>
      <c r="BG6" s="73" t="s">
        <v>2127</v>
      </c>
      <c r="BH6" s="2" t="s">
        <v>2128</v>
      </c>
      <c r="BL6" s="66" t="s">
        <v>2114</v>
      </c>
      <c r="BM6" s="26"/>
      <c r="BN6" s="73" t="n">
        <v>1993</v>
      </c>
      <c r="BO6" s="28" t="n">
        <v>16</v>
      </c>
      <c r="BP6" s="28" t="n">
        <v>18098</v>
      </c>
      <c r="BQ6" s="74" t="n">
        <v>1131.125</v>
      </c>
      <c r="BS6" s="2" t="s">
        <v>2129</v>
      </c>
      <c r="BT6" s="28" t="n">
        <v>2104</v>
      </c>
      <c r="BU6" s="28"/>
      <c r="BV6" s="28"/>
      <c r="BW6" s="2" t="s">
        <v>776</v>
      </c>
      <c r="BX6" s="28" t="n">
        <v>602</v>
      </c>
      <c r="BY6" s="28" t="n">
        <v>5</v>
      </c>
      <c r="BZ6" s="75"/>
      <c r="CB6" s="73" t="n">
        <v>1990</v>
      </c>
      <c r="CC6" s="3" t="s">
        <v>27</v>
      </c>
      <c r="CD6" s="2" t="s">
        <v>2110</v>
      </c>
      <c r="CE6" s="3" t="s">
        <v>2130</v>
      </c>
      <c r="CF6" s="3" t="s">
        <v>53</v>
      </c>
      <c r="CG6" s="2" t="s">
        <v>2131</v>
      </c>
      <c r="CH6" s="2" t="n">
        <v>25</v>
      </c>
      <c r="CI6" s="3" t="s">
        <v>29</v>
      </c>
      <c r="CJ6" s="25" t="s">
        <v>1620</v>
      </c>
      <c r="CK6" s="81" t="n">
        <v>156</v>
      </c>
      <c r="CM6" s="58" t="s">
        <v>2132</v>
      </c>
      <c r="CN6" s="28" t="n">
        <v>383</v>
      </c>
      <c r="CO6" s="26"/>
      <c r="CP6" s="2" t="s">
        <v>1559</v>
      </c>
      <c r="CQ6" s="28" t="n">
        <v>21</v>
      </c>
      <c r="CR6" s="28" t="s">
        <v>298</v>
      </c>
      <c r="CS6" s="28" t="n">
        <v>376</v>
      </c>
      <c r="CT6" s="28" t="s">
        <v>299</v>
      </c>
      <c r="CU6" s="28" t="n">
        <f aca="false">PRODUCT(CQ6+CS6)</f>
        <v>397</v>
      </c>
      <c r="CV6" s="26"/>
      <c r="CW6" s="2" t="s">
        <v>1604</v>
      </c>
      <c r="CX6" s="75" t="n">
        <v>22</v>
      </c>
      <c r="CZ6" s="65" t="s">
        <v>410</v>
      </c>
      <c r="DA6" s="28" t="n">
        <v>6</v>
      </c>
      <c r="DB6" s="26"/>
      <c r="DC6" s="25" t="s">
        <v>1407</v>
      </c>
      <c r="DD6" s="75" t="n">
        <v>1</v>
      </c>
    </row>
    <row r="7" customFormat="false" ht="15" hidden="false" customHeight="false" outlineLevel="0" collapsed="false">
      <c r="C7" s="58" t="s">
        <v>2133</v>
      </c>
      <c r="D7" s="59" t="n">
        <v>36300</v>
      </c>
      <c r="E7" s="2" t="s">
        <v>2032</v>
      </c>
      <c r="F7" s="28" t="n">
        <v>167</v>
      </c>
      <c r="G7" s="28" t="n">
        <v>13</v>
      </c>
      <c r="H7" s="28" t="n">
        <v>7</v>
      </c>
      <c r="I7" s="28" t="n">
        <v>176</v>
      </c>
      <c r="J7" s="28" t="n">
        <v>682</v>
      </c>
      <c r="K7" s="60" t="n">
        <v>0.645</v>
      </c>
      <c r="L7" s="28" t="s">
        <v>335</v>
      </c>
      <c r="M7" s="75" t="s">
        <v>261</v>
      </c>
      <c r="N7" s="136" t="s">
        <v>2134</v>
      </c>
      <c r="O7" s="2"/>
      <c r="P7" s="62" t="n">
        <v>2021</v>
      </c>
      <c r="Q7" s="63" t="s">
        <v>263</v>
      </c>
      <c r="R7" s="63" t="s">
        <v>33</v>
      </c>
      <c r="S7" s="64" t="s">
        <v>447</v>
      </c>
      <c r="T7" s="63" t="n">
        <v>28</v>
      </c>
      <c r="U7" s="2"/>
      <c r="V7" s="58" t="s">
        <v>856</v>
      </c>
      <c r="W7" s="83" t="s">
        <v>2135</v>
      </c>
      <c r="X7" s="2"/>
      <c r="AJ7" s="2"/>
      <c r="AK7" s="58" t="s">
        <v>267</v>
      </c>
      <c r="AL7" s="28" t="n">
        <v>4</v>
      </c>
      <c r="AM7" s="28" t="n">
        <v>2</v>
      </c>
      <c r="AN7" s="28" t="n">
        <v>2</v>
      </c>
      <c r="AO7" s="28" t="n">
        <f aca="false">PRODUCT(AL7+AM7+AN7)</f>
        <v>8</v>
      </c>
      <c r="AP7" s="28"/>
      <c r="AQ7" s="82" t="s">
        <v>897</v>
      </c>
      <c r="AR7" s="82" t="s">
        <v>983</v>
      </c>
      <c r="AS7" s="82" t="s">
        <v>456</v>
      </c>
      <c r="AT7" s="82" t="s">
        <v>913</v>
      </c>
      <c r="AU7" s="69" t="s">
        <v>268</v>
      </c>
      <c r="AV7" s="69" t="s">
        <v>479</v>
      </c>
      <c r="AW7" s="69" t="s">
        <v>536</v>
      </c>
      <c r="AX7" s="69" t="s">
        <v>268</v>
      </c>
      <c r="AY7" s="69" t="s">
        <v>2103</v>
      </c>
      <c r="AZ7" s="69" t="s">
        <v>916</v>
      </c>
      <c r="BA7" s="69"/>
      <c r="BB7" s="69"/>
      <c r="BC7" s="69"/>
      <c r="BD7" s="69"/>
      <c r="BE7" s="137"/>
      <c r="BF7" s="2"/>
      <c r="BG7" s="73" t="s">
        <v>2136</v>
      </c>
      <c r="BH7" s="2" t="s">
        <v>2137</v>
      </c>
      <c r="BL7" s="66" t="s">
        <v>2114</v>
      </c>
      <c r="BN7" s="73" t="n">
        <v>1994</v>
      </c>
      <c r="BO7" s="28" t="n">
        <v>17</v>
      </c>
      <c r="BP7" s="28" t="n">
        <v>21259</v>
      </c>
      <c r="BQ7" s="74" t="n">
        <v>1250.52941176471</v>
      </c>
      <c r="BR7" s="2"/>
      <c r="BS7" s="2" t="s">
        <v>2138</v>
      </c>
      <c r="BT7" s="28" t="n">
        <v>1703</v>
      </c>
      <c r="BW7" s="2" t="s">
        <v>2139</v>
      </c>
      <c r="BX7" s="28" t="n">
        <v>864</v>
      </c>
      <c r="BY7" s="28" t="n">
        <v>2</v>
      </c>
      <c r="BZ7" s="75"/>
      <c r="CA7" s="2"/>
      <c r="CB7" s="73" t="n">
        <v>1991</v>
      </c>
      <c r="CC7" s="3" t="s">
        <v>31</v>
      </c>
      <c r="CD7" s="25" t="s">
        <v>2140</v>
      </c>
      <c r="CE7" s="3" t="s">
        <v>2141</v>
      </c>
      <c r="CF7" s="3" t="s">
        <v>35</v>
      </c>
      <c r="CG7" s="2" t="s">
        <v>1620</v>
      </c>
      <c r="CH7" s="2" t="n">
        <v>30</v>
      </c>
      <c r="CI7" s="3" t="s">
        <v>33</v>
      </c>
      <c r="CJ7" s="2" t="s">
        <v>1620</v>
      </c>
      <c r="CK7" s="81" t="n">
        <v>142</v>
      </c>
      <c r="CM7" s="58" t="s">
        <v>1888</v>
      </c>
      <c r="CN7" s="28" t="n">
        <v>329</v>
      </c>
      <c r="CP7" s="2" t="s">
        <v>1728</v>
      </c>
      <c r="CQ7" s="28" t="n">
        <v>17</v>
      </c>
      <c r="CR7" s="28" t="s">
        <v>298</v>
      </c>
      <c r="CS7" s="28" t="n">
        <v>333</v>
      </c>
      <c r="CT7" s="28" t="s">
        <v>299</v>
      </c>
      <c r="CU7" s="28" t="n">
        <f aca="false">PRODUCT(CQ7+CS7)</f>
        <v>350</v>
      </c>
      <c r="CW7" s="2" t="s">
        <v>1559</v>
      </c>
      <c r="CX7" s="75" t="n">
        <v>21</v>
      </c>
      <c r="CY7" s="2"/>
      <c r="CZ7" s="58" t="s">
        <v>2142</v>
      </c>
      <c r="DA7" s="28" t="n">
        <v>5</v>
      </c>
      <c r="DD7" s="81"/>
      <c r="DE7" s="2"/>
    </row>
    <row r="8" s="2" customFormat="true" ht="15" hidden="false" customHeight="false" outlineLevel="0" collapsed="false">
      <c r="B8" s="26" t="s">
        <v>511</v>
      </c>
      <c r="C8" s="79" t="s">
        <v>2143</v>
      </c>
      <c r="D8" s="59" t="n">
        <v>36367</v>
      </c>
      <c r="E8" s="25" t="s">
        <v>2144</v>
      </c>
      <c r="F8" s="28" t="n">
        <v>154</v>
      </c>
      <c r="G8" s="28" t="n">
        <v>8</v>
      </c>
      <c r="H8" s="28" t="n">
        <v>51</v>
      </c>
      <c r="I8" s="28" t="n">
        <v>76</v>
      </c>
      <c r="J8" s="28" t="n">
        <v>408</v>
      </c>
      <c r="K8" s="60" t="n">
        <v>0.515</v>
      </c>
      <c r="L8" s="28" t="s">
        <v>950</v>
      </c>
      <c r="M8" s="75" t="s">
        <v>341</v>
      </c>
      <c r="N8" s="136" t="s">
        <v>2145</v>
      </c>
      <c r="P8" s="62" t="n">
        <v>2020</v>
      </c>
      <c r="Q8" s="63" t="s">
        <v>263</v>
      </c>
      <c r="R8" s="63" t="s">
        <v>21</v>
      </c>
      <c r="S8" s="64" t="s">
        <v>447</v>
      </c>
      <c r="T8" s="63" t="n">
        <v>23</v>
      </c>
      <c r="V8" s="58" t="s">
        <v>1626</v>
      </c>
      <c r="W8" s="83" t="s">
        <v>2146</v>
      </c>
      <c r="Y8" s="142" t="s">
        <v>206</v>
      </c>
      <c r="Z8" s="143"/>
      <c r="AA8" s="47" t="s">
        <v>2147</v>
      </c>
      <c r="AB8" s="47"/>
      <c r="AC8" s="47"/>
      <c r="AD8" s="47"/>
      <c r="AE8" s="47"/>
      <c r="AF8" s="47"/>
      <c r="AG8" s="47"/>
      <c r="AH8" s="47"/>
      <c r="AI8" s="144"/>
      <c r="AK8" s="58" t="s">
        <v>532</v>
      </c>
      <c r="AL8" s="28" t="n">
        <v>0</v>
      </c>
      <c r="AM8" s="28" t="n">
        <v>3</v>
      </c>
      <c r="AN8" s="28" t="n">
        <v>0</v>
      </c>
      <c r="AO8" s="28" t="n">
        <f aca="false">PRODUCT(AL8+AM8+AN8)</f>
        <v>3</v>
      </c>
      <c r="AP8" s="28"/>
      <c r="AQ8" s="69" t="s">
        <v>268</v>
      </c>
      <c r="AR8" s="69" t="s">
        <v>898</v>
      </c>
      <c r="AS8" s="69" t="s">
        <v>456</v>
      </c>
      <c r="AT8" s="69" t="s">
        <v>579</v>
      </c>
      <c r="AU8" s="69" t="s">
        <v>268</v>
      </c>
      <c r="AV8" s="69"/>
      <c r="AW8" s="69"/>
      <c r="AX8" s="69"/>
      <c r="AY8" s="69"/>
      <c r="AZ8" s="69"/>
      <c r="BA8" s="69"/>
      <c r="BB8" s="69"/>
      <c r="BC8" s="69"/>
      <c r="BD8" s="69"/>
      <c r="BE8" s="137"/>
      <c r="BG8" s="73" t="s">
        <v>2148</v>
      </c>
      <c r="BH8" s="2" t="s">
        <v>2149</v>
      </c>
      <c r="BI8" s="2" t="s">
        <v>1784</v>
      </c>
      <c r="BK8" s="2" t="s">
        <v>971</v>
      </c>
      <c r="BL8" s="66" t="s">
        <v>2093</v>
      </c>
      <c r="BM8" s="26"/>
      <c r="BN8" s="73" t="n">
        <v>1995</v>
      </c>
      <c r="BO8" s="28" t="n">
        <v>18</v>
      </c>
      <c r="BP8" s="28" t="n">
        <v>30533</v>
      </c>
      <c r="BQ8" s="74" t="n">
        <v>1696.27777777778</v>
      </c>
      <c r="BS8" s="2" t="s">
        <v>2150</v>
      </c>
      <c r="BT8" s="28" t="n">
        <v>3723</v>
      </c>
      <c r="BU8" s="28" t="n">
        <v>2</v>
      </c>
      <c r="BV8" s="28"/>
      <c r="BW8" s="2" t="s">
        <v>2151</v>
      </c>
      <c r="BX8" s="28" t="n">
        <v>964</v>
      </c>
      <c r="BY8" s="28" t="n">
        <v>1</v>
      </c>
      <c r="BZ8" s="75"/>
      <c r="CB8" s="73" t="n">
        <v>1992</v>
      </c>
      <c r="CC8" s="3" t="s">
        <v>51</v>
      </c>
      <c r="CD8" s="2" t="s">
        <v>2110</v>
      </c>
      <c r="CE8" s="3" t="s">
        <v>2152</v>
      </c>
      <c r="CF8" s="3" t="s">
        <v>51</v>
      </c>
      <c r="CG8" s="2" t="s">
        <v>2131</v>
      </c>
      <c r="CH8" s="2" t="n">
        <v>31</v>
      </c>
      <c r="CI8" s="3" t="s">
        <v>21</v>
      </c>
      <c r="CJ8" s="2" t="s">
        <v>1620</v>
      </c>
      <c r="CK8" s="81" t="n">
        <v>171</v>
      </c>
      <c r="CM8" s="58" t="s">
        <v>2153</v>
      </c>
      <c r="CN8" s="28" t="n">
        <v>288</v>
      </c>
      <c r="CO8" s="26"/>
      <c r="CP8" s="2" t="s">
        <v>2154</v>
      </c>
      <c r="CQ8" s="28" t="n">
        <v>14</v>
      </c>
      <c r="CR8" s="28" t="s">
        <v>298</v>
      </c>
      <c r="CS8" s="28" t="n">
        <v>234</v>
      </c>
      <c r="CT8" s="28" t="s">
        <v>299</v>
      </c>
      <c r="CU8" s="28" t="n">
        <f aca="false">PRODUCT(CQ8+CS8)</f>
        <v>248</v>
      </c>
      <c r="CV8" s="26"/>
      <c r="CW8" s="2" t="s">
        <v>410</v>
      </c>
      <c r="CX8" s="75" t="n">
        <v>17</v>
      </c>
      <c r="CZ8" s="65" t="s">
        <v>2122</v>
      </c>
      <c r="DA8" s="28" t="n">
        <v>5</v>
      </c>
      <c r="DB8" s="26"/>
      <c r="DD8" s="81"/>
    </row>
    <row r="9" s="2" customFormat="true" ht="15" hidden="false" customHeight="false" outlineLevel="0" collapsed="false">
      <c r="B9" s="2" t="s">
        <v>2155</v>
      </c>
      <c r="C9" s="58" t="s">
        <v>2156</v>
      </c>
      <c r="D9" s="59" t="n">
        <v>35690</v>
      </c>
      <c r="E9" s="25" t="s">
        <v>2157</v>
      </c>
      <c r="F9" s="28" t="n">
        <v>240</v>
      </c>
      <c r="G9" s="28" t="n">
        <v>5</v>
      </c>
      <c r="H9" s="28" t="n">
        <v>32</v>
      </c>
      <c r="I9" s="28" t="n">
        <v>162</v>
      </c>
      <c r="J9" s="28" t="n">
        <v>818</v>
      </c>
      <c r="K9" s="60" t="n">
        <v>0.564</v>
      </c>
      <c r="L9" s="69" t="s">
        <v>2009</v>
      </c>
      <c r="M9" s="75" t="s">
        <v>331</v>
      </c>
      <c r="N9" s="136" t="s">
        <v>2158</v>
      </c>
      <c r="P9" s="62" t="n">
        <v>2019</v>
      </c>
      <c r="Q9" s="63" t="s">
        <v>263</v>
      </c>
      <c r="R9" s="63" t="s">
        <v>27</v>
      </c>
      <c r="S9" s="64" t="s">
        <v>498</v>
      </c>
      <c r="T9" s="63" t="n">
        <v>33</v>
      </c>
      <c r="V9" s="58" t="s">
        <v>2159</v>
      </c>
      <c r="W9" s="83" t="s">
        <v>2160</v>
      </c>
      <c r="Y9" s="76"/>
      <c r="Z9" s="28"/>
      <c r="AA9" s="28"/>
      <c r="AB9" s="28"/>
      <c r="AI9" s="81"/>
      <c r="AK9" s="58" t="s">
        <v>547</v>
      </c>
      <c r="AL9" s="28" t="n">
        <v>1</v>
      </c>
      <c r="AM9" s="28" t="n">
        <v>2</v>
      </c>
      <c r="AN9" s="28" t="n">
        <v>4</v>
      </c>
      <c r="AO9" s="28" t="n">
        <f aca="false">PRODUCT(AL9+AM9+AN9)</f>
        <v>7</v>
      </c>
      <c r="AP9" s="28"/>
      <c r="AQ9" s="82" t="s">
        <v>269</v>
      </c>
      <c r="AR9" s="69" t="s">
        <v>268</v>
      </c>
      <c r="AS9" s="69" t="s">
        <v>848</v>
      </c>
      <c r="AT9" s="69" t="s">
        <v>576</v>
      </c>
      <c r="AU9" s="69" t="s">
        <v>268</v>
      </c>
      <c r="AV9" s="69" t="s">
        <v>479</v>
      </c>
      <c r="AW9" s="69" t="s">
        <v>897</v>
      </c>
      <c r="AX9" s="69" t="s">
        <v>898</v>
      </c>
      <c r="AY9" s="69" t="s">
        <v>579</v>
      </c>
      <c r="AZ9" s="69"/>
      <c r="BA9" s="69"/>
      <c r="BB9" s="69"/>
      <c r="BC9" s="69"/>
      <c r="BD9" s="69"/>
      <c r="BE9" s="137"/>
      <c r="BG9" s="73" t="s">
        <v>2161</v>
      </c>
      <c r="BH9" s="2" t="s">
        <v>2162</v>
      </c>
      <c r="BI9" s="2" t="s">
        <v>2163</v>
      </c>
      <c r="BJ9" s="2" t="s">
        <v>1001</v>
      </c>
      <c r="BL9" s="66" t="s">
        <v>2093</v>
      </c>
      <c r="BM9" s="26"/>
      <c r="BN9" s="73" t="n">
        <v>1996</v>
      </c>
      <c r="BO9" s="28" t="n">
        <v>15</v>
      </c>
      <c r="BP9" s="28" t="n">
        <v>23656</v>
      </c>
      <c r="BQ9" s="74" t="n">
        <v>1577.06666666667</v>
      </c>
      <c r="BS9" s="2" t="s">
        <v>2164</v>
      </c>
      <c r="BT9" s="28" t="n">
        <v>3168</v>
      </c>
      <c r="BU9" s="28" t="n">
        <v>1</v>
      </c>
      <c r="BV9" s="28"/>
      <c r="BW9" s="2" t="s">
        <v>2165</v>
      </c>
      <c r="BX9" s="28" t="n">
        <v>715</v>
      </c>
      <c r="BY9" s="28" t="n">
        <v>2</v>
      </c>
      <c r="BZ9" s="75"/>
      <c r="CB9" s="73" t="n">
        <v>1993</v>
      </c>
      <c r="CC9" s="3" t="s">
        <v>67</v>
      </c>
      <c r="CD9" s="2" t="s">
        <v>2093</v>
      </c>
      <c r="CE9" s="3" t="s">
        <v>1532</v>
      </c>
      <c r="CF9" s="3" t="s">
        <v>41</v>
      </c>
      <c r="CG9" s="2" t="s">
        <v>2131</v>
      </c>
      <c r="CH9" s="2" t="n">
        <v>35</v>
      </c>
      <c r="CI9" s="3" t="s">
        <v>21</v>
      </c>
      <c r="CJ9" s="2" t="s">
        <v>2110</v>
      </c>
      <c r="CK9" s="81" t="n">
        <v>201</v>
      </c>
      <c r="CM9" s="58" t="s">
        <v>2142</v>
      </c>
      <c r="CN9" s="28" t="n">
        <v>275</v>
      </c>
      <c r="CO9" s="26"/>
      <c r="CP9" s="2" t="s">
        <v>410</v>
      </c>
      <c r="CQ9" s="28" t="n">
        <v>17</v>
      </c>
      <c r="CR9" s="28" t="s">
        <v>298</v>
      </c>
      <c r="CS9" s="28" t="n">
        <v>216</v>
      </c>
      <c r="CT9" s="28" t="s">
        <v>299</v>
      </c>
      <c r="CU9" s="28" t="n">
        <f aca="false">PRODUCT(CQ9+CS9)</f>
        <v>233</v>
      </c>
      <c r="CV9" s="26"/>
      <c r="CW9" s="2" t="s">
        <v>1728</v>
      </c>
      <c r="CX9" s="75" t="n">
        <v>17</v>
      </c>
      <c r="CZ9" s="65" t="s">
        <v>1281</v>
      </c>
      <c r="DA9" s="28" t="n">
        <v>4</v>
      </c>
      <c r="DB9" s="26"/>
      <c r="DD9" s="81"/>
    </row>
    <row r="10" s="2" customFormat="true" ht="15" hidden="false" customHeight="false" outlineLevel="0" collapsed="false">
      <c r="B10" s="2" t="s">
        <v>2166</v>
      </c>
      <c r="C10" s="58" t="s">
        <v>314</v>
      </c>
      <c r="D10" s="59" t="n">
        <v>34646</v>
      </c>
      <c r="E10" s="2" t="s">
        <v>400</v>
      </c>
      <c r="F10" s="28" t="n">
        <v>256</v>
      </c>
      <c r="G10" s="28" t="n">
        <v>12</v>
      </c>
      <c r="H10" s="28" t="n">
        <v>394</v>
      </c>
      <c r="I10" s="28" t="n">
        <v>33</v>
      </c>
      <c r="J10" s="28" t="n">
        <v>643</v>
      </c>
      <c r="K10" s="60" t="n">
        <v>0.41</v>
      </c>
      <c r="L10" s="28" t="s">
        <v>331</v>
      </c>
      <c r="M10" s="75" t="s">
        <v>261</v>
      </c>
      <c r="N10" s="136" t="s">
        <v>2167</v>
      </c>
      <c r="P10" s="62" t="n">
        <v>2018</v>
      </c>
      <c r="Q10" s="63" t="s">
        <v>263</v>
      </c>
      <c r="R10" s="63" t="s">
        <v>27</v>
      </c>
      <c r="S10" s="64" t="s">
        <v>498</v>
      </c>
      <c r="T10" s="63" t="n">
        <v>35</v>
      </c>
      <c r="V10" s="58" t="s">
        <v>447</v>
      </c>
      <c r="W10" s="83" t="s">
        <v>2168</v>
      </c>
      <c r="Y10" s="58"/>
      <c r="Z10" s="28"/>
      <c r="AA10" s="28"/>
      <c r="AB10" s="28"/>
      <c r="AC10" s="28"/>
      <c r="AD10" s="28"/>
      <c r="AE10" s="28"/>
      <c r="AF10" s="28"/>
      <c r="AG10" s="28"/>
      <c r="AH10" s="28"/>
      <c r="AI10" s="75"/>
      <c r="AK10" s="58" t="s">
        <v>562</v>
      </c>
      <c r="AL10" s="28" t="n">
        <v>0</v>
      </c>
      <c r="AM10" s="28" t="n">
        <v>0</v>
      </c>
      <c r="AN10" s="28" t="n">
        <v>1</v>
      </c>
      <c r="AO10" s="28" t="n">
        <f aca="false">PRODUCT(AL10+AM10+AN10)</f>
        <v>1</v>
      </c>
      <c r="AP10" s="28"/>
      <c r="AQ10" s="69" t="s">
        <v>268</v>
      </c>
      <c r="AR10" s="69" t="s">
        <v>268</v>
      </c>
      <c r="AS10" s="69" t="s">
        <v>479</v>
      </c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137"/>
      <c r="BG10" s="73" t="s">
        <v>2169</v>
      </c>
      <c r="BH10" s="2" t="s">
        <v>2170</v>
      </c>
      <c r="BI10" s="2" t="s">
        <v>1768</v>
      </c>
      <c r="BK10" s="2" t="s">
        <v>1784</v>
      </c>
      <c r="BL10" s="66" t="s">
        <v>2093</v>
      </c>
      <c r="BM10" s="26"/>
      <c r="BN10" s="73" t="n">
        <v>1997</v>
      </c>
      <c r="BO10" s="28" t="n">
        <v>20</v>
      </c>
      <c r="BP10" s="28" t="n">
        <v>56186</v>
      </c>
      <c r="BQ10" s="74" t="n">
        <v>2809.3</v>
      </c>
      <c r="BS10" s="2" t="s">
        <v>2171</v>
      </c>
      <c r="BT10" s="28" t="n">
        <v>5108</v>
      </c>
      <c r="BU10" s="28" t="n">
        <v>7</v>
      </c>
      <c r="BV10" s="28"/>
      <c r="BW10" s="2" t="s">
        <v>2172</v>
      </c>
      <c r="BX10" s="28" t="n">
        <v>1045</v>
      </c>
      <c r="BY10" s="28"/>
      <c r="BZ10" s="75"/>
      <c r="CB10" s="73" t="n">
        <v>1994</v>
      </c>
      <c r="CC10" s="3" t="s">
        <v>41</v>
      </c>
      <c r="CD10" s="2" t="s">
        <v>2093</v>
      </c>
      <c r="CE10" s="3" t="s">
        <v>1665</v>
      </c>
      <c r="CF10" s="3" t="s">
        <v>39</v>
      </c>
      <c r="CG10" s="2" t="s">
        <v>2132</v>
      </c>
      <c r="CH10" s="2" t="n">
        <v>33</v>
      </c>
      <c r="CI10" s="3" t="s">
        <v>21</v>
      </c>
      <c r="CJ10" s="2" t="s">
        <v>2110</v>
      </c>
      <c r="CK10" s="81" t="n">
        <v>213</v>
      </c>
      <c r="CM10" s="58" t="s">
        <v>410</v>
      </c>
      <c r="CN10" s="28" t="n">
        <v>265</v>
      </c>
      <c r="CO10" s="26"/>
      <c r="CP10" s="2" t="s">
        <v>1604</v>
      </c>
      <c r="CQ10" s="28" t="n">
        <v>22</v>
      </c>
      <c r="CR10" s="28" t="s">
        <v>298</v>
      </c>
      <c r="CS10" s="28" t="n">
        <v>210</v>
      </c>
      <c r="CT10" s="28" t="s">
        <v>299</v>
      </c>
      <c r="CU10" s="28" t="n">
        <f aca="false">PRODUCT(CQ10+CS10)</f>
        <v>232</v>
      </c>
      <c r="CV10" s="26"/>
      <c r="CW10" s="2" t="s">
        <v>2173</v>
      </c>
      <c r="CX10" s="75" t="n">
        <v>18</v>
      </c>
      <c r="CZ10" s="65" t="s">
        <v>1604</v>
      </c>
      <c r="DA10" s="28" t="n">
        <v>4</v>
      </c>
      <c r="DB10" s="26"/>
      <c r="DD10" s="81"/>
    </row>
    <row r="11" s="2" customFormat="true" ht="15" hidden="false" customHeight="false" outlineLevel="0" collapsed="false">
      <c r="B11" s="2" t="s">
        <v>2174</v>
      </c>
      <c r="C11" s="58" t="s">
        <v>2175</v>
      </c>
      <c r="D11" s="59" t="n">
        <v>38300</v>
      </c>
      <c r="E11" s="2" t="s">
        <v>348</v>
      </c>
      <c r="F11" s="28" t="n">
        <v>7</v>
      </c>
      <c r="G11" s="28" t="n">
        <v>1</v>
      </c>
      <c r="H11" s="28" t="n">
        <v>7</v>
      </c>
      <c r="I11" s="28" t="n">
        <v>1</v>
      </c>
      <c r="J11" s="28" t="n">
        <v>12</v>
      </c>
      <c r="K11" s="60" t="n">
        <v>0.545</v>
      </c>
      <c r="L11" s="28" t="s">
        <v>261</v>
      </c>
      <c r="M11" s="75" t="s">
        <v>261</v>
      </c>
      <c r="N11" s="136" t="s">
        <v>2176</v>
      </c>
      <c r="P11" s="62" t="n">
        <v>2017</v>
      </c>
      <c r="Q11" s="63" t="s">
        <v>263</v>
      </c>
      <c r="R11" s="63" t="s">
        <v>25</v>
      </c>
      <c r="S11" s="64" t="s">
        <v>498</v>
      </c>
      <c r="T11" s="63" t="n">
        <v>19</v>
      </c>
      <c r="V11" s="58" t="s">
        <v>497</v>
      </c>
      <c r="W11" s="83" t="s">
        <v>2177</v>
      </c>
      <c r="Y11" s="90"/>
      <c r="Z11" s="91"/>
      <c r="AA11" s="91"/>
      <c r="AB11" s="91"/>
      <c r="AC11" s="91"/>
      <c r="AD11" s="91"/>
      <c r="AE11" s="91"/>
      <c r="AF11" s="91"/>
      <c r="AG11" s="91"/>
      <c r="AH11" s="91"/>
      <c r="AI11" s="106"/>
      <c r="AK11" s="90" t="s">
        <v>623</v>
      </c>
      <c r="AL11" s="91" t="n">
        <f aca="false">SUM(AL3:AL10)</f>
        <v>17</v>
      </c>
      <c r="AM11" s="91" t="n">
        <f aca="false">SUM(AM3:AM10)</f>
        <v>18</v>
      </c>
      <c r="AN11" s="91" t="n">
        <f aca="false">SUM(AN3:AN10)</f>
        <v>14</v>
      </c>
      <c r="AO11" s="91" t="n">
        <f aca="false">SUM(AO3:AO10)</f>
        <v>49</v>
      </c>
      <c r="AP11" s="91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3"/>
      <c r="BG11" s="73" t="s">
        <v>2178</v>
      </c>
      <c r="BH11" s="2" t="s">
        <v>2179</v>
      </c>
      <c r="BI11" s="2" t="s">
        <v>1078</v>
      </c>
      <c r="BK11" s="2" t="s">
        <v>1851</v>
      </c>
      <c r="BL11" s="66" t="s">
        <v>2093</v>
      </c>
      <c r="BM11" s="26"/>
      <c r="BN11" s="73" t="n">
        <v>1998</v>
      </c>
      <c r="BO11" s="28" t="n">
        <v>19</v>
      </c>
      <c r="BP11" s="28" t="n">
        <v>55121</v>
      </c>
      <c r="BQ11" s="74" t="n">
        <v>2901.10526315789</v>
      </c>
      <c r="BS11" s="2" t="s">
        <v>2180</v>
      </c>
      <c r="BT11" s="28" t="n">
        <v>4531</v>
      </c>
      <c r="BU11" s="28" t="n">
        <v>7</v>
      </c>
      <c r="BV11" s="28"/>
      <c r="BW11" s="2" t="s">
        <v>2181</v>
      </c>
      <c r="BX11" s="28" t="n">
        <v>1236</v>
      </c>
      <c r="BY11" s="28"/>
      <c r="BZ11" s="75"/>
      <c r="CB11" s="73" t="n">
        <v>1995</v>
      </c>
      <c r="CC11" s="3" t="s">
        <v>25</v>
      </c>
      <c r="CD11" s="25" t="s">
        <v>1409</v>
      </c>
      <c r="CE11" s="3" t="s">
        <v>2182</v>
      </c>
      <c r="CF11" s="3" t="s">
        <v>33</v>
      </c>
      <c r="CG11" s="2" t="s">
        <v>2131</v>
      </c>
      <c r="CH11" s="2" t="n">
        <v>33</v>
      </c>
      <c r="CI11" s="3" t="s">
        <v>17</v>
      </c>
      <c r="CJ11" s="2" t="s">
        <v>2110</v>
      </c>
      <c r="CK11" s="81" t="n">
        <v>183</v>
      </c>
      <c r="CM11" s="58" t="s">
        <v>2183</v>
      </c>
      <c r="CN11" s="28" t="n">
        <v>258</v>
      </c>
      <c r="CO11" s="26"/>
      <c r="CP11" s="2" t="s">
        <v>1409</v>
      </c>
      <c r="CQ11" s="28" t="n">
        <v>7</v>
      </c>
      <c r="CR11" s="28" t="s">
        <v>298</v>
      </c>
      <c r="CS11" s="28" t="n">
        <v>172</v>
      </c>
      <c r="CT11" s="28" t="s">
        <v>299</v>
      </c>
      <c r="CU11" s="28" t="n">
        <f aca="false">PRODUCT(CQ11+CS11)</f>
        <v>179</v>
      </c>
      <c r="CV11" s="26"/>
      <c r="CW11" s="2" t="s">
        <v>2154</v>
      </c>
      <c r="CX11" s="75" t="n">
        <v>14</v>
      </c>
      <c r="CZ11" s="65" t="s">
        <v>1700</v>
      </c>
      <c r="DA11" s="28" t="n">
        <v>3</v>
      </c>
      <c r="DB11" s="26"/>
      <c r="DD11" s="81"/>
    </row>
    <row r="12" customFormat="false" ht="15" hidden="false" customHeight="false" outlineLevel="0" collapsed="false">
      <c r="B12" s="2" t="s">
        <v>2184</v>
      </c>
      <c r="C12" s="58" t="s">
        <v>2185</v>
      </c>
      <c r="D12" s="59" t="n">
        <v>36244</v>
      </c>
      <c r="E12" s="2" t="s">
        <v>2099</v>
      </c>
      <c r="F12" s="28" t="n">
        <v>20</v>
      </c>
      <c r="G12" s="28" t="n">
        <v>1</v>
      </c>
      <c r="H12" s="28" t="n">
        <v>5</v>
      </c>
      <c r="I12" s="28" t="n">
        <v>6</v>
      </c>
      <c r="J12" s="28" t="n">
        <v>26</v>
      </c>
      <c r="K12" s="60" t="n">
        <v>0.5</v>
      </c>
      <c r="L12" s="28" t="s">
        <v>261</v>
      </c>
      <c r="M12" s="75" t="s">
        <v>261</v>
      </c>
      <c r="N12" s="136" t="s">
        <v>2186</v>
      </c>
      <c r="O12" s="2"/>
      <c r="P12" s="62"/>
      <c r="Q12" s="63"/>
      <c r="R12" s="63"/>
      <c r="S12" s="64" t="s">
        <v>2187</v>
      </c>
      <c r="T12" s="63" t="n">
        <v>16</v>
      </c>
      <c r="U12" s="2"/>
      <c r="V12" s="58" t="s">
        <v>1559</v>
      </c>
      <c r="W12" s="83" t="s">
        <v>2188</v>
      </c>
      <c r="X12" s="2"/>
      <c r="AJ12" s="2"/>
      <c r="BF12" s="2"/>
      <c r="BG12" s="73" t="s">
        <v>2189</v>
      </c>
      <c r="BH12" s="2" t="s">
        <v>1795</v>
      </c>
      <c r="BI12" s="2" t="s">
        <v>1784</v>
      </c>
      <c r="BK12" s="2" t="s">
        <v>971</v>
      </c>
      <c r="BL12" s="66" t="s">
        <v>856</v>
      </c>
      <c r="BN12" s="73" t="n">
        <v>1999</v>
      </c>
      <c r="BO12" s="28" t="n">
        <v>20</v>
      </c>
      <c r="BP12" s="28" t="n">
        <v>43805</v>
      </c>
      <c r="BQ12" s="74" t="n">
        <v>2190.25</v>
      </c>
      <c r="BR12" s="2"/>
      <c r="BS12" s="2" t="s">
        <v>2190</v>
      </c>
      <c r="BT12" s="28" t="n">
        <v>4572</v>
      </c>
      <c r="BU12" s="28" t="n">
        <v>3</v>
      </c>
      <c r="BW12" s="2" t="s">
        <v>2191</v>
      </c>
      <c r="BX12" s="28" t="n">
        <v>1022</v>
      </c>
      <c r="BZ12" s="75"/>
      <c r="CA12" s="2"/>
      <c r="CB12" s="73" t="n">
        <v>1996</v>
      </c>
      <c r="CC12" s="3" t="s">
        <v>12</v>
      </c>
      <c r="CD12" s="25" t="s">
        <v>2122</v>
      </c>
      <c r="CE12" s="3" t="s">
        <v>2192</v>
      </c>
      <c r="CF12" s="3" t="s">
        <v>21</v>
      </c>
      <c r="CG12" s="2" t="s">
        <v>2131</v>
      </c>
      <c r="CH12" s="2" t="n">
        <v>39</v>
      </c>
      <c r="CI12" s="3" t="s">
        <v>29</v>
      </c>
      <c r="CJ12" s="2" t="s">
        <v>2142</v>
      </c>
      <c r="CK12" s="81" t="n">
        <v>158</v>
      </c>
      <c r="CM12" s="58" t="s">
        <v>1620</v>
      </c>
      <c r="CN12" s="28" t="n">
        <v>243</v>
      </c>
      <c r="CP12" s="2" t="s">
        <v>2153</v>
      </c>
      <c r="CQ12" s="28" t="n">
        <v>13</v>
      </c>
      <c r="CR12" s="28" t="s">
        <v>298</v>
      </c>
      <c r="CS12" s="28" t="n">
        <v>144</v>
      </c>
      <c r="CT12" s="28" t="s">
        <v>299</v>
      </c>
      <c r="CU12" s="28" t="n">
        <f aca="false">PRODUCT(CQ12+CS12)</f>
        <v>157</v>
      </c>
      <c r="CW12" s="2" t="s">
        <v>2153</v>
      </c>
      <c r="CX12" s="75" t="n">
        <v>13</v>
      </c>
      <c r="CY12" s="2"/>
      <c r="CZ12" s="65" t="s">
        <v>1409</v>
      </c>
      <c r="DA12" s="28" t="n">
        <v>3</v>
      </c>
      <c r="DD12" s="81"/>
      <c r="DE12" s="2"/>
    </row>
    <row r="13" s="2" customFormat="true" ht="15" hidden="false" customHeight="false" outlineLevel="0" collapsed="false">
      <c r="C13" s="58" t="s">
        <v>2193</v>
      </c>
      <c r="D13" s="59" t="n">
        <v>35507</v>
      </c>
      <c r="E13" s="25" t="s">
        <v>527</v>
      </c>
      <c r="F13" s="28" t="n">
        <v>121</v>
      </c>
      <c r="G13" s="28" t="n">
        <v>9</v>
      </c>
      <c r="H13" s="28" t="n">
        <v>8</v>
      </c>
      <c r="I13" s="28" t="n">
        <v>107</v>
      </c>
      <c r="J13" s="28" t="n">
        <v>421</v>
      </c>
      <c r="K13" s="60" t="n">
        <v>0.558</v>
      </c>
      <c r="L13" s="28" t="s">
        <v>260</v>
      </c>
      <c r="M13" s="75" t="s">
        <v>261</v>
      </c>
      <c r="N13" s="136" t="s">
        <v>2194</v>
      </c>
      <c r="P13" s="62" t="n">
        <v>2016</v>
      </c>
      <c r="Q13" s="63" t="s">
        <v>263</v>
      </c>
      <c r="R13" s="63" t="s">
        <v>27</v>
      </c>
      <c r="S13" s="64" t="s">
        <v>1626</v>
      </c>
      <c r="T13" s="63" t="n">
        <v>34</v>
      </c>
      <c r="V13" s="58" t="s">
        <v>2195</v>
      </c>
      <c r="W13" s="83" t="s">
        <v>2196</v>
      </c>
      <c r="AK13" s="26" t="s">
        <v>2197</v>
      </c>
      <c r="AN13" s="26" t="s">
        <v>2198</v>
      </c>
      <c r="AS13" s="26" t="s">
        <v>2199</v>
      </c>
      <c r="BG13" s="73" t="s">
        <v>2200</v>
      </c>
      <c r="BH13" s="2" t="s">
        <v>2201</v>
      </c>
      <c r="BL13" s="66" t="s">
        <v>856</v>
      </c>
      <c r="BM13" s="26"/>
      <c r="BN13" s="73" t="n">
        <v>2000</v>
      </c>
      <c r="BO13" s="28" t="n">
        <v>21</v>
      </c>
      <c r="BP13" s="28" t="n">
        <v>49402</v>
      </c>
      <c r="BQ13" s="74" t="n">
        <v>2352.47619047619</v>
      </c>
      <c r="BS13" s="2" t="s">
        <v>2202</v>
      </c>
      <c r="BT13" s="28" t="n">
        <v>5320</v>
      </c>
      <c r="BU13" s="28" t="n">
        <v>5</v>
      </c>
      <c r="BV13" s="28"/>
      <c r="BW13" s="2" t="s">
        <v>2203</v>
      </c>
      <c r="BX13" s="28" t="n">
        <v>953</v>
      </c>
      <c r="BY13" s="28" t="n">
        <v>1</v>
      </c>
      <c r="BZ13" s="75"/>
      <c r="CB13" s="73" t="n">
        <v>1997</v>
      </c>
      <c r="CC13" s="3" t="s">
        <v>12</v>
      </c>
      <c r="CD13" s="25" t="s">
        <v>2122</v>
      </c>
      <c r="CE13" s="3" t="s">
        <v>2204</v>
      </c>
      <c r="CF13" s="3" t="s">
        <v>17</v>
      </c>
      <c r="CG13" s="2" t="s">
        <v>2142</v>
      </c>
      <c r="CH13" s="2" t="n">
        <v>43</v>
      </c>
      <c r="CI13" s="3" t="s">
        <v>29</v>
      </c>
      <c r="CJ13" s="2" t="s">
        <v>2142</v>
      </c>
      <c r="CK13" s="81" t="n">
        <v>158</v>
      </c>
      <c r="CM13" s="58" t="s">
        <v>1604</v>
      </c>
      <c r="CN13" s="28" t="n">
        <v>232</v>
      </c>
      <c r="CO13" s="26"/>
      <c r="CP13" s="2" t="s">
        <v>1818</v>
      </c>
      <c r="CQ13" s="28" t="n">
        <v>9</v>
      </c>
      <c r="CR13" s="28" t="s">
        <v>298</v>
      </c>
      <c r="CS13" s="28" t="n">
        <v>132</v>
      </c>
      <c r="CT13" s="28" t="s">
        <v>299</v>
      </c>
      <c r="CU13" s="28" t="n">
        <f aca="false">PRODUCT(CQ13+CS13)</f>
        <v>141</v>
      </c>
      <c r="CV13" s="26"/>
      <c r="CW13" s="2" t="s">
        <v>1688</v>
      </c>
      <c r="CX13" s="75" t="n">
        <v>12</v>
      </c>
      <c r="CZ13" s="65" t="s">
        <v>1276</v>
      </c>
      <c r="DA13" s="28" t="n">
        <v>3</v>
      </c>
      <c r="DB13" s="26"/>
      <c r="DD13" s="81"/>
    </row>
    <row r="14" s="2" customFormat="true" ht="15" hidden="false" customHeight="false" outlineLevel="0" collapsed="false">
      <c r="B14" s="26" t="s">
        <v>634</v>
      </c>
      <c r="C14" s="79" t="s">
        <v>2205</v>
      </c>
      <c r="D14" s="59" t="n">
        <v>40128</v>
      </c>
      <c r="E14" s="25" t="s">
        <v>348</v>
      </c>
      <c r="F14" s="28"/>
      <c r="G14" s="28"/>
      <c r="H14" s="28"/>
      <c r="I14" s="28"/>
      <c r="J14" s="28"/>
      <c r="K14" s="60"/>
      <c r="L14" s="28"/>
      <c r="M14" s="75"/>
      <c r="N14" s="136"/>
      <c r="P14" s="62" t="n">
        <v>2015</v>
      </c>
      <c r="Q14" s="63" t="s">
        <v>263</v>
      </c>
      <c r="R14" s="63" t="s">
        <v>31</v>
      </c>
      <c r="S14" s="64" t="s">
        <v>1626</v>
      </c>
      <c r="T14" s="63" t="n">
        <v>30</v>
      </c>
      <c r="V14" s="90" t="s">
        <v>2187</v>
      </c>
      <c r="W14" s="153" t="s">
        <v>2206</v>
      </c>
      <c r="AK14" s="2" t="s">
        <v>2207</v>
      </c>
      <c r="AL14" s="26"/>
      <c r="AN14" s="25" t="s">
        <v>2207</v>
      </c>
      <c r="AO14" s="1"/>
      <c r="AP14" s="1"/>
      <c r="AQ14" s="69"/>
      <c r="AR14" s="69"/>
      <c r="AS14" s="25" t="s">
        <v>1711</v>
      </c>
      <c r="AT14" s="1"/>
      <c r="AU14" s="1"/>
      <c r="AV14" s="69"/>
      <c r="AW14" s="69"/>
      <c r="BG14" s="73" t="s">
        <v>2208</v>
      </c>
      <c r="BH14" s="2" t="s">
        <v>2209</v>
      </c>
      <c r="BI14" s="2" t="s">
        <v>2210</v>
      </c>
      <c r="BK14" s="2" t="s">
        <v>938</v>
      </c>
      <c r="BL14" s="66" t="s">
        <v>1620</v>
      </c>
      <c r="BM14" s="26"/>
      <c r="BN14" s="73" t="n">
        <v>2001</v>
      </c>
      <c r="BO14" s="28" t="n">
        <v>18</v>
      </c>
      <c r="BP14" s="28" t="n">
        <v>32917</v>
      </c>
      <c r="BQ14" s="74" t="n">
        <v>1828.72222222222</v>
      </c>
      <c r="BS14" s="2" t="s">
        <v>2211</v>
      </c>
      <c r="BT14" s="28" t="n">
        <v>3711</v>
      </c>
      <c r="BU14" s="28" t="n">
        <v>2</v>
      </c>
      <c r="BV14" s="28"/>
      <c r="BW14" s="2" t="s">
        <v>2212</v>
      </c>
      <c r="BX14" s="28" t="n">
        <v>856</v>
      </c>
      <c r="BY14" s="28" t="n">
        <v>2</v>
      </c>
      <c r="BZ14" s="75"/>
      <c r="CB14" s="73" t="n">
        <v>1998</v>
      </c>
      <c r="CC14" s="3" t="s">
        <v>12</v>
      </c>
      <c r="CD14" s="25" t="s">
        <v>2122</v>
      </c>
      <c r="CE14" s="3" t="s">
        <v>2213</v>
      </c>
      <c r="CF14" s="3" t="s">
        <v>19</v>
      </c>
      <c r="CG14" s="2" t="s">
        <v>2142</v>
      </c>
      <c r="CH14" s="2" t="n">
        <v>47</v>
      </c>
      <c r="CI14" s="3" t="s">
        <v>33</v>
      </c>
      <c r="CJ14" s="2" t="s">
        <v>2142</v>
      </c>
      <c r="CK14" s="81" t="n">
        <v>151</v>
      </c>
      <c r="CM14" s="76"/>
      <c r="CN14" s="1"/>
      <c r="CO14" s="26"/>
      <c r="CP14" s="26"/>
      <c r="CQ14" s="1"/>
      <c r="CR14" s="1"/>
      <c r="CS14" s="1"/>
      <c r="CT14" s="1"/>
      <c r="CU14" s="1"/>
      <c r="CV14" s="26"/>
      <c r="CW14" s="26"/>
      <c r="CX14" s="78"/>
      <c r="CZ14" s="65" t="s">
        <v>2214</v>
      </c>
      <c r="DA14" s="28" t="n">
        <v>3</v>
      </c>
      <c r="DB14" s="26"/>
      <c r="DD14" s="81"/>
    </row>
    <row r="15" s="2" customFormat="true" ht="15" hidden="false" customHeight="false" outlineLevel="0" collapsed="false">
      <c r="B15" s="2" t="s">
        <v>2215</v>
      </c>
      <c r="C15" s="58" t="s">
        <v>2154</v>
      </c>
      <c r="D15" s="59" t="n">
        <v>36431</v>
      </c>
      <c r="E15" s="25" t="s">
        <v>348</v>
      </c>
      <c r="F15" s="28" t="n">
        <v>134</v>
      </c>
      <c r="G15" s="28" t="n">
        <v>14</v>
      </c>
      <c r="H15" s="28" t="n">
        <v>239</v>
      </c>
      <c r="I15" s="28" t="n">
        <v>31</v>
      </c>
      <c r="J15" s="28" t="n">
        <v>382</v>
      </c>
      <c r="K15" s="60" t="n">
        <v>0.457</v>
      </c>
      <c r="L15" s="28" t="s">
        <v>261</v>
      </c>
      <c r="M15" s="75" t="s">
        <v>261</v>
      </c>
      <c r="N15" s="136" t="s">
        <v>2216</v>
      </c>
      <c r="P15" s="62" t="n">
        <v>2014</v>
      </c>
      <c r="Q15" s="63" t="s">
        <v>263</v>
      </c>
      <c r="R15" s="63" t="s">
        <v>27</v>
      </c>
      <c r="S15" s="64" t="s">
        <v>2159</v>
      </c>
      <c r="T15" s="63" t="n">
        <v>33</v>
      </c>
      <c r="AK15" s="2" t="s">
        <v>2142</v>
      </c>
      <c r="AL15" s="26"/>
      <c r="AN15" s="25" t="s">
        <v>2142</v>
      </c>
      <c r="AO15" s="1"/>
      <c r="AP15" s="1"/>
      <c r="AQ15" s="69"/>
      <c r="AR15" s="69"/>
      <c r="AS15" s="25" t="s">
        <v>2217</v>
      </c>
      <c r="AT15" s="1"/>
      <c r="AW15" s="69"/>
      <c r="BG15" s="73" t="s">
        <v>2218</v>
      </c>
      <c r="BH15" s="2" t="s">
        <v>2219</v>
      </c>
      <c r="BI15" s="2" t="s">
        <v>1757</v>
      </c>
      <c r="BK15" s="2" t="s">
        <v>2220</v>
      </c>
      <c r="BL15" s="66" t="s">
        <v>2093</v>
      </c>
      <c r="BM15" s="26"/>
      <c r="BN15" s="73" t="n">
        <v>2002</v>
      </c>
      <c r="BO15" s="28" t="n">
        <v>16</v>
      </c>
      <c r="BP15" s="28" t="n">
        <v>24309</v>
      </c>
      <c r="BQ15" s="74" t="n">
        <v>1519.3125</v>
      </c>
      <c r="BS15" s="2" t="s">
        <v>2221</v>
      </c>
      <c r="BT15" s="28" t="n">
        <v>2933</v>
      </c>
      <c r="BU15" s="28"/>
      <c r="BV15" s="28"/>
      <c r="BW15" s="2" t="s">
        <v>2222</v>
      </c>
      <c r="BX15" s="28" t="n">
        <v>824</v>
      </c>
      <c r="BY15" s="28" t="n">
        <v>2</v>
      </c>
      <c r="BZ15" s="75"/>
      <c r="CB15" s="73" t="n">
        <v>1999</v>
      </c>
      <c r="CC15" s="3" t="s">
        <v>12</v>
      </c>
      <c r="CD15" s="25" t="s">
        <v>2122</v>
      </c>
      <c r="CE15" s="3" t="s">
        <v>2223</v>
      </c>
      <c r="CF15" s="3" t="s">
        <v>19</v>
      </c>
      <c r="CG15" s="2" t="s">
        <v>2142</v>
      </c>
      <c r="CH15" s="2" t="n">
        <v>43</v>
      </c>
      <c r="CI15" s="3" t="s">
        <v>29</v>
      </c>
      <c r="CJ15" s="2" t="s">
        <v>2142</v>
      </c>
      <c r="CK15" s="81" t="n">
        <v>161</v>
      </c>
      <c r="CM15" s="76" t="s">
        <v>364</v>
      </c>
      <c r="CN15" s="1"/>
      <c r="CO15" s="26"/>
      <c r="CP15" s="26" t="s">
        <v>365</v>
      </c>
      <c r="CQ15" s="1"/>
      <c r="CR15" s="1"/>
      <c r="CS15" s="1"/>
      <c r="CT15" s="1"/>
      <c r="CU15" s="1"/>
      <c r="CV15" s="26"/>
      <c r="CW15" s="26" t="s">
        <v>366</v>
      </c>
      <c r="CX15" s="78"/>
      <c r="CZ15" s="65" t="s">
        <v>1896</v>
      </c>
      <c r="DA15" s="28" t="n">
        <v>3</v>
      </c>
      <c r="DB15" s="26"/>
      <c r="DD15" s="81"/>
    </row>
    <row r="16" s="2" customFormat="true" ht="15" hidden="false" customHeight="false" outlineLevel="0" collapsed="false">
      <c r="B16" s="2" t="s">
        <v>2224</v>
      </c>
      <c r="C16" s="58" t="s">
        <v>2225</v>
      </c>
      <c r="D16" s="59" t="n">
        <v>38394</v>
      </c>
      <c r="E16" s="25" t="s">
        <v>348</v>
      </c>
      <c r="F16" s="28"/>
      <c r="G16" s="28"/>
      <c r="H16" s="28"/>
      <c r="I16" s="28"/>
      <c r="J16" s="28"/>
      <c r="K16" s="60"/>
      <c r="L16" s="28"/>
      <c r="M16" s="75"/>
      <c r="N16" s="136"/>
      <c r="P16" s="62" t="n">
        <v>2013</v>
      </c>
      <c r="Q16" s="63" t="s">
        <v>263</v>
      </c>
      <c r="R16" s="63" t="s">
        <v>23</v>
      </c>
      <c r="S16" s="64" t="s">
        <v>2159</v>
      </c>
      <c r="T16" s="63" t="n">
        <v>29</v>
      </c>
      <c r="AK16" s="2" t="s">
        <v>2132</v>
      </c>
      <c r="AL16" s="26"/>
      <c r="AN16" s="25" t="s">
        <v>2132</v>
      </c>
      <c r="AO16" s="1"/>
      <c r="AP16" s="1"/>
      <c r="AQ16" s="69"/>
      <c r="AR16" s="69"/>
      <c r="AS16" s="25" t="s">
        <v>2132</v>
      </c>
      <c r="AT16" s="1"/>
      <c r="AU16" s="1"/>
      <c r="AV16" s="69"/>
      <c r="AW16" s="69"/>
      <c r="BG16" s="73" t="s">
        <v>2226</v>
      </c>
      <c r="BH16" s="2" t="s">
        <v>2227</v>
      </c>
      <c r="BI16" s="2" t="s">
        <v>971</v>
      </c>
      <c r="BJ16" s="2" t="s">
        <v>2228</v>
      </c>
      <c r="BL16" s="66" t="s">
        <v>2093</v>
      </c>
      <c r="BM16" s="26"/>
      <c r="BN16" s="73" t="n">
        <v>2003</v>
      </c>
      <c r="BO16" s="28" t="n">
        <v>17</v>
      </c>
      <c r="BP16" s="28" t="n">
        <v>20231</v>
      </c>
      <c r="BQ16" s="74" t="n">
        <v>1190.05882352941</v>
      </c>
      <c r="BS16" s="2" t="s">
        <v>2229</v>
      </c>
      <c r="BT16" s="180" t="n">
        <v>2719</v>
      </c>
      <c r="BU16" s="28"/>
      <c r="BV16" s="28"/>
      <c r="BW16" s="2" t="s">
        <v>2230</v>
      </c>
      <c r="BX16" s="28" t="n">
        <v>168</v>
      </c>
      <c r="BY16" s="28" t="n">
        <v>6</v>
      </c>
      <c r="BZ16" s="75"/>
      <c r="CB16" s="73" t="n">
        <v>2000</v>
      </c>
      <c r="CC16" s="3" t="s">
        <v>15</v>
      </c>
      <c r="CD16" s="25" t="s">
        <v>2122</v>
      </c>
      <c r="CE16" s="3" t="s">
        <v>2231</v>
      </c>
      <c r="CF16" s="3" t="s">
        <v>17</v>
      </c>
      <c r="CG16" s="2" t="s">
        <v>2214</v>
      </c>
      <c r="CH16" s="2" t="n">
        <v>61</v>
      </c>
      <c r="CI16" s="3" t="s">
        <v>19</v>
      </c>
      <c r="CJ16" s="2" t="s">
        <v>2142</v>
      </c>
      <c r="CK16" s="81" t="n">
        <v>179</v>
      </c>
      <c r="CM16" s="58" t="s">
        <v>2110</v>
      </c>
      <c r="CN16" s="28" t="n">
        <v>437</v>
      </c>
      <c r="CO16" s="26"/>
      <c r="CP16" s="2" t="s">
        <v>2110</v>
      </c>
      <c r="CQ16" s="28" t="n">
        <v>516</v>
      </c>
      <c r="CR16" s="28" t="s">
        <v>298</v>
      </c>
      <c r="CS16" s="28" t="n">
        <v>437</v>
      </c>
      <c r="CT16" s="28" t="s">
        <v>299</v>
      </c>
      <c r="CU16" s="28" t="n">
        <f aca="false">PRODUCT(CQ16+CS16)</f>
        <v>953</v>
      </c>
      <c r="CV16" s="26"/>
      <c r="CW16" s="2" t="s">
        <v>2110</v>
      </c>
      <c r="CX16" s="75" t="n">
        <v>2777</v>
      </c>
      <c r="CZ16" s="65" t="s">
        <v>1620</v>
      </c>
      <c r="DA16" s="28" t="n">
        <v>2</v>
      </c>
      <c r="DB16" s="26"/>
      <c r="DD16" s="81"/>
    </row>
    <row r="17" s="2" customFormat="true" ht="15" hidden="false" customHeight="false" outlineLevel="0" collapsed="false">
      <c r="B17" s="2" t="s">
        <v>2232</v>
      </c>
      <c r="C17" s="58" t="s">
        <v>1615</v>
      </c>
      <c r="D17" s="59" t="n">
        <v>37114</v>
      </c>
      <c r="E17" s="25" t="s">
        <v>1449</v>
      </c>
      <c r="F17" s="28" t="n">
        <v>124</v>
      </c>
      <c r="G17" s="28" t="n">
        <v>1</v>
      </c>
      <c r="H17" s="28" t="n">
        <v>10</v>
      </c>
      <c r="I17" s="28" t="n">
        <v>27</v>
      </c>
      <c r="J17" s="28" t="n">
        <v>158</v>
      </c>
      <c r="K17" s="60" t="n">
        <v>0.446</v>
      </c>
      <c r="L17" s="28" t="s">
        <v>261</v>
      </c>
      <c r="M17" s="75" t="s">
        <v>261</v>
      </c>
      <c r="N17" s="136" t="s">
        <v>2233</v>
      </c>
      <c r="P17" s="62" t="n">
        <v>2012</v>
      </c>
      <c r="Q17" s="63" t="s">
        <v>263</v>
      </c>
      <c r="R17" s="63" t="s">
        <v>25</v>
      </c>
      <c r="S17" s="64" t="s">
        <v>1620</v>
      </c>
      <c r="T17" s="63" t="n">
        <v>31</v>
      </c>
      <c r="AK17" s="2" t="s">
        <v>2234</v>
      </c>
      <c r="AL17" s="26"/>
      <c r="AN17" s="25" t="s">
        <v>1409</v>
      </c>
      <c r="AO17" s="1"/>
      <c r="AP17" s="1"/>
      <c r="AQ17" s="69"/>
      <c r="AR17" s="69"/>
      <c r="AS17" s="25" t="s">
        <v>1789</v>
      </c>
      <c r="AT17" s="1"/>
      <c r="AU17" s="1"/>
      <c r="AV17" s="69"/>
      <c r="AW17" s="69"/>
      <c r="BG17" s="73" t="s">
        <v>2235</v>
      </c>
      <c r="BH17" s="2" t="s">
        <v>2236</v>
      </c>
      <c r="BL17" s="66" t="s">
        <v>498</v>
      </c>
      <c r="BM17" s="26"/>
      <c r="BN17" s="73" t="n">
        <v>2004</v>
      </c>
      <c r="BO17" s="28" t="n">
        <v>22</v>
      </c>
      <c r="BP17" s="28" t="n">
        <v>38164</v>
      </c>
      <c r="BQ17" s="74" t="n">
        <v>1734.72727272727</v>
      </c>
      <c r="BS17" s="2" t="s">
        <v>2237</v>
      </c>
      <c r="BT17" s="28" t="n">
        <v>3592</v>
      </c>
      <c r="BU17" s="28" t="n">
        <v>2</v>
      </c>
      <c r="BV17" s="28"/>
      <c r="BW17" s="2" t="s">
        <v>2238</v>
      </c>
      <c r="BX17" s="181" t="n">
        <v>902</v>
      </c>
      <c r="BY17" s="28" t="n">
        <v>4</v>
      </c>
      <c r="BZ17" s="75"/>
      <c r="CB17" s="73" t="n">
        <v>2001</v>
      </c>
      <c r="CC17" s="3" t="s">
        <v>15</v>
      </c>
      <c r="CD17" s="25" t="s">
        <v>2122</v>
      </c>
      <c r="CE17" s="3" t="s">
        <v>2239</v>
      </c>
      <c r="CF17" s="3" t="s">
        <v>12</v>
      </c>
      <c r="CG17" s="2" t="s">
        <v>2214</v>
      </c>
      <c r="CH17" s="2" t="n">
        <v>65</v>
      </c>
      <c r="CI17" s="3" t="s">
        <v>27</v>
      </c>
      <c r="CJ17" s="2" t="s">
        <v>2207</v>
      </c>
      <c r="CK17" s="81" t="n">
        <v>164</v>
      </c>
      <c r="CM17" s="58" t="s">
        <v>2142</v>
      </c>
      <c r="CN17" s="28" t="n">
        <v>320</v>
      </c>
      <c r="CO17" s="26"/>
      <c r="CP17" s="2" t="s">
        <v>1559</v>
      </c>
      <c r="CQ17" s="28" t="n">
        <v>397</v>
      </c>
      <c r="CR17" s="28" t="s">
        <v>298</v>
      </c>
      <c r="CS17" s="28" t="n">
        <v>234</v>
      </c>
      <c r="CT17" s="28" t="s">
        <v>299</v>
      </c>
      <c r="CU17" s="28" t="n">
        <f aca="false">PRODUCT(CQ17+CS17)</f>
        <v>631</v>
      </c>
      <c r="CV17" s="26"/>
      <c r="CW17" s="2" t="s">
        <v>1559</v>
      </c>
      <c r="CX17" s="75" t="n">
        <v>2029</v>
      </c>
      <c r="CZ17" s="65" t="s">
        <v>1407</v>
      </c>
      <c r="DA17" s="28" t="n">
        <v>2</v>
      </c>
      <c r="DB17" s="26"/>
      <c r="DD17" s="81"/>
    </row>
    <row r="18" s="2" customFormat="true" ht="15" hidden="false" customHeight="false" outlineLevel="0" collapsed="false">
      <c r="B18" s="2" t="s">
        <v>2240</v>
      </c>
      <c r="C18" s="58" t="s">
        <v>2173</v>
      </c>
      <c r="D18" s="59" t="n">
        <v>36376</v>
      </c>
      <c r="E18" s="25" t="s">
        <v>348</v>
      </c>
      <c r="F18" s="28" t="n">
        <v>221</v>
      </c>
      <c r="G18" s="28" t="n">
        <v>18</v>
      </c>
      <c r="H18" s="28" t="n">
        <v>168</v>
      </c>
      <c r="I18" s="28" t="n">
        <v>169</v>
      </c>
      <c r="J18" s="28" t="n">
        <v>815</v>
      </c>
      <c r="K18" s="60" t="n">
        <v>0.553</v>
      </c>
      <c r="L18" s="28" t="s">
        <v>2241</v>
      </c>
      <c r="M18" s="75" t="s">
        <v>2242</v>
      </c>
      <c r="N18" s="136" t="s">
        <v>1740</v>
      </c>
      <c r="P18" s="62" t="n">
        <v>2011</v>
      </c>
      <c r="Q18" s="63" t="s">
        <v>263</v>
      </c>
      <c r="R18" s="63" t="s">
        <v>27</v>
      </c>
      <c r="S18" s="64" t="s">
        <v>1620</v>
      </c>
      <c r="T18" s="63" t="n">
        <v>31</v>
      </c>
      <c r="AK18" s="2" t="s">
        <v>2243</v>
      </c>
      <c r="AL18" s="26"/>
      <c r="AN18" s="25" t="s">
        <v>2244</v>
      </c>
      <c r="AO18" s="1"/>
      <c r="AP18" s="1"/>
      <c r="AQ18" s="69"/>
      <c r="AR18" s="69"/>
      <c r="AS18" s="25" t="s">
        <v>1700</v>
      </c>
      <c r="AT18" s="1"/>
      <c r="AW18" s="69"/>
      <c r="BG18" s="73" t="s">
        <v>2245</v>
      </c>
      <c r="BH18" s="2" t="s">
        <v>1964</v>
      </c>
      <c r="BL18" s="66" t="s">
        <v>1620</v>
      </c>
      <c r="BM18" s="26"/>
      <c r="BN18" s="73" t="n">
        <v>2005</v>
      </c>
      <c r="BO18" s="28" t="n">
        <v>21</v>
      </c>
      <c r="BP18" s="28" t="n">
        <v>42412</v>
      </c>
      <c r="BQ18" s="74" t="n">
        <v>2019.61904761905</v>
      </c>
      <c r="BS18" s="2" t="s">
        <v>2246</v>
      </c>
      <c r="BT18" s="28" t="n">
        <v>5117</v>
      </c>
      <c r="BU18" s="28" t="n">
        <v>3</v>
      </c>
      <c r="BV18" s="28"/>
      <c r="BW18" s="2" t="s">
        <v>2247</v>
      </c>
      <c r="BX18" s="28" t="n">
        <v>983</v>
      </c>
      <c r="BY18" s="28" t="n">
        <v>1</v>
      </c>
      <c r="BZ18" s="75"/>
      <c r="CB18" s="73" t="n">
        <v>2002</v>
      </c>
      <c r="CC18" s="3" t="s">
        <v>19</v>
      </c>
      <c r="CD18" s="25" t="s">
        <v>2248</v>
      </c>
      <c r="CE18" s="3" t="s">
        <v>2249</v>
      </c>
      <c r="CF18" s="3" t="s">
        <v>27</v>
      </c>
      <c r="CG18" s="2" t="s">
        <v>2142</v>
      </c>
      <c r="CH18" s="2" t="n">
        <v>35</v>
      </c>
      <c r="CI18" s="3" t="s">
        <v>45</v>
      </c>
      <c r="CJ18" s="2" t="s">
        <v>2142</v>
      </c>
      <c r="CK18" s="81" t="n">
        <v>140</v>
      </c>
      <c r="CM18" s="58" t="s">
        <v>2132</v>
      </c>
      <c r="CN18" s="28" t="n">
        <v>272</v>
      </c>
      <c r="CO18" s="26"/>
      <c r="CP18" s="2" t="s">
        <v>2122</v>
      </c>
      <c r="CQ18" s="28" t="n">
        <v>483</v>
      </c>
      <c r="CR18" s="28" t="s">
        <v>298</v>
      </c>
      <c r="CS18" s="28" t="n">
        <v>59</v>
      </c>
      <c r="CT18" s="28" t="s">
        <v>299</v>
      </c>
      <c r="CU18" s="28" t="n">
        <f aca="false">PRODUCT(CQ18+CS18)</f>
        <v>542</v>
      </c>
      <c r="CV18" s="26"/>
      <c r="CW18" s="2" t="s">
        <v>2142</v>
      </c>
      <c r="CX18" s="75" t="n">
        <v>1421</v>
      </c>
      <c r="CZ18" s="65" t="s">
        <v>1711</v>
      </c>
      <c r="DA18" s="28" t="n">
        <v>1</v>
      </c>
      <c r="DB18" s="26"/>
      <c r="DD18" s="81"/>
    </row>
    <row r="19" s="2" customFormat="true" ht="15" hidden="false" customHeight="false" outlineLevel="0" collapsed="false">
      <c r="B19" s="2" t="s">
        <v>2250</v>
      </c>
      <c r="C19" s="58" t="s">
        <v>2251</v>
      </c>
      <c r="D19" s="59" t="n">
        <v>39363</v>
      </c>
      <c r="E19" s="25" t="s">
        <v>1682</v>
      </c>
      <c r="F19" s="28" t="n">
        <v>1</v>
      </c>
      <c r="G19" s="28" t="n">
        <v>0</v>
      </c>
      <c r="H19" s="28" t="n">
        <v>0</v>
      </c>
      <c r="I19" s="28" t="n">
        <v>0</v>
      </c>
      <c r="J19" s="28" t="n">
        <v>2</v>
      </c>
      <c r="K19" s="60" t="n">
        <v>0.667</v>
      </c>
      <c r="L19" s="28" t="s">
        <v>261</v>
      </c>
      <c r="M19" s="75" t="s">
        <v>261</v>
      </c>
      <c r="N19" s="136" t="s">
        <v>2252</v>
      </c>
      <c r="P19" s="62" t="n">
        <v>2010</v>
      </c>
      <c r="Q19" s="63" t="s">
        <v>263</v>
      </c>
      <c r="R19" s="63" t="s">
        <v>27</v>
      </c>
      <c r="S19" s="64" t="s">
        <v>1620</v>
      </c>
      <c r="T19" s="63" t="n">
        <v>29</v>
      </c>
      <c r="AK19" s="2" t="s">
        <v>2253</v>
      </c>
      <c r="AL19" s="26"/>
      <c r="AN19" s="25" t="s">
        <v>2253</v>
      </c>
      <c r="AO19" s="1"/>
      <c r="AP19" s="1"/>
      <c r="AQ19" s="69"/>
      <c r="AR19" s="69"/>
      <c r="AS19" s="25" t="s">
        <v>2254</v>
      </c>
      <c r="AT19" s="1"/>
      <c r="AU19" s="26"/>
      <c r="AV19" s="69"/>
      <c r="AW19" s="69"/>
      <c r="BG19" s="73" t="s">
        <v>2255</v>
      </c>
      <c r="BH19" s="2" t="s">
        <v>2256</v>
      </c>
      <c r="BL19" s="66" t="s">
        <v>1620</v>
      </c>
      <c r="BM19" s="26"/>
      <c r="BN19" s="73" t="n">
        <v>2006</v>
      </c>
      <c r="BO19" s="28" t="n">
        <v>19</v>
      </c>
      <c r="BP19" s="28" t="n">
        <v>32598</v>
      </c>
      <c r="BQ19" s="74" t="n">
        <v>1715.68421052632</v>
      </c>
      <c r="BS19" s="2" t="s">
        <v>2257</v>
      </c>
      <c r="BT19" s="28" t="n">
        <v>2735</v>
      </c>
      <c r="BU19" s="28"/>
      <c r="BV19" s="28"/>
      <c r="BW19" s="2" t="s">
        <v>1538</v>
      </c>
      <c r="BX19" s="28" t="n">
        <v>1014</v>
      </c>
      <c r="BY19" s="28"/>
      <c r="BZ19" s="75"/>
      <c r="CB19" s="73" t="n">
        <v>2003</v>
      </c>
      <c r="CC19" s="3" t="s">
        <v>45</v>
      </c>
      <c r="CD19" s="2" t="s">
        <v>2258</v>
      </c>
      <c r="CE19" s="3" t="s">
        <v>1581</v>
      </c>
      <c r="CF19" s="3" t="s">
        <v>21</v>
      </c>
      <c r="CG19" s="2" t="s">
        <v>587</v>
      </c>
      <c r="CH19" s="3" t="n">
        <v>35</v>
      </c>
      <c r="CI19" s="3" t="s">
        <v>63</v>
      </c>
      <c r="CJ19" s="2" t="s">
        <v>2259</v>
      </c>
      <c r="CK19" s="81" t="n">
        <v>115</v>
      </c>
      <c r="CM19" s="58" t="s">
        <v>1559</v>
      </c>
      <c r="CN19" s="28" t="n">
        <v>234</v>
      </c>
      <c r="CO19" s="26"/>
      <c r="CP19" s="2" t="s">
        <v>410</v>
      </c>
      <c r="CQ19" s="28" t="n">
        <v>233</v>
      </c>
      <c r="CR19" s="28" t="s">
        <v>298</v>
      </c>
      <c r="CS19" s="28" t="n">
        <v>172</v>
      </c>
      <c r="CT19" s="28" t="s">
        <v>299</v>
      </c>
      <c r="CU19" s="28" t="n">
        <f aca="false">PRODUCT(CQ19+CS19)</f>
        <v>405</v>
      </c>
      <c r="CV19" s="26"/>
      <c r="CW19" s="2" t="s">
        <v>2132</v>
      </c>
      <c r="CX19" s="75" t="n">
        <v>1125</v>
      </c>
      <c r="CZ19" s="65" t="s">
        <v>1773</v>
      </c>
      <c r="DA19" s="28" t="n">
        <v>1</v>
      </c>
      <c r="DB19" s="26"/>
      <c r="DD19" s="81"/>
    </row>
    <row r="20" s="2" customFormat="true" ht="15" hidden="false" customHeight="false" outlineLevel="0" collapsed="false">
      <c r="C20" s="201" t="s">
        <v>2260</v>
      </c>
      <c r="D20" s="114" t="n">
        <v>36980</v>
      </c>
      <c r="E20" s="102" t="s">
        <v>1682</v>
      </c>
      <c r="F20" s="91" t="n">
        <v>145</v>
      </c>
      <c r="G20" s="91" t="n">
        <v>5</v>
      </c>
      <c r="H20" s="91" t="n">
        <v>52</v>
      </c>
      <c r="I20" s="91" t="n">
        <v>29</v>
      </c>
      <c r="J20" s="91" t="n">
        <v>208</v>
      </c>
      <c r="K20" s="115" t="n">
        <v>0.457</v>
      </c>
      <c r="L20" s="91" t="s">
        <v>260</v>
      </c>
      <c r="M20" s="106" t="s">
        <v>261</v>
      </c>
      <c r="N20" s="164" t="s">
        <v>2261</v>
      </c>
      <c r="P20" s="62" t="n">
        <v>2009</v>
      </c>
      <c r="Q20" s="63" t="s">
        <v>263</v>
      </c>
      <c r="R20" s="63" t="s">
        <v>21</v>
      </c>
      <c r="S20" s="64" t="s">
        <v>498</v>
      </c>
      <c r="T20" s="63" t="n">
        <v>28</v>
      </c>
      <c r="AK20" s="2" t="s">
        <v>1276</v>
      </c>
      <c r="AL20" s="26"/>
      <c r="AN20" s="25" t="s">
        <v>2110</v>
      </c>
      <c r="AO20" s="1"/>
      <c r="AP20" s="1"/>
      <c r="AQ20" s="69"/>
      <c r="AR20" s="69"/>
      <c r="AS20" s="25" t="s">
        <v>2253</v>
      </c>
      <c r="AT20" s="1"/>
      <c r="AU20" s="28"/>
      <c r="AV20" s="69"/>
      <c r="AW20" s="69"/>
      <c r="BG20" s="73" t="s">
        <v>2262</v>
      </c>
      <c r="BH20" s="2" t="s">
        <v>2263</v>
      </c>
      <c r="BL20" s="66" t="s">
        <v>1620</v>
      </c>
      <c r="BM20" s="26"/>
      <c r="BN20" s="73" t="n">
        <v>2007</v>
      </c>
      <c r="BO20" s="28" t="n">
        <v>14</v>
      </c>
      <c r="BP20" s="28" t="n">
        <v>23028</v>
      </c>
      <c r="BQ20" s="74" t="n">
        <v>1644.85714285714</v>
      </c>
      <c r="BS20" s="2" t="s">
        <v>2229</v>
      </c>
      <c r="BT20" s="28" t="n">
        <v>2139</v>
      </c>
      <c r="BU20" s="28"/>
      <c r="BV20" s="28"/>
      <c r="BW20" s="2" t="s">
        <v>2264</v>
      </c>
      <c r="BX20" s="28" t="n">
        <v>1013</v>
      </c>
      <c r="BY20" s="28"/>
      <c r="BZ20" s="75"/>
      <c r="CB20" s="73" t="n">
        <v>2004</v>
      </c>
      <c r="CC20" s="3" t="s">
        <v>29</v>
      </c>
      <c r="CD20" s="25" t="s">
        <v>2265</v>
      </c>
      <c r="CE20" s="3" t="s">
        <v>2266</v>
      </c>
      <c r="CF20" s="3" t="s">
        <v>21</v>
      </c>
      <c r="CG20" s="2" t="s">
        <v>587</v>
      </c>
      <c r="CH20" s="3" t="n">
        <v>43</v>
      </c>
      <c r="CI20" s="3" t="s">
        <v>19</v>
      </c>
      <c r="CJ20" s="2" t="s">
        <v>2110</v>
      </c>
      <c r="CK20" s="83" t="n">
        <v>160</v>
      </c>
      <c r="CM20" s="58" t="s">
        <v>2131</v>
      </c>
      <c r="CN20" s="28" t="n">
        <v>216</v>
      </c>
      <c r="CO20" s="26"/>
      <c r="CP20" s="2" t="s">
        <v>2142</v>
      </c>
      <c r="CQ20" s="28" t="n">
        <v>69</v>
      </c>
      <c r="CR20" s="28" t="s">
        <v>298</v>
      </c>
      <c r="CS20" s="28" t="n">
        <v>320</v>
      </c>
      <c r="CT20" s="28" t="s">
        <v>299</v>
      </c>
      <c r="CU20" s="28" t="n">
        <f aca="false">PRODUCT(CQ20+CS20)</f>
        <v>389</v>
      </c>
      <c r="CV20" s="26"/>
      <c r="CW20" s="2" t="s">
        <v>1620</v>
      </c>
      <c r="CX20" s="75" t="n">
        <v>1066</v>
      </c>
      <c r="CZ20" s="65" t="s">
        <v>2140</v>
      </c>
      <c r="DA20" s="28" t="n">
        <v>1</v>
      </c>
      <c r="DB20" s="26"/>
      <c r="DD20" s="81"/>
    </row>
    <row r="21" s="2" customFormat="true" ht="15" hidden="false" customHeight="false" outlineLevel="0" collapsed="false">
      <c r="B21" s="26" t="s">
        <v>682</v>
      </c>
      <c r="D21" s="199"/>
      <c r="E21" s="25"/>
      <c r="F21" s="28"/>
      <c r="G21" s="28"/>
      <c r="H21" s="74"/>
      <c r="I21" s="74"/>
      <c r="J21" s="74"/>
      <c r="K21" s="119"/>
      <c r="L21" s="28"/>
      <c r="M21" s="28"/>
      <c r="N21" s="53"/>
      <c r="P21" s="62" t="n">
        <v>2008</v>
      </c>
      <c r="Q21" s="63" t="s">
        <v>263</v>
      </c>
      <c r="R21" s="63" t="s">
        <v>29</v>
      </c>
      <c r="S21" s="64" t="s">
        <v>498</v>
      </c>
      <c r="T21" s="63" t="n">
        <v>14</v>
      </c>
      <c r="AK21" s="2" t="s">
        <v>2110</v>
      </c>
      <c r="AL21" s="26"/>
      <c r="AN21" s="25" t="s">
        <v>815</v>
      </c>
      <c r="AO21" s="1"/>
      <c r="AP21" s="1"/>
      <c r="AQ21" s="69"/>
      <c r="AR21" s="69"/>
      <c r="AS21" s="25" t="s">
        <v>2110</v>
      </c>
      <c r="AT21" s="1"/>
      <c r="AW21" s="69"/>
      <c r="BG21" s="73" t="s">
        <v>2267</v>
      </c>
      <c r="BH21" s="2" t="s">
        <v>1084</v>
      </c>
      <c r="BL21" s="66" t="s">
        <v>2159</v>
      </c>
      <c r="BM21" s="26"/>
      <c r="BN21" s="73" t="n">
        <v>2008</v>
      </c>
      <c r="BO21" s="28" t="n">
        <v>12</v>
      </c>
      <c r="BP21" s="28" t="n">
        <v>16328</v>
      </c>
      <c r="BQ21" s="74" t="n">
        <v>1360.66666666667</v>
      </c>
      <c r="BS21" s="2" t="s">
        <v>1203</v>
      </c>
      <c r="BT21" s="28" t="n">
        <v>2067</v>
      </c>
      <c r="BU21" s="28"/>
      <c r="BV21" s="28"/>
      <c r="BW21" s="2" t="s">
        <v>2268</v>
      </c>
      <c r="BX21" s="28" t="n">
        <v>724</v>
      </c>
      <c r="BY21" s="28" t="n">
        <v>3</v>
      </c>
      <c r="BZ21" s="75"/>
      <c r="CB21" s="73" t="n">
        <v>2005</v>
      </c>
      <c r="CC21" s="3" t="s">
        <v>19</v>
      </c>
      <c r="CD21" s="25" t="s">
        <v>2265</v>
      </c>
      <c r="CE21" s="3" t="s">
        <v>1229</v>
      </c>
      <c r="CF21" s="3" t="s">
        <v>19</v>
      </c>
      <c r="CG21" s="2" t="s">
        <v>587</v>
      </c>
      <c r="CH21" s="3" t="n">
        <v>34</v>
      </c>
      <c r="CI21" s="3" t="s">
        <v>31</v>
      </c>
      <c r="CJ21" s="2" t="s">
        <v>410</v>
      </c>
      <c r="CK21" s="83" t="n">
        <v>135</v>
      </c>
      <c r="CM21" s="58" t="s">
        <v>2214</v>
      </c>
      <c r="CN21" s="28" t="n">
        <v>201</v>
      </c>
      <c r="CO21" s="26"/>
      <c r="CP21" s="2" t="s">
        <v>1728</v>
      </c>
      <c r="CQ21" s="28" t="n">
        <v>350</v>
      </c>
      <c r="CR21" s="28" t="s">
        <v>298</v>
      </c>
      <c r="CS21" s="28" t="n">
        <v>37</v>
      </c>
      <c r="CT21" s="28" t="s">
        <v>299</v>
      </c>
      <c r="CU21" s="28" t="n">
        <f aca="false">PRODUCT(CQ21+CS21)</f>
        <v>387</v>
      </c>
      <c r="CV21" s="26"/>
      <c r="CW21" s="2" t="s">
        <v>1604</v>
      </c>
      <c r="CX21" s="75" t="n">
        <v>1052</v>
      </c>
      <c r="CZ21" s="65" t="s">
        <v>2132</v>
      </c>
      <c r="DA21" s="28" t="n">
        <v>1</v>
      </c>
      <c r="DD21" s="81"/>
    </row>
    <row r="22" s="2" customFormat="true" ht="15" hidden="false" customHeight="false" outlineLevel="0" collapsed="false">
      <c r="B22" s="2" t="s">
        <v>2269</v>
      </c>
      <c r="C22" s="35" t="s">
        <v>374</v>
      </c>
      <c r="D22" s="36" t="s">
        <v>375</v>
      </c>
      <c r="E22" s="34"/>
      <c r="F22" s="37" t="s">
        <v>230</v>
      </c>
      <c r="G22" s="37" t="s">
        <v>231</v>
      </c>
      <c r="H22" s="37" t="s">
        <v>232</v>
      </c>
      <c r="I22" s="37" t="s">
        <v>233</v>
      </c>
      <c r="J22" s="37" t="s">
        <v>234</v>
      </c>
      <c r="K22" s="37" t="s">
        <v>235</v>
      </c>
      <c r="L22" s="37" t="s">
        <v>376</v>
      </c>
      <c r="M22" s="121" t="s">
        <v>693</v>
      </c>
      <c r="N22" s="38" t="s">
        <v>238</v>
      </c>
      <c r="P22" s="62"/>
      <c r="Q22" s="63"/>
      <c r="R22" s="63"/>
      <c r="S22" s="64" t="s">
        <v>1620</v>
      </c>
      <c r="T22" s="63" t="n">
        <v>10</v>
      </c>
      <c r="AK22" s="2" t="s">
        <v>2093</v>
      </c>
      <c r="AL22" s="26"/>
      <c r="AN22" s="25" t="s">
        <v>587</v>
      </c>
      <c r="AO22" s="1"/>
      <c r="AP22" s="1"/>
      <c r="AQ22" s="69"/>
      <c r="AR22" s="69"/>
      <c r="AS22" s="25" t="s">
        <v>2270</v>
      </c>
      <c r="AT22" s="1"/>
      <c r="AW22" s="69"/>
      <c r="BG22" s="73" t="s">
        <v>2271</v>
      </c>
      <c r="BH22" s="2" t="s">
        <v>971</v>
      </c>
      <c r="BL22" s="66" t="s">
        <v>2159</v>
      </c>
      <c r="BM22" s="26"/>
      <c r="BN22" s="73" t="n">
        <v>2009</v>
      </c>
      <c r="BO22" s="28" t="n">
        <v>14</v>
      </c>
      <c r="BP22" s="28" t="n">
        <v>28430</v>
      </c>
      <c r="BQ22" s="74" t="n">
        <v>2030.71428571429</v>
      </c>
      <c r="BS22" s="2" t="s">
        <v>2272</v>
      </c>
      <c r="BT22" s="28" t="n">
        <v>3142</v>
      </c>
      <c r="BU22" s="28" t="n">
        <v>2</v>
      </c>
      <c r="BV22" s="28"/>
      <c r="BW22" s="2" t="s">
        <v>2273</v>
      </c>
      <c r="BX22" s="28" t="n">
        <v>743</v>
      </c>
      <c r="BY22" s="28" t="n">
        <v>1</v>
      </c>
      <c r="BZ22" s="75"/>
      <c r="CB22" s="73" t="n">
        <v>2006</v>
      </c>
      <c r="CC22" s="3" t="s">
        <v>15</v>
      </c>
      <c r="CD22" s="2" t="s">
        <v>1168</v>
      </c>
      <c r="CE22" s="3" t="s">
        <v>2274</v>
      </c>
      <c r="CF22" s="3" t="s">
        <v>45</v>
      </c>
      <c r="CG22" s="2" t="s">
        <v>1700</v>
      </c>
      <c r="CH22" s="2" t="n">
        <v>29</v>
      </c>
      <c r="CI22" s="3" t="s">
        <v>59</v>
      </c>
      <c r="CJ22" s="2" t="s">
        <v>410</v>
      </c>
      <c r="CK22" s="81" t="n">
        <v>127</v>
      </c>
      <c r="CM22" s="58" t="s">
        <v>587</v>
      </c>
      <c r="CN22" s="28" t="n">
        <v>196</v>
      </c>
      <c r="CO22" s="26"/>
      <c r="CP22" s="2" t="s">
        <v>1604</v>
      </c>
      <c r="CQ22" s="28" t="n">
        <v>232</v>
      </c>
      <c r="CR22" s="28" t="s">
        <v>298</v>
      </c>
      <c r="CS22" s="28" t="n">
        <v>154</v>
      </c>
      <c r="CT22" s="28" t="s">
        <v>299</v>
      </c>
      <c r="CU22" s="28" t="n">
        <f aca="false">PRODUCT(CQ22+CS22)</f>
        <v>386</v>
      </c>
      <c r="CW22" s="2" t="s">
        <v>410</v>
      </c>
      <c r="CX22" s="75" t="n">
        <v>1034</v>
      </c>
      <c r="CZ22" s="65" t="s">
        <v>2248</v>
      </c>
      <c r="DA22" s="28" t="n">
        <v>1</v>
      </c>
      <c r="DD22" s="81"/>
    </row>
    <row r="23" s="2" customFormat="true" ht="15" hidden="false" customHeight="false" outlineLevel="0" collapsed="false">
      <c r="B23" s="2" t="s">
        <v>2275</v>
      </c>
      <c r="C23" s="58" t="s">
        <v>2173</v>
      </c>
      <c r="D23" s="25" t="s">
        <v>38</v>
      </c>
      <c r="F23" s="28" t="n">
        <v>37</v>
      </c>
      <c r="G23" s="28" t="n">
        <v>1</v>
      </c>
      <c r="H23" s="28" t="n">
        <v>15</v>
      </c>
      <c r="I23" s="28" t="n">
        <v>17</v>
      </c>
      <c r="J23" s="28" t="n">
        <v>93</v>
      </c>
      <c r="K23" s="60" t="n">
        <v>0.531428571428572</v>
      </c>
      <c r="L23" s="123" t="n">
        <v>638.3</v>
      </c>
      <c r="M23" s="66" t="s">
        <v>401</v>
      </c>
      <c r="N23" s="136" t="s">
        <v>2276</v>
      </c>
      <c r="P23" s="62" t="n">
        <v>2007</v>
      </c>
      <c r="Q23" s="63" t="s">
        <v>263</v>
      </c>
      <c r="R23" s="63" t="s">
        <v>31</v>
      </c>
      <c r="S23" s="64" t="s">
        <v>1620</v>
      </c>
      <c r="T23" s="63" t="n">
        <v>28</v>
      </c>
      <c r="AK23" s="2" t="s">
        <v>587</v>
      </c>
      <c r="AL23" s="26"/>
      <c r="AN23" s="25" t="s">
        <v>2122</v>
      </c>
      <c r="AO23" s="1"/>
      <c r="AP23" s="1"/>
      <c r="AQ23" s="69"/>
      <c r="AR23" s="69"/>
      <c r="AS23" s="25" t="s">
        <v>815</v>
      </c>
      <c r="AT23" s="1"/>
      <c r="AU23" s="1"/>
      <c r="AV23" s="69"/>
      <c r="AW23" s="69"/>
      <c r="BG23" s="73" t="s">
        <v>2277</v>
      </c>
      <c r="BH23" s="2" t="s">
        <v>1852</v>
      </c>
      <c r="BL23" s="66" t="s">
        <v>1626</v>
      </c>
      <c r="BM23" s="26"/>
      <c r="BN23" s="73" t="n">
        <v>2010</v>
      </c>
      <c r="BO23" s="28" t="n">
        <v>14</v>
      </c>
      <c r="BP23" s="28" t="n">
        <v>25275</v>
      </c>
      <c r="BQ23" s="74" t="n">
        <v>1805.35714285714</v>
      </c>
      <c r="BS23" s="2" t="s">
        <v>1613</v>
      </c>
      <c r="BT23" s="28" t="n">
        <v>2278</v>
      </c>
      <c r="BU23" s="28"/>
      <c r="BV23" s="28"/>
      <c r="BW23" s="2" t="s">
        <v>2278</v>
      </c>
      <c r="BX23" s="28" t="n">
        <v>1058</v>
      </c>
      <c r="BY23" s="28"/>
      <c r="BZ23" s="75"/>
      <c r="CB23" s="73" t="n">
        <v>2007</v>
      </c>
      <c r="CC23" s="3" t="s">
        <v>43</v>
      </c>
      <c r="CD23" s="2" t="s">
        <v>2265</v>
      </c>
      <c r="CE23" s="3" t="s">
        <v>2279</v>
      </c>
      <c r="CF23" s="3" t="s">
        <v>37</v>
      </c>
      <c r="CG23" s="2" t="s">
        <v>1528</v>
      </c>
      <c r="CH23" s="2" t="n">
        <v>29</v>
      </c>
      <c r="CI23" s="3" t="s">
        <v>77</v>
      </c>
      <c r="CJ23" s="2" t="s">
        <v>2110</v>
      </c>
      <c r="CK23" s="81" t="n">
        <v>114</v>
      </c>
      <c r="CM23" s="58" t="s">
        <v>1888</v>
      </c>
      <c r="CN23" s="28" t="n">
        <v>188</v>
      </c>
      <c r="CO23" s="26"/>
      <c r="CP23" s="2" t="s">
        <v>2132</v>
      </c>
      <c r="CQ23" s="28" t="n">
        <v>50</v>
      </c>
      <c r="CR23" s="28" t="s">
        <v>298</v>
      </c>
      <c r="CS23" s="28" t="n">
        <v>272</v>
      </c>
      <c r="CT23" s="28" t="s">
        <v>299</v>
      </c>
      <c r="CU23" s="28" t="n">
        <f aca="false">PRODUCT(CQ23+CS23)</f>
        <v>322</v>
      </c>
      <c r="CV23" s="26"/>
      <c r="CW23" s="2" t="s">
        <v>2131</v>
      </c>
      <c r="CX23" s="75" t="n">
        <v>987</v>
      </c>
      <c r="CZ23" s="65" t="s">
        <v>2097</v>
      </c>
      <c r="DA23" s="28" t="n">
        <v>1</v>
      </c>
      <c r="DD23" s="81"/>
    </row>
    <row r="24" s="2" customFormat="true" ht="15" hidden="false" customHeight="false" outlineLevel="0" collapsed="false">
      <c r="B24" s="2" t="s">
        <v>2280</v>
      </c>
      <c r="C24" s="58" t="s">
        <v>2156</v>
      </c>
      <c r="D24" s="25" t="s">
        <v>22</v>
      </c>
      <c r="F24" s="28" t="n">
        <v>30</v>
      </c>
      <c r="G24" s="28" t="n">
        <v>0</v>
      </c>
      <c r="H24" s="28" t="n">
        <v>3</v>
      </c>
      <c r="I24" s="28" t="n">
        <v>9</v>
      </c>
      <c r="J24" s="28" t="n">
        <v>85</v>
      </c>
      <c r="K24" s="60" t="n">
        <v>0.53125</v>
      </c>
      <c r="L24" s="123" t="n">
        <v>614.3</v>
      </c>
      <c r="M24" s="66" t="s">
        <v>401</v>
      </c>
      <c r="N24" s="136" t="s">
        <v>2281</v>
      </c>
      <c r="P24" s="62" t="n">
        <v>2006</v>
      </c>
      <c r="Q24" s="63" t="s">
        <v>263</v>
      </c>
      <c r="R24" s="63" t="s">
        <v>19</v>
      </c>
      <c r="S24" s="64" t="s">
        <v>2093</v>
      </c>
      <c r="T24" s="63" t="n">
        <v>38</v>
      </c>
      <c r="AK24" s="2" t="s">
        <v>2122</v>
      </c>
      <c r="AL24" s="26"/>
      <c r="AN24" s="25" t="s">
        <v>1559</v>
      </c>
      <c r="AO24" s="1"/>
      <c r="AP24" s="1"/>
      <c r="AQ24" s="69"/>
      <c r="AR24" s="69"/>
      <c r="AS24" s="25" t="s">
        <v>2265</v>
      </c>
      <c r="AT24" s="1"/>
      <c r="AU24" s="69"/>
      <c r="AV24" s="69"/>
      <c r="AW24" s="69"/>
      <c r="BG24" s="73" t="s">
        <v>2282</v>
      </c>
      <c r="BH24" s="2" t="s">
        <v>1852</v>
      </c>
      <c r="BL24" s="66" t="s">
        <v>498</v>
      </c>
      <c r="BM24" s="26"/>
      <c r="BN24" s="73" t="n">
        <v>2011</v>
      </c>
      <c r="BO24" s="28" t="n">
        <v>15</v>
      </c>
      <c r="BP24" s="28" t="n">
        <v>22263</v>
      </c>
      <c r="BQ24" s="74" t="n">
        <v>1484.2</v>
      </c>
      <c r="BS24" s="2" t="s">
        <v>2283</v>
      </c>
      <c r="BT24" s="28" t="n">
        <v>2491</v>
      </c>
      <c r="BU24" s="28"/>
      <c r="BV24" s="28"/>
      <c r="BW24" s="2" t="s">
        <v>2284</v>
      </c>
      <c r="BX24" s="28" t="n">
        <v>548</v>
      </c>
      <c r="BY24" s="28" t="n">
        <v>2</v>
      </c>
      <c r="BZ24" s="75"/>
      <c r="CB24" s="73" t="n">
        <v>2008</v>
      </c>
      <c r="CC24" s="3" t="s">
        <v>33</v>
      </c>
      <c r="CD24" s="2" t="s">
        <v>2285</v>
      </c>
      <c r="CE24" s="3" t="s">
        <v>758</v>
      </c>
      <c r="CF24" s="3" t="s">
        <v>23</v>
      </c>
      <c r="CG24" s="2" t="s">
        <v>1281</v>
      </c>
      <c r="CH24" s="3" t="n">
        <v>31</v>
      </c>
      <c r="CI24" s="3" t="s">
        <v>25</v>
      </c>
      <c r="CJ24" s="2" t="s">
        <v>1281</v>
      </c>
      <c r="CK24" s="83" t="n">
        <v>130</v>
      </c>
      <c r="CM24" s="58" t="s">
        <v>1281</v>
      </c>
      <c r="CN24" s="28" t="n">
        <v>182</v>
      </c>
      <c r="CO24" s="26"/>
      <c r="CP24" s="2" t="s">
        <v>2153</v>
      </c>
      <c r="CQ24" s="28" t="n">
        <v>157</v>
      </c>
      <c r="CR24" s="28" t="s">
        <v>298</v>
      </c>
      <c r="CS24" s="28" t="n">
        <v>148</v>
      </c>
      <c r="CT24" s="28" t="s">
        <v>299</v>
      </c>
      <c r="CU24" s="28" t="n">
        <v>305</v>
      </c>
      <c r="CV24" s="26"/>
      <c r="CW24" s="2" t="s">
        <v>1888</v>
      </c>
      <c r="CX24" s="75" t="n">
        <v>986</v>
      </c>
      <c r="CZ24" s="65" t="s">
        <v>2093</v>
      </c>
      <c r="DA24" s="28" t="n">
        <v>1</v>
      </c>
      <c r="DD24" s="81"/>
    </row>
    <row r="25" s="2" customFormat="true" ht="15" hidden="false" customHeight="false" outlineLevel="0" collapsed="false">
      <c r="B25" s="2" t="s">
        <v>2286</v>
      </c>
      <c r="C25" s="58" t="s">
        <v>314</v>
      </c>
      <c r="D25" s="25" t="s">
        <v>34</v>
      </c>
      <c r="F25" s="28"/>
      <c r="G25" s="28"/>
      <c r="H25" s="28"/>
      <c r="I25" s="28"/>
      <c r="J25" s="28"/>
      <c r="K25" s="60"/>
      <c r="L25" s="123" t="n">
        <v>603.3</v>
      </c>
      <c r="M25" s="66" t="s">
        <v>384</v>
      </c>
      <c r="N25" s="136"/>
      <c r="P25" s="62" t="n">
        <v>2005</v>
      </c>
      <c r="Q25" s="63" t="s">
        <v>263</v>
      </c>
      <c r="R25" s="63" t="s">
        <v>12</v>
      </c>
      <c r="S25" s="64" t="s">
        <v>2093</v>
      </c>
      <c r="T25" s="63" t="n">
        <v>40</v>
      </c>
      <c r="AK25" s="2" t="s">
        <v>1559</v>
      </c>
      <c r="AL25" s="26"/>
      <c r="AN25" s="25" t="s">
        <v>2214</v>
      </c>
      <c r="AO25" s="1"/>
      <c r="AP25" s="1"/>
      <c r="AQ25" s="69"/>
      <c r="AR25" s="69"/>
      <c r="AS25" s="25" t="s">
        <v>2287</v>
      </c>
      <c r="AT25" s="1"/>
      <c r="AU25" s="1"/>
      <c r="AV25" s="69"/>
      <c r="AW25" s="69"/>
      <c r="BG25" s="73" t="s">
        <v>2288</v>
      </c>
      <c r="BH25" s="2" t="s">
        <v>1964</v>
      </c>
      <c r="BL25" s="66" t="s">
        <v>498</v>
      </c>
      <c r="BM25" s="26"/>
      <c r="BN25" s="73" t="n">
        <v>2012</v>
      </c>
      <c r="BO25" s="28" t="n">
        <v>15</v>
      </c>
      <c r="BP25" s="28" t="n">
        <v>20518</v>
      </c>
      <c r="BQ25" s="74" t="n">
        <v>1367.86666666667</v>
      </c>
      <c r="BS25" s="2" t="s">
        <v>2289</v>
      </c>
      <c r="BT25" s="166" t="n">
        <v>2038</v>
      </c>
      <c r="BU25" s="28"/>
      <c r="BV25" s="28"/>
      <c r="BW25" s="2" t="s">
        <v>2290</v>
      </c>
      <c r="BX25" s="28" t="n">
        <v>552</v>
      </c>
      <c r="BY25" s="28" t="n">
        <v>3</v>
      </c>
      <c r="BZ25" s="75"/>
      <c r="CB25" s="73" t="n">
        <v>2009</v>
      </c>
      <c r="CC25" s="3" t="s">
        <v>31</v>
      </c>
      <c r="CD25" s="2" t="s">
        <v>1711</v>
      </c>
      <c r="CE25" s="3" t="s">
        <v>1665</v>
      </c>
      <c r="CF25" s="3" t="s">
        <v>12</v>
      </c>
      <c r="CG25" s="2" t="s">
        <v>1281</v>
      </c>
      <c r="CH25" s="3" t="n">
        <v>47</v>
      </c>
      <c r="CI25" s="3" t="s">
        <v>25</v>
      </c>
      <c r="CJ25" s="2" t="s">
        <v>1281</v>
      </c>
      <c r="CK25" s="83" t="n">
        <v>137</v>
      </c>
      <c r="CM25" s="90" t="s">
        <v>1688</v>
      </c>
      <c r="CN25" s="91" t="n">
        <v>173</v>
      </c>
      <c r="CO25" s="127"/>
      <c r="CP25" s="94" t="s">
        <v>2291</v>
      </c>
      <c r="CQ25" s="91" t="n">
        <v>248</v>
      </c>
      <c r="CR25" s="91" t="s">
        <v>298</v>
      </c>
      <c r="CS25" s="91" t="n">
        <v>31</v>
      </c>
      <c r="CT25" s="91" t="s">
        <v>299</v>
      </c>
      <c r="CU25" s="91" t="n">
        <f aca="false">PRODUCT(CQ25+CS25)</f>
        <v>279</v>
      </c>
      <c r="CV25" s="127"/>
      <c r="CW25" s="94" t="s">
        <v>2153</v>
      </c>
      <c r="CX25" s="106" t="n">
        <v>983</v>
      </c>
      <c r="CZ25" s="65" t="s">
        <v>587</v>
      </c>
      <c r="DA25" s="28" t="n">
        <v>1</v>
      </c>
      <c r="DD25" s="81"/>
    </row>
    <row r="26" s="2" customFormat="true" ht="15" hidden="false" customHeight="false" outlineLevel="0" collapsed="false">
      <c r="C26" s="58" t="s">
        <v>2133</v>
      </c>
      <c r="D26" s="2" t="s">
        <v>114</v>
      </c>
      <c r="F26" s="28" t="n">
        <v>10</v>
      </c>
      <c r="G26" s="28" t="n">
        <v>0</v>
      </c>
      <c r="H26" s="28" t="n">
        <v>0</v>
      </c>
      <c r="I26" s="28" t="n">
        <v>8</v>
      </c>
      <c r="J26" s="28" t="n">
        <v>32</v>
      </c>
      <c r="K26" s="60" t="n">
        <v>0.615384615384615</v>
      </c>
      <c r="L26" s="123" t="n">
        <v>497.3</v>
      </c>
      <c r="M26" s="66" t="s">
        <v>401</v>
      </c>
      <c r="N26" s="136" t="s">
        <v>2292</v>
      </c>
      <c r="P26" s="62" t="n">
        <v>2004</v>
      </c>
      <c r="Q26" s="63" t="s">
        <v>263</v>
      </c>
      <c r="R26" s="63" t="s">
        <v>15</v>
      </c>
      <c r="S26" s="64" t="s">
        <v>1620</v>
      </c>
      <c r="T26" s="63" t="n">
        <v>42</v>
      </c>
      <c r="AK26" s="2" t="s">
        <v>410</v>
      </c>
      <c r="AL26" s="26"/>
      <c r="AN26" s="25" t="s">
        <v>1620</v>
      </c>
      <c r="AO26" s="1"/>
      <c r="AP26" s="1"/>
      <c r="AQ26" s="69"/>
      <c r="AR26" s="69"/>
      <c r="AS26" s="25" t="s">
        <v>587</v>
      </c>
      <c r="AT26" s="1"/>
      <c r="AU26" s="26"/>
      <c r="AV26" s="82"/>
      <c r="AW26" s="69"/>
      <c r="BG26" s="73" t="s">
        <v>2293</v>
      </c>
      <c r="BH26" s="2" t="s">
        <v>1852</v>
      </c>
      <c r="BL26" s="66" t="s">
        <v>498</v>
      </c>
      <c r="BM26" s="26"/>
      <c r="BN26" s="73" t="n">
        <v>2013</v>
      </c>
      <c r="BO26" s="28" t="n">
        <v>14</v>
      </c>
      <c r="BP26" s="28" t="n">
        <v>21128</v>
      </c>
      <c r="BQ26" s="74" t="n">
        <v>1509.14285714286</v>
      </c>
      <c r="BS26" s="2" t="s">
        <v>2294</v>
      </c>
      <c r="BT26" s="166" t="n">
        <v>2506</v>
      </c>
      <c r="BU26" s="28"/>
      <c r="BV26" s="28"/>
      <c r="BW26" s="2" t="s">
        <v>2295</v>
      </c>
      <c r="BX26" s="166" t="n">
        <v>1015</v>
      </c>
      <c r="BY26" s="28"/>
      <c r="BZ26" s="75"/>
      <c r="CB26" s="73" t="n">
        <v>2010</v>
      </c>
      <c r="CC26" s="3" t="s">
        <v>17</v>
      </c>
      <c r="CD26" s="2" t="s">
        <v>1728</v>
      </c>
      <c r="CE26" s="3" t="s">
        <v>2296</v>
      </c>
      <c r="CF26" s="3" t="s">
        <v>21</v>
      </c>
      <c r="CG26" s="2" t="s">
        <v>1281</v>
      </c>
      <c r="CH26" s="3" t="n">
        <v>42</v>
      </c>
      <c r="CI26" s="3" t="s">
        <v>17</v>
      </c>
      <c r="CJ26" s="2" t="s">
        <v>1281</v>
      </c>
      <c r="CK26" s="83" t="n">
        <v>161</v>
      </c>
      <c r="CN26" s="28"/>
      <c r="CQ26" s="28"/>
      <c r="CR26" s="28"/>
      <c r="CS26" s="28"/>
      <c r="CT26" s="28"/>
      <c r="CU26" s="28"/>
      <c r="CX26" s="28"/>
      <c r="CZ26" s="65" t="s">
        <v>1168</v>
      </c>
      <c r="DA26" s="28" t="n">
        <v>1</v>
      </c>
      <c r="DD26" s="81"/>
    </row>
    <row r="27" s="2" customFormat="true" ht="15" hidden="false" customHeight="false" outlineLevel="0" collapsed="false">
      <c r="B27" s="26" t="s">
        <v>1237</v>
      </c>
      <c r="C27" s="58" t="s">
        <v>2098</v>
      </c>
      <c r="D27" s="25" t="s">
        <v>2297</v>
      </c>
      <c r="F27" s="28" t="n">
        <v>12</v>
      </c>
      <c r="G27" s="28" t="n">
        <v>0</v>
      </c>
      <c r="H27" s="28" t="n">
        <v>1</v>
      </c>
      <c r="I27" s="28" t="n">
        <v>2</v>
      </c>
      <c r="J27" s="28" t="n">
        <v>29</v>
      </c>
      <c r="K27" s="60" t="n">
        <v>0.426470588235294</v>
      </c>
      <c r="L27" s="123" t="n">
        <v>466</v>
      </c>
      <c r="M27" s="155" t="s">
        <v>401</v>
      </c>
      <c r="N27" s="136" t="s">
        <v>2298</v>
      </c>
      <c r="P27" s="62" t="n">
        <v>2003</v>
      </c>
      <c r="Q27" s="63" t="s">
        <v>263</v>
      </c>
      <c r="R27" s="63" t="s">
        <v>29</v>
      </c>
      <c r="S27" s="64" t="s">
        <v>1620</v>
      </c>
      <c r="T27" s="63" t="n">
        <v>33</v>
      </c>
      <c r="AK27" s="2" t="s">
        <v>2214</v>
      </c>
      <c r="AL27" s="26"/>
      <c r="AN27" s="25"/>
      <c r="AO27" s="1"/>
      <c r="AP27" s="1"/>
      <c r="AQ27" s="69"/>
      <c r="AR27" s="69"/>
      <c r="AS27" s="25" t="s">
        <v>1559</v>
      </c>
      <c r="AT27" s="1"/>
      <c r="BG27" s="73" t="s">
        <v>2299</v>
      </c>
      <c r="BH27" s="2" t="s">
        <v>2300</v>
      </c>
      <c r="BL27" s="66" t="s">
        <v>447</v>
      </c>
      <c r="BM27" s="26"/>
      <c r="BN27" s="73" t="n">
        <v>2014</v>
      </c>
      <c r="BO27" s="28" t="n">
        <v>16</v>
      </c>
      <c r="BP27" s="28" t="n">
        <v>24410</v>
      </c>
      <c r="BQ27" s="74" t="n">
        <v>1525.625</v>
      </c>
      <c r="BS27" s="2" t="s">
        <v>2301</v>
      </c>
      <c r="BT27" s="166" t="n">
        <v>2625</v>
      </c>
      <c r="BU27" s="28"/>
      <c r="BV27" s="28"/>
      <c r="BW27" s="2" t="s">
        <v>2302</v>
      </c>
      <c r="BX27" s="28" t="n">
        <v>748</v>
      </c>
      <c r="BY27" s="28" t="n">
        <v>1</v>
      </c>
      <c r="BZ27" s="75"/>
      <c r="CB27" s="73" t="n">
        <v>2011</v>
      </c>
      <c r="CC27" s="3" t="s">
        <v>15</v>
      </c>
      <c r="CD27" s="2" t="s">
        <v>1728</v>
      </c>
      <c r="CE27" s="3" t="s">
        <v>2223</v>
      </c>
      <c r="CF27" s="3" t="s">
        <v>31</v>
      </c>
      <c r="CG27" s="2" t="s">
        <v>1281</v>
      </c>
      <c r="CH27" s="3" t="n">
        <v>36</v>
      </c>
      <c r="CI27" s="3" t="s">
        <v>27</v>
      </c>
      <c r="CJ27" s="2" t="s">
        <v>1281</v>
      </c>
      <c r="CK27" s="83" t="n">
        <v>146</v>
      </c>
      <c r="CM27" s="35" t="s">
        <v>220</v>
      </c>
      <c r="CN27" s="37"/>
      <c r="CO27" s="34"/>
      <c r="CP27" s="34"/>
      <c r="CQ27" s="37"/>
      <c r="CR27" s="37"/>
      <c r="CS27" s="37"/>
      <c r="CT27" s="37"/>
      <c r="CU27" s="37"/>
      <c r="CV27" s="34"/>
      <c r="CW27" s="34"/>
      <c r="CX27" s="51"/>
      <c r="CZ27" s="65" t="s">
        <v>2285</v>
      </c>
      <c r="DA27" s="28" t="n">
        <v>1</v>
      </c>
      <c r="DD27" s="81"/>
    </row>
    <row r="28" s="2" customFormat="true" ht="15" hidden="false" customHeight="false" outlineLevel="0" collapsed="false">
      <c r="B28" s="2" t="s">
        <v>2303</v>
      </c>
      <c r="C28" s="58" t="s">
        <v>2154</v>
      </c>
      <c r="D28" s="25" t="s">
        <v>24</v>
      </c>
      <c r="F28" s="28" t="n">
        <v>19</v>
      </c>
      <c r="G28" s="28" t="n">
        <v>0</v>
      </c>
      <c r="H28" s="28" t="n">
        <v>19</v>
      </c>
      <c r="I28" s="28" t="n">
        <v>1</v>
      </c>
      <c r="J28" s="28" t="n">
        <v>37</v>
      </c>
      <c r="K28" s="60" t="n">
        <v>0.45679012345679</v>
      </c>
      <c r="L28" s="123" t="n">
        <v>371.7</v>
      </c>
      <c r="M28" s="66" t="s">
        <v>401</v>
      </c>
      <c r="N28" s="136" t="s">
        <v>2304</v>
      </c>
      <c r="P28" s="62" t="n">
        <v>2002</v>
      </c>
      <c r="Q28" s="63" t="s">
        <v>263</v>
      </c>
      <c r="R28" s="63" t="s">
        <v>21</v>
      </c>
      <c r="S28" s="64" t="s">
        <v>856</v>
      </c>
      <c r="T28" s="63" t="n">
        <v>34</v>
      </c>
      <c r="AK28" s="2" t="s">
        <v>1620</v>
      </c>
      <c r="AL28" s="26"/>
      <c r="AN28" s="25"/>
      <c r="AO28" s="1"/>
      <c r="AP28" s="1"/>
      <c r="AQ28" s="69"/>
      <c r="AR28" s="69"/>
      <c r="AS28" s="25" t="s">
        <v>2305</v>
      </c>
      <c r="AT28" s="1"/>
      <c r="BG28" s="73" t="s">
        <v>2306</v>
      </c>
      <c r="BH28" s="2" t="s">
        <v>1852</v>
      </c>
      <c r="BL28" s="66" t="s">
        <v>447</v>
      </c>
      <c r="BM28" s="26"/>
      <c r="BN28" s="73" t="n">
        <v>2015</v>
      </c>
      <c r="BO28" s="28" t="n">
        <v>15</v>
      </c>
      <c r="BP28" s="28" t="n">
        <v>20234</v>
      </c>
      <c r="BQ28" s="74" t="n">
        <v>1348.93333333333</v>
      </c>
      <c r="BS28" s="2" t="s">
        <v>2307</v>
      </c>
      <c r="BT28" s="166" t="n">
        <v>2218</v>
      </c>
      <c r="BU28" s="28"/>
      <c r="BV28" s="28"/>
      <c r="BW28" s="2" t="s">
        <v>2308</v>
      </c>
      <c r="BX28" s="166" t="n">
        <v>532</v>
      </c>
      <c r="BY28" s="28" t="n">
        <v>5</v>
      </c>
      <c r="BZ28" s="75"/>
      <c r="CB28" s="73" t="n">
        <v>2012</v>
      </c>
      <c r="CC28" s="3" t="s">
        <v>25</v>
      </c>
      <c r="CD28" s="2" t="s">
        <v>1728</v>
      </c>
      <c r="CE28" s="3" t="s">
        <v>1981</v>
      </c>
      <c r="CF28" s="3" t="s">
        <v>51</v>
      </c>
      <c r="CG28" s="2" t="s">
        <v>1281</v>
      </c>
      <c r="CH28" s="2" t="n">
        <v>26</v>
      </c>
      <c r="CI28" s="3" t="s">
        <v>31</v>
      </c>
      <c r="CJ28" s="2" t="s">
        <v>1281</v>
      </c>
      <c r="CK28" s="81" t="n">
        <v>140</v>
      </c>
      <c r="CM28" s="76" t="s">
        <v>280</v>
      </c>
      <c r="CN28" s="1"/>
      <c r="CO28" s="26"/>
      <c r="CP28" s="26" t="s">
        <v>281</v>
      </c>
      <c r="CQ28" s="1"/>
      <c r="CR28" s="1"/>
      <c r="CS28" s="1"/>
      <c r="CT28" s="1"/>
      <c r="CU28" s="1"/>
      <c r="CV28" s="26"/>
      <c r="CW28" s="26" t="s">
        <v>282</v>
      </c>
      <c r="CX28" s="78"/>
      <c r="CZ28" s="58" t="s">
        <v>1603</v>
      </c>
      <c r="DA28" s="28" t="n">
        <v>1</v>
      </c>
      <c r="DD28" s="81"/>
    </row>
    <row r="29" s="2" customFormat="true" ht="15" hidden="false" customHeight="false" outlineLevel="0" collapsed="false">
      <c r="B29" s="2" t="s">
        <v>2309</v>
      </c>
      <c r="C29" s="79" t="s">
        <v>2143</v>
      </c>
      <c r="D29" s="25" t="s">
        <v>60</v>
      </c>
      <c r="F29" s="28" t="n">
        <v>15</v>
      </c>
      <c r="G29" s="28" t="n">
        <v>1</v>
      </c>
      <c r="H29" s="28" t="n">
        <v>2</v>
      </c>
      <c r="I29" s="28" t="n">
        <v>7</v>
      </c>
      <c r="J29" s="28" t="n">
        <v>27</v>
      </c>
      <c r="K29" s="60" t="n">
        <v>0.421875</v>
      </c>
      <c r="L29" s="123" t="n">
        <v>337.7</v>
      </c>
      <c r="M29" s="66" t="s">
        <v>401</v>
      </c>
      <c r="N29" s="136" t="s">
        <v>2310</v>
      </c>
      <c r="P29" s="62" t="n">
        <v>2001</v>
      </c>
      <c r="Q29" s="63" t="s">
        <v>263</v>
      </c>
      <c r="R29" s="63" t="s">
        <v>15</v>
      </c>
      <c r="S29" s="64" t="s">
        <v>856</v>
      </c>
      <c r="T29" s="63" t="n">
        <v>38</v>
      </c>
      <c r="AL29" s="26"/>
      <c r="AN29" s="25"/>
      <c r="AO29" s="1"/>
      <c r="AP29" s="1"/>
      <c r="AQ29" s="69"/>
      <c r="AR29" s="69"/>
      <c r="AS29" s="25" t="s">
        <v>410</v>
      </c>
      <c r="AT29" s="1"/>
      <c r="BG29" s="73" t="s">
        <v>2311</v>
      </c>
      <c r="BH29" s="2" t="s">
        <v>2236</v>
      </c>
      <c r="BL29" s="66" t="s">
        <v>1559</v>
      </c>
      <c r="BM29" s="26"/>
      <c r="BN29" s="73" t="n">
        <v>2016</v>
      </c>
      <c r="BO29" s="28" t="n">
        <v>17</v>
      </c>
      <c r="BP29" s="28" t="n">
        <v>21709</v>
      </c>
      <c r="BQ29" s="74" t="n">
        <v>1277</v>
      </c>
      <c r="BS29" s="2" t="s">
        <v>2312</v>
      </c>
      <c r="BT29" s="166" t="n">
        <v>2713</v>
      </c>
      <c r="BU29" s="28"/>
      <c r="BV29" s="28"/>
      <c r="BW29" s="2" t="s">
        <v>2313</v>
      </c>
      <c r="BX29" s="166" t="n">
        <v>389</v>
      </c>
      <c r="BY29" s="28" t="n">
        <v>6</v>
      </c>
      <c r="BZ29" s="75"/>
      <c r="CB29" s="73" t="n">
        <v>2013</v>
      </c>
      <c r="CC29" s="3" t="s">
        <v>23</v>
      </c>
      <c r="CD29" s="25" t="s">
        <v>1728</v>
      </c>
      <c r="CE29" s="3" t="s">
        <v>2314</v>
      </c>
      <c r="CF29" s="3" t="s">
        <v>43</v>
      </c>
      <c r="CG29" s="2" t="s">
        <v>1688</v>
      </c>
      <c r="CH29" s="2" t="n">
        <v>31</v>
      </c>
      <c r="CI29" s="3" t="s">
        <v>33</v>
      </c>
      <c r="CJ29" s="2" t="s">
        <v>1604</v>
      </c>
      <c r="CK29" s="81" t="n">
        <v>148</v>
      </c>
      <c r="CM29" s="58" t="s">
        <v>1559</v>
      </c>
      <c r="CN29" s="28" t="n">
        <v>123</v>
      </c>
      <c r="CP29" s="2" t="s">
        <v>2122</v>
      </c>
      <c r="CQ29" s="28" t="n">
        <v>4</v>
      </c>
      <c r="CR29" s="28" t="s">
        <v>298</v>
      </c>
      <c r="CS29" s="28" t="n">
        <v>138</v>
      </c>
      <c r="CT29" s="28" t="s">
        <v>299</v>
      </c>
      <c r="CU29" s="28" t="n">
        <f aca="false">PRODUCT(CQ29+CS29)</f>
        <v>142</v>
      </c>
      <c r="CW29" s="2" t="s">
        <v>2110</v>
      </c>
      <c r="CX29" s="75" t="n">
        <v>6</v>
      </c>
      <c r="CZ29" s="58" t="s">
        <v>2315</v>
      </c>
      <c r="DA29" s="28" t="n">
        <v>1</v>
      </c>
      <c r="DD29" s="81"/>
    </row>
    <row r="30" s="2" customFormat="true" ht="15" hidden="false" customHeight="false" outlineLevel="0" collapsed="false">
      <c r="C30" s="58" t="s">
        <v>2193</v>
      </c>
      <c r="D30" s="25" t="s">
        <v>20</v>
      </c>
      <c r="F30" s="28" t="n">
        <v>5</v>
      </c>
      <c r="G30" s="28" t="n">
        <v>0</v>
      </c>
      <c r="H30" s="28" t="n">
        <v>0</v>
      </c>
      <c r="I30" s="28" t="n">
        <v>1</v>
      </c>
      <c r="J30" s="28" t="n">
        <v>11</v>
      </c>
      <c r="K30" s="60" t="n">
        <v>0.423076923076923</v>
      </c>
      <c r="L30" s="123" t="n">
        <v>299</v>
      </c>
      <c r="M30" s="66" t="s">
        <v>401</v>
      </c>
      <c r="N30" s="136" t="s">
        <v>2316</v>
      </c>
      <c r="P30" s="62" t="n">
        <v>2000</v>
      </c>
      <c r="Q30" s="63" t="s">
        <v>263</v>
      </c>
      <c r="R30" s="63" t="s">
        <v>12</v>
      </c>
      <c r="S30" s="64" t="s">
        <v>2093</v>
      </c>
      <c r="T30" s="63" t="n">
        <v>39</v>
      </c>
      <c r="AL30" s="26"/>
      <c r="AN30" s="25"/>
      <c r="AO30" s="1"/>
      <c r="AP30" s="1"/>
      <c r="AQ30" s="69"/>
      <c r="AR30" s="69"/>
      <c r="AS30" s="25" t="s">
        <v>2317</v>
      </c>
      <c r="AT30" s="1"/>
      <c r="BG30" s="167" t="s">
        <v>2318</v>
      </c>
      <c r="BH30" s="94" t="s">
        <v>1964</v>
      </c>
      <c r="BI30" s="94"/>
      <c r="BJ30" s="94"/>
      <c r="BK30" s="94"/>
      <c r="BL30" s="103" t="s">
        <v>1559</v>
      </c>
      <c r="BM30" s="26"/>
      <c r="BN30" s="73" t="n">
        <v>2017</v>
      </c>
      <c r="BO30" s="28" t="n">
        <v>17</v>
      </c>
      <c r="BP30" s="28" t="n">
        <v>20234</v>
      </c>
      <c r="BQ30" s="74" t="n">
        <v>1190.23529411765</v>
      </c>
      <c r="BS30" s="2" t="s">
        <v>2319</v>
      </c>
      <c r="BT30" s="28" t="n">
        <v>2240</v>
      </c>
      <c r="BU30" s="28"/>
      <c r="BV30" s="28"/>
      <c r="BW30" s="2" t="s">
        <v>2320</v>
      </c>
      <c r="BX30" s="28" t="n">
        <v>406</v>
      </c>
      <c r="BY30" s="28" t="n">
        <v>8</v>
      </c>
      <c r="BZ30" s="75"/>
      <c r="CB30" s="73" t="n">
        <v>2014</v>
      </c>
      <c r="CC30" s="3" t="s">
        <v>37</v>
      </c>
      <c r="CD30" s="2" t="s">
        <v>2187</v>
      </c>
      <c r="CE30" s="3" t="s">
        <v>2321</v>
      </c>
      <c r="CF30" s="3" t="s">
        <v>17</v>
      </c>
      <c r="CG30" s="2" t="s">
        <v>1896</v>
      </c>
      <c r="CH30" s="3" t="n">
        <v>57</v>
      </c>
      <c r="CI30" s="3" t="s">
        <v>25</v>
      </c>
      <c r="CJ30" s="2" t="s">
        <v>1896</v>
      </c>
      <c r="CK30" s="83" t="n">
        <v>170</v>
      </c>
      <c r="CM30" s="58" t="s">
        <v>2110</v>
      </c>
      <c r="CN30" s="28" t="n">
        <v>109</v>
      </c>
      <c r="CP30" s="2" t="s">
        <v>2110</v>
      </c>
      <c r="CQ30" s="28" t="n">
        <v>6</v>
      </c>
      <c r="CR30" s="28" t="s">
        <v>298</v>
      </c>
      <c r="CS30" s="28" t="n">
        <v>85</v>
      </c>
      <c r="CT30" s="28" t="s">
        <v>299</v>
      </c>
      <c r="CU30" s="28" t="n">
        <f aca="false">PRODUCT(CQ30+CS30)</f>
        <v>91</v>
      </c>
      <c r="CW30" s="2" t="s">
        <v>2153</v>
      </c>
      <c r="CX30" s="75" t="n">
        <v>6</v>
      </c>
      <c r="CZ30" s="58" t="s">
        <v>2133</v>
      </c>
      <c r="DA30" s="28" t="n">
        <v>1</v>
      </c>
      <c r="DD30" s="81"/>
    </row>
    <row r="31" s="2" customFormat="true" ht="15" hidden="false" customHeight="false" outlineLevel="0" collapsed="false">
      <c r="B31" s="26" t="s">
        <v>1285</v>
      </c>
      <c r="C31" s="58" t="s">
        <v>2112</v>
      </c>
      <c r="D31" s="25" t="s">
        <v>24</v>
      </c>
      <c r="F31" s="28" t="n">
        <v>15</v>
      </c>
      <c r="G31" s="28" t="n">
        <v>0</v>
      </c>
      <c r="H31" s="28" t="n">
        <v>1</v>
      </c>
      <c r="I31" s="28" t="n">
        <v>6</v>
      </c>
      <c r="J31" s="28" t="n">
        <v>45</v>
      </c>
      <c r="K31" s="60" t="n">
        <v>0.625</v>
      </c>
      <c r="L31" s="123" t="n">
        <v>202.3</v>
      </c>
      <c r="M31" s="66" t="s">
        <v>401</v>
      </c>
      <c r="N31" s="136" t="s">
        <v>2322</v>
      </c>
      <c r="P31" s="62" t="n">
        <v>1999</v>
      </c>
      <c r="Q31" s="63" t="s">
        <v>263</v>
      </c>
      <c r="R31" s="63" t="s">
        <v>12</v>
      </c>
      <c r="S31" s="64" t="s">
        <v>2093</v>
      </c>
      <c r="T31" s="63" t="n">
        <v>37</v>
      </c>
      <c r="AL31" s="26"/>
      <c r="AN31" s="25"/>
      <c r="AO31" s="1"/>
      <c r="AP31" s="1"/>
      <c r="AQ31" s="69"/>
      <c r="AR31" s="69"/>
      <c r="AS31" s="25"/>
      <c r="AT31" s="1"/>
      <c r="BL31" s="25"/>
      <c r="BM31" s="26"/>
      <c r="BN31" s="73" t="n">
        <v>2018</v>
      </c>
      <c r="BO31" s="28" t="n">
        <v>18</v>
      </c>
      <c r="BP31" s="28" t="n">
        <v>21043</v>
      </c>
      <c r="BQ31" s="74" t="n">
        <v>1169.05555555556</v>
      </c>
      <c r="BS31" s="2" t="s">
        <v>2323</v>
      </c>
      <c r="BT31" s="28" t="n">
        <v>2144</v>
      </c>
      <c r="BU31" s="28"/>
      <c r="BV31" s="28"/>
      <c r="BW31" s="2" t="s">
        <v>2324</v>
      </c>
      <c r="BX31" s="28" t="n">
        <v>487</v>
      </c>
      <c r="BY31" s="28" t="n">
        <v>6</v>
      </c>
      <c r="BZ31" s="75"/>
      <c r="CB31" s="73" t="n">
        <v>2015</v>
      </c>
      <c r="CC31" s="3" t="s">
        <v>57</v>
      </c>
      <c r="CD31" s="2" t="s">
        <v>1604</v>
      </c>
      <c r="CE31" s="3" t="s">
        <v>738</v>
      </c>
      <c r="CF31" s="3" t="s">
        <v>37</v>
      </c>
      <c r="CG31" s="2" t="s">
        <v>1896</v>
      </c>
      <c r="CH31" s="2" t="n">
        <v>44</v>
      </c>
      <c r="CI31" s="3" t="s">
        <v>27</v>
      </c>
      <c r="CJ31" s="2" t="s">
        <v>1604</v>
      </c>
      <c r="CK31" s="83" t="n">
        <v>180</v>
      </c>
      <c r="CM31" s="58" t="s">
        <v>2153</v>
      </c>
      <c r="CN31" s="28" t="n">
        <v>99</v>
      </c>
      <c r="CP31" s="2" t="s">
        <v>410</v>
      </c>
      <c r="CQ31" s="28" t="n">
        <v>4</v>
      </c>
      <c r="CR31" s="28" t="s">
        <v>298</v>
      </c>
      <c r="CS31" s="28" t="n">
        <v>62</v>
      </c>
      <c r="CT31" s="28" t="s">
        <v>299</v>
      </c>
      <c r="CU31" s="28" t="n">
        <f aca="false">PRODUCT(CQ31+CS31)</f>
        <v>66</v>
      </c>
      <c r="CW31" s="2" t="s">
        <v>1559</v>
      </c>
      <c r="CX31" s="75" t="n">
        <v>6</v>
      </c>
      <c r="CZ31" s="58" t="s">
        <v>2156</v>
      </c>
      <c r="DA31" s="28" t="n">
        <v>1</v>
      </c>
      <c r="DD31" s="81"/>
    </row>
    <row r="32" s="2" customFormat="true" ht="15" hidden="false" customHeight="false" outlineLevel="0" collapsed="false">
      <c r="B32" s="2" t="s">
        <v>2275</v>
      </c>
      <c r="C32" s="79" t="s">
        <v>2260</v>
      </c>
      <c r="D32" s="25" t="s">
        <v>24</v>
      </c>
      <c r="F32" s="28" t="n">
        <v>21</v>
      </c>
      <c r="G32" s="28" t="n">
        <v>0</v>
      </c>
      <c r="H32" s="28" t="n">
        <v>5</v>
      </c>
      <c r="I32" s="28" t="n">
        <v>3</v>
      </c>
      <c r="J32" s="28" t="n">
        <v>26</v>
      </c>
      <c r="K32" s="60" t="n">
        <v>0.448275862068966</v>
      </c>
      <c r="L32" s="123" t="n">
        <v>184.7</v>
      </c>
      <c r="M32" s="66" t="s">
        <v>401</v>
      </c>
      <c r="N32" s="136" t="s">
        <v>2325</v>
      </c>
      <c r="P32" s="62" t="n">
        <v>1998</v>
      </c>
      <c r="Q32" s="63" t="s">
        <v>263</v>
      </c>
      <c r="R32" s="63" t="s">
        <v>17</v>
      </c>
      <c r="S32" s="64" t="s">
        <v>2093</v>
      </c>
      <c r="T32" s="63" t="n">
        <v>37</v>
      </c>
      <c r="AL32" s="26"/>
      <c r="AN32" s="25"/>
      <c r="AO32" s="1"/>
      <c r="AP32" s="1"/>
      <c r="AQ32" s="69"/>
      <c r="AR32" s="69"/>
      <c r="AS32" s="25"/>
      <c r="AT32" s="1"/>
      <c r="BL32" s="25"/>
      <c r="BM32" s="26"/>
      <c r="BN32" s="73" t="n">
        <v>2019</v>
      </c>
      <c r="BO32" s="28" t="n">
        <v>16</v>
      </c>
      <c r="BP32" s="28" t="n">
        <v>18217</v>
      </c>
      <c r="BQ32" s="74" t="n">
        <f aca="false">PRODUCT(BP32/BO32)</f>
        <v>1138.5625</v>
      </c>
      <c r="BS32" s="2" t="s">
        <v>2326</v>
      </c>
      <c r="BT32" s="166" t="n">
        <v>2124</v>
      </c>
      <c r="BU32" s="28"/>
      <c r="BV32" s="28"/>
      <c r="BW32" s="2" t="s">
        <v>2327</v>
      </c>
      <c r="BX32" s="166" t="n">
        <v>374</v>
      </c>
      <c r="BY32" s="28" t="n">
        <v>6</v>
      </c>
      <c r="BZ32" s="75"/>
      <c r="CB32" s="73" t="n">
        <v>2016</v>
      </c>
      <c r="CC32" s="3" t="s">
        <v>39</v>
      </c>
      <c r="CD32" s="2" t="s">
        <v>1168</v>
      </c>
      <c r="CE32" s="3" t="s">
        <v>2328</v>
      </c>
      <c r="CF32" s="3" t="s">
        <v>41</v>
      </c>
      <c r="CG32" s="2" t="s">
        <v>1896</v>
      </c>
      <c r="CH32" s="2" t="n">
        <v>42</v>
      </c>
      <c r="CI32" s="3" t="s">
        <v>19</v>
      </c>
      <c r="CJ32" s="25" t="s">
        <v>1559</v>
      </c>
      <c r="CK32" s="83" t="n">
        <v>183</v>
      </c>
      <c r="CM32" s="58" t="s">
        <v>2132</v>
      </c>
      <c r="CN32" s="28" t="n">
        <v>90</v>
      </c>
      <c r="CP32" s="2" t="s">
        <v>2265</v>
      </c>
      <c r="CQ32" s="28" t="n">
        <v>3</v>
      </c>
      <c r="CR32" s="28" t="s">
        <v>298</v>
      </c>
      <c r="CS32" s="28" t="n">
        <v>62</v>
      </c>
      <c r="CT32" s="28" t="s">
        <v>299</v>
      </c>
      <c r="CU32" s="28" t="n">
        <f aca="false">PRODUCT(CQ32+CS32)</f>
        <v>65</v>
      </c>
      <c r="CW32" s="2" t="s">
        <v>410</v>
      </c>
      <c r="CX32" s="75" t="n">
        <v>4</v>
      </c>
      <c r="CZ32" s="58" t="s">
        <v>2098</v>
      </c>
      <c r="DA32" s="28" t="n">
        <v>1</v>
      </c>
      <c r="DD32" s="81"/>
    </row>
    <row r="33" s="2" customFormat="true" ht="15" hidden="false" customHeight="false" outlineLevel="0" collapsed="false">
      <c r="B33" s="2" t="s">
        <v>2280</v>
      </c>
      <c r="C33" s="58" t="s">
        <v>1615</v>
      </c>
      <c r="D33" s="25" t="s">
        <v>1616</v>
      </c>
      <c r="F33" s="28" t="n">
        <v>7</v>
      </c>
      <c r="G33" s="28" t="n">
        <v>0</v>
      </c>
      <c r="H33" s="28" t="n">
        <v>0</v>
      </c>
      <c r="I33" s="28" t="n">
        <v>0</v>
      </c>
      <c r="J33" s="28" t="n">
        <v>4</v>
      </c>
      <c r="K33" s="60" t="n">
        <v>0.571428571428571</v>
      </c>
      <c r="L33" s="123" t="n">
        <v>128.3</v>
      </c>
      <c r="M33" s="66" t="s">
        <v>1146</v>
      </c>
      <c r="N33" s="136" t="s">
        <v>2329</v>
      </c>
      <c r="P33" s="62" t="n">
        <v>1997</v>
      </c>
      <c r="Q33" s="63" t="s">
        <v>263</v>
      </c>
      <c r="R33" s="63" t="s">
        <v>15</v>
      </c>
      <c r="S33" s="64" t="s">
        <v>2093</v>
      </c>
      <c r="T33" s="63" t="n">
        <v>37</v>
      </c>
      <c r="AL33" s="26"/>
      <c r="AN33" s="25"/>
      <c r="AO33" s="1"/>
      <c r="AP33" s="1"/>
      <c r="AQ33" s="69"/>
      <c r="AR33" s="69"/>
      <c r="AS33" s="25"/>
      <c r="AT33" s="1"/>
      <c r="BL33" s="25"/>
      <c r="BM33" s="26"/>
      <c r="BN33" s="73" t="n">
        <v>2020</v>
      </c>
      <c r="BO33" s="28" t="n">
        <v>13</v>
      </c>
      <c r="BP33" s="28" t="n">
        <v>15486</v>
      </c>
      <c r="BQ33" s="74" t="n">
        <f aca="false">PRODUCT(BP33/BO33)</f>
        <v>1191.23076923077</v>
      </c>
      <c r="BS33" s="2" t="s">
        <v>1247</v>
      </c>
      <c r="BT33" s="166" t="n">
        <v>1727</v>
      </c>
      <c r="BU33" s="28"/>
      <c r="BV33" s="28"/>
      <c r="BW33" s="2" t="s">
        <v>2330</v>
      </c>
      <c r="BX33" s="166" t="n">
        <v>789</v>
      </c>
      <c r="BY33" s="28" t="n">
        <v>3</v>
      </c>
      <c r="BZ33" s="75"/>
      <c r="CB33" s="73" t="n">
        <v>2017</v>
      </c>
      <c r="CC33" s="3" t="s">
        <v>57</v>
      </c>
      <c r="CD33" s="2" t="s">
        <v>2331</v>
      </c>
      <c r="CE33" s="3" t="s">
        <v>2332</v>
      </c>
      <c r="CF33" s="3" t="s">
        <v>75</v>
      </c>
      <c r="CG33" s="2" t="s">
        <v>1688</v>
      </c>
      <c r="CH33" s="2" t="n">
        <v>34</v>
      </c>
      <c r="CI33" s="3" t="s">
        <v>67</v>
      </c>
      <c r="CJ33" s="2" t="s">
        <v>1559</v>
      </c>
      <c r="CK33" s="81" t="n">
        <v>147</v>
      </c>
      <c r="CM33" s="58" t="s">
        <v>410</v>
      </c>
      <c r="CN33" s="28" t="n">
        <v>72</v>
      </c>
      <c r="CP33" s="2" t="s">
        <v>1559</v>
      </c>
      <c r="CQ33" s="28" t="n">
        <v>6</v>
      </c>
      <c r="CR33" s="28" t="s">
        <v>298</v>
      </c>
      <c r="CS33" s="28" t="n">
        <v>56</v>
      </c>
      <c r="CT33" s="28" t="s">
        <v>299</v>
      </c>
      <c r="CU33" s="28" t="n">
        <f aca="false">PRODUCT(CQ33+CS33)</f>
        <v>62</v>
      </c>
      <c r="CW33" s="2" t="s">
        <v>2122</v>
      </c>
      <c r="CX33" s="75" t="n">
        <v>4</v>
      </c>
      <c r="CZ33" s="58"/>
      <c r="DD33" s="81"/>
    </row>
    <row r="34" s="2" customFormat="true" ht="15" hidden="false" customHeight="false" outlineLevel="0" collapsed="false">
      <c r="C34" s="58" t="s">
        <v>2124</v>
      </c>
      <c r="D34" s="25" t="s">
        <v>24</v>
      </c>
      <c r="F34" s="28" t="n">
        <v>11</v>
      </c>
      <c r="G34" s="28" t="n">
        <v>1</v>
      </c>
      <c r="H34" s="28" t="n">
        <v>4</v>
      </c>
      <c r="I34" s="28" t="n">
        <v>3</v>
      </c>
      <c r="J34" s="28" t="n">
        <v>17</v>
      </c>
      <c r="K34" s="60" t="n">
        <v>0.435897435897436</v>
      </c>
      <c r="L34" s="123" t="n">
        <v>46.7</v>
      </c>
      <c r="M34" s="66" t="s">
        <v>401</v>
      </c>
      <c r="N34" s="136" t="s">
        <v>2333</v>
      </c>
      <c r="P34" s="62" t="n">
        <v>1996</v>
      </c>
      <c r="Q34" s="63" t="s">
        <v>263</v>
      </c>
      <c r="R34" s="63" t="s">
        <v>21</v>
      </c>
      <c r="S34" s="64" t="s">
        <v>2114</v>
      </c>
      <c r="T34" s="63" t="n">
        <v>32</v>
      </c>
      <c r="AL34" s="26"/>
      <c r="AN34" s="25"/>
      <c r="AO34" s="1"/>
      <c r="AP34" s="1"/>
      <c r="AQ34" s="69"/>
      <c r="AR34" s="69"/>
      <c r="AS34" s="25"/>
      <c r="AT34" s="1"/>
      <c r="BL34" s="25"/>
      <c r="BM34" s="26"/>
      <c r="BN34" s="73" t="n">
        <v>2021</v>
      </c>
      <c r="BO34" s="28" t="n">
        <v>14</v>
      </c>
      <c r="BP34" s="28" t="n">
        <v>15100</v>
      </c>
      <c r="BQ34" s="74" t="n">
        <f aca="false">PRODUCT(BP34/BO34)</f>
        <v>1078.57142857143</v>
      </c>
      <c r="BS34" s="2" t="s">
        <v>2334</v>
      </c>
      <c r="BT34" s="166" t="n">
        <v>1795</v>
      </c>
      <c r="BU34" s="28"/>
      <c r="BV34" s="28"/>
      <c r="BW34" s="2" t="s">
        <v>2335</v>
      </c>
      <c r="BX34" s="166" t="n">
        <v>711</v>
      </c>
      <c r="BY34" s="28" t="n">
        <v>8</v>
      </c>
      <c r="BZ34" s="75"/>
      <c r="CB34" s="73" t="n">
        <v>2018</v>
      </c>
      <c r="CC34" s="3" t="s">
        <v>33</v>
      </c>
      <c r="CD34" s="2" t="s">
        <v>1559</v>
      </c>
      <c r="CE34" s="3" t="s">
        <v>2336</v>
      </c>
      <c r="CF34" s="3" t="s">
        <v>43</v>
      </c>
      <c r="CG34" s="2" t="s">
        <v>1688</v>
      </c>
      <c r="CH34" s="2" t="n">
        <v>44</v>
      </c>
      <c r="CI34" s="3" t="s">
        <v>17</v>
      </c>
      <c r="CJ34" s="2" t="s">
        <v>1559</v>
      </c>
      <c r="CK34" s="83" t="n">
        <v>204</v>
      </c>
      <c r="CM34" s="58" t="s">
        <v>2142</v>
      </c>
      <c r="CN34" s="28" t="n">
        <v>58</v>
      </c>
      <c r="CP34" s="2" t="s">
        <v>2153</v>
      </c>
      <c r="CQ34" s="28" t="n">
        <v>6</v>
      </c>
      <c r="CR34" s="28" t="s">
        <v>298</v>
      </c>
      <c r="CS34" s="28" t="n">
        <v>45</v>
      </c>
      <c r="CT34" s="28" t="s">
        <v>299</v>
      </c>
      <c r="CU34" s="28" t="n">
        <f aca="false">PRODUCT(CQ34+CS34)</f>
        <v>51</v>
      </c>
      <c r="CW34" s="2" t="s">
        <v>2142</v>
      </c>
      <c r="CX34" s="75" t="n">
        <v>3</v>
      </c>
      <c r="CZ34" s="58"/>
      <c r="DD34" s="81"/>
    </row>
    <row r="35" s="2" customFormat="true" ht="15" hidden="false" customHeight="false" outlineLevel="0" collapsed="false">
      <c r="C35" s="58" t="s">
        <v>2185</v>
      </c>
      <c r="D35" s="25" t="s">
        <v>80</v>
      </c>
      <c r="F35" s="28"/>
      <c r="G35" s="28"/>
      <c r="H35" s="28"/>
      <c r="I35" s="28"/>
      <c r="J35" s="28"/>
      <c r="K35" s="60"/>
      <c r="L35" s="123" t="n">
        <v>25.3</v>
      </c>
      <c r="M35" s="66" t="s">
        <v>401</v>
      </c>
      <c r="N35" s="136"/>
      <c r="P35" s="62" t="n">
        <v>1995</v>
      </c>
      <c r="Q35" s="63" t="s">
        <v>263</v>
      </c>
      <c r="R35" s="63" t="s">
        <v>21</v>
      </c>
      <c r="S35" s="64" t="s">
        <v>2114</v>
      </c>
      <c r="T35" s="63" t="n">
        <v>34</v>
      </c>
      <c r="AL35" s="26"/>
      <c r="AN35" s="25"/>
      <c r="AO35" s="1"/>
      <c r="AP35" s="1"/>
      <c r="AQ35" s="69"/>
      <c r="AR35" s="69"/>
      <c r="AS35" s="25"/>
      <c r="AT35" s="1"/>
      <c r="BL35" s="25"/>
      <c r="BM35" s="26"/>
      <c r="BN35" s="73" t="n">
        <v>2022</v>
      </c>
      <c r="BO35" s="28" t="n">
        <v>17</v>
      </c>
      <c r="BP35" s="28" t="n">
        <v>19816</v>
      </c>
      <c r="BQ35" s="74" t="n">
        <f aca="false">PRODUCT(BP35/BO35)</f>
        <v>1165.64705882353</v>
      </c>
      <c r="BS35" s="2" t="s">
        <v>2294</v>
      </c>
      <c r="BT35" s="166" t="n">
        <v>2125</v>
      </c>
      <c r="BU35" s="28"/>
      <c r="BV35" s="28"/>
      <c r="BW35" s="2" t="s">
        <v>2337</v>
      </c>
      <c r="BX35" s="166" t="n">
        <v>698</v>
      </c>
      <c r="BY35" s="28" t="n">
        <v>6</v>
      </c>
      <c r="BZ35" s="75"/>
      <c r="CB35" s="73" t="n">
        <v>2019</v>
      </c>
      <c r="CC35" s="3" t="s">
        <v>35</v>
      </c>
      <c r="CD35" s="2" t="s">
        <v>2338</v>
      </c>
      <c r="CE35" s="3" t="s">
        <v>2339</v>
      </c>
      <c r="CF35" s="3" t="s">
        <v>21</v>
      </c>
      <c r="CG35" s="2" t="s">
        <v>1688</v>
      </c>
      <c r="CH35" s="2" t="n">
        <v>53</v>
      </c>
      <c r="CI35" s="3" t="s">
        <v>31</v>
      </c>
      <c r="CJ35" s="2" t="s">
        <v>1688</v>
      </c>
      <c r="CK35" s="83" t="n">
        <v>176</v>
      </c>
      <c r="CM35" s="58" t="s">
        <v>587</v>
      </c>
      <c r="CN35" s="28" t="n">
        <v>58</v>
      </c>
      <c r="CP35" s="2" t="s">
        <v>1728</v>
      </c>
      <c r="CQ35" s="28" t="n">
        <v>2</v>
      </c>
      <c r="CR35" s="28" t="s">
        <v>298</v>
      </c>
      <c r="CS35" s="28" t="n">
        <v>37</v>
      </c>
      <c r="CT35" s="28" t="s">
        <v>299</v>
      </c>
      <c r="CU35" s="28" t="n">
        <f aca="false">PRODUCT(CQ35+CS35)</f>
        <v>39</v>
      </c>
      <c r="CW35" s="2" t="s">
        <v>587</v>
      </c>
      <c r="CX35" s="75" t="n">
        <v>3</v>
      </c>
      <c r="CZ35" s="58"/>
      <c r="DD35" s="81"/>
    </row>
    <row r="36" s="2" customFormat="true" ht="15" hidden="false" customHeight="false" outlineLevel="0" collapsed="false">
      <c r="C36" s="58" t="s">
        <v>2175</v>
      </c>
      <c r="D36" s="25" t="s">
        <v>24</v>
      </c>
      <c r="F36" s="28" t="n">
        <v>2</v>
      </c>
      <c r="G36" s="28" t="n">
        <v>0</v>
      </c>
      <c r="H36" s="28" t="n">
        <v>1</v>
      </c>
      <c r="I36" s="28" t="n">
        <v>0</v>
      </c>
      <c r="J36" s="28" t="n">
        <v>1</v>
      </c>
      <c r="K36" s="60" t="n">
        <v>1</v>
      </c>
      <c r="L36" s="123" t="n">
        <v>12.7</v>
      </c>
      <c r="M36" s="66" t="s">
        <v>401</v>
      </c>
      <c r="N36" s="136" t="s">
        <v>2292</v>
      </c>
      <c r="P36" s="62" t="n">
        <v>1994</v>
      </c>
      <c r="Q36" s="63" t="s">
        <v>263</v>
      </c>
      <c r="R36" s="63" t="s">
        <v>21</v>
      </c>
      <c r="S36" s="64" t="s">
        <v>2114</v>
      </c>
      <c r="T36" s="63" t="n">
        <v>34</v>
      </c>
      <c r="AL36" s="26"/>
      <c r="AN36" s="25"/>
      <c r="AO36" s="1"/>
      <c r="AP36" s="1"/>
      <c r="AQ36" s="69"/>
      <c r="AR36" s="69"/>
      <c r="AS36" s="25"/>
      <c r="AT36" s="1"/>
      <c r="BL36" s="25"/>
      <c r="BM36" s="26"/>
      <c r="BN36" s="73" t="n">
        <v>2023</v>
      </c>
      <c r="BO36" s="28" t="n">
        <v>18</v>
      </c>
      <c r="BP36" s="28" t="n">
        <v>21566</v>
      </c>
      <c r="BQ36" s="74" t="n">
        <f aca="false">PRODUCT(BP36/BO36)</f>
        <v>1198.11111111111</v>
      </c>
      <c r="BS36" s="2" t="s">
        <v>2340</v>
      </c>
      <c r="BT36" s="166" t="n">
        <v>2219</v>
      </c>
      <c r="BU36" s="28"/>
      <c r="BV36" s="28"/>
      <c r="BW36" s="2" t="s">
        <v>2341</v>
      </c>
      <c r="BX36" s="166" t="n">
        <v>723</v>
      </c>
      <c r="BY36" s="28" t="n">
        <v>5</v>
      </c>
      <c r="BZ36" s="75"/>
      <c r="CB36" s="73" t="n">
        <v>2020</v>
      </c>
      <c r="CC36" s="3" t="s">
        <v>33</v>
      </c>
      <c r="CD36" s="2" t="s">
        <v>2342</v>
      </c>
      <c r="CE36" s="3" t="s">
        <v>2343</v>
      </c>
      <c r="CF36" s="3" t="s">
        <v>23</v>
      </c>
      <c r="CG36" s="2" t="s">
        <v>2315</v>
      </c>
      <c r="CH36" s="2" t="n">
        <v>38</v>
      </c>
      <c r="CI36" s="3" t="s">
        <v>57</v>
      </c>
      <c r="CJ36" s="2" t="s">
        <v>1818</v>
      </c>
      <c r="CK36" s="83" t="n">
        <v>116</v>
      </c>
      <c r="CM36" s="58" t="s">
        <v>1620</v>
      </c>
      <c r="CN36" s="28" t="n">
        <v>53</v>
      </c>
      <c r="CP36" s="2" t="s">
        <v>1409</v>
      </c>
      <c r="CQ36" s="28" t="n">
        <v>1</v>
      </c>
      <c r="CR36" s="28" t="s">
        <v>298</v>
      </c>
      <c r="CS36" s="28" t="n">
        <v>31</v>
      </c>
      <c r="CT36" s="28" t="s">
        <v>299</v>
      </c>
      <c r="CU36" s="28" t="n">
        <f aca="false">PRODUCT(CQ36+CS36)</f>
        <v>32</v>
      </c>
      <c r="CW36" s="2" t="s">
        <v>2265</v>
      </c>
      <c r="CX36" s="75" t="n">
        <v>3</v>
      </c>
      <c r="CZ36" s="58"/>
      <c r="DD36" s="81"/>
    </row>
    <row r="37" s="2" customFormat="true" ht="15" hidden="false" customHeight="false" outlineLevel="0" collapsed="false">
      <c r="C37" s="58" t="s">
        <v>2251</v>
      </c>
      <c r="D37" s="25" t="s">
        <v>38</v>
      </c>
      <c r="F37" s="28"/>
      <c r="G37" s="28"/>
      <c r="H37" s="28"/>
      <c r="I37" s="28"/>
      <c r="J37" s="28"/>
      <c r="K37" s="60"/>
      <c r="L37" s="123" t="n">
        <v>1</v>
      </c>
      <c r="M37" s="66" t="s">
        <v>2344</v>
      </c>
      <c r="N37" s="136"/>
      <c r="P37" s="62" t="n">
        <v>1993</v>
      </c>
      <c r="Q37" s="63" t="s">
        <v>263</v>
      </c>
      <c r="R37" s="63" t="s">
        <v>33</v>
      </c>
      <c r="S37" s="64" t="s">
        <v>2114</v>
      </c>
      <c r="T37" s="63" t="n">
        <v>31</v>
      </c>
      <c r="BL37" s="25"/>
      <c r="BM37" s="26"/>
      <c r="BN37" s="73" t="n">
        <v>2024</v>
      </c>
      <c r="BO37" s="28" t="n">
        <v>16</v>
      </c>
      <c r="BP37" s="28" t="n">
        <v>20291</v>
      </c>
      <c r="BQ37" s="74" t="n">
        <f aca="false">PRODUCT(BP37/BO37)</f>
        <v>1268.1875</v>
      </c>
      <c r="BS37" s="2" t="s">
        <v>2345</v>
      </c>
      <c r="BT37" s="166" t="n">
        <v>1849</v>
      </c>
      <c r="BU37" s="28"/>
      <c r="BV37" s="28"/>
      <c r="BW37" s="2" t="s">
        <v>2346</v>
      </c>
      <c r="BX37" s="166" t="n">
        <v>758</v>
      </c>
      <c r="BY37" s="28" t="n">
        <v>6</v>
      </c>
      <c r="BZ37" s="75"/>
      <c r="CB37" s="73" t="n">
        <v>2021</v>
      </c>
      <c r="CC37" s="3" t="s">
        <v>51</v>
      </c>
      <c r="CD37" s="2" t="s">
        <v>2342</v>
      </c>
      <c r="CE37" s="3" t="s">
        <v>1243</v>
      </c>
      <c r="CF37" s="3" t="s">
        <v>37</v>
      </c>
      <c r="CG37" s="2" t="s">
        <v>2315</v>
      </c>
      <c r="CH37" s="3" t="n">
        <v>16</v>
      </c>
      <c r="CI37" s="3" t="s">
        <v>65</v>
      </c>
      <c r="CJ37" s="2" t="s">
        <v>1603</v>
      </c>
      <c r="CK37" s="83" t="n">
        <v>125</v>
      </c>
      <c r="CM37" s="58" t="s">
        <v>2122</v>
      </c>
      <c r="CN37" s="28" t="n">
        <v>51</v>
      </c>
      <c r="CP37" s="2" t="s">
        <v>1620</v>
      </c>
      <c r="CQ37" s="28" t="n">
        <v>2</v>
      </c>
      <c r="CR37" s="28" t="s">
        <v>298</v>
      </c>
      <c r="CS37" s="28" t="n">
        <v>19</v>
      </c>
      <c r="CT37" s="28" t="s">
        <v>299</v>
      </c>
      <c r="CU37" s="28" t="n">
        <f aca="false">PRODUCT(CQ37+CS37)</f>
        <v>21</v>
      </c>
      <c r="CW37" s="2" t="s">
        <v>1620</v>
      </c>
      <c r="CX37" s="75" t="n">
        <v>2</v>
      </c>
      <c r="CZ37" s="58"/>
      <c r="DD37" s="81"/>
    </row>
    <row r="38" s="2" customFormat="true" ht="15" hidden="false" customHeight="false" outlineLevel="0" collapsed="false">
      <c r="C38" s="58" t="s">
        <v>2205</v>
      </c>
      <c r="D38" s="25" t="s">
        <v>24</v>
      </c>
      <c r="F38" s="28"/>
      <c r="G38" s="28"/>
      <c r="H38" s="28"/>
      <c r="I38" s="28"/>
      <c r="J38" s="28"/>
      <c r="K38" s="60"/>
      <c r="L38" s="123"/>
      <c r="M38" s="66" t="s">
        <v>401</v>
      </c>
      <c r="N38" s="136"/>
      <c r="P38" s="62" t="n">
        <v>1992</v>
      </c>
      <c r="Q38" s="63" t="s">
        <v>263</v>
      </c>
      <c r="R38" s="63" t="s">
        <v>29</v>
      </c>
      <c r="S38" s="64" t="s">
        <v>2114</v>
      </c>
      <c r="T38" s="63" t="n">
        <v>26</v>
      </c>
      <c r="BL38" s="25"/>
      <c r="BM38" s="26"/>
      <c r="BN38" s="71" t="s">
        <v>311</v>
      </c>
      <c r="BO38" s="1" t="n">
        <f aca="false">SUM(BO3:BO37)</f>
        <v>576</v>
      </c>
      <c r="BP38" s="1" t="n">
        <f aca="false">SUM(BP3:BP37)</f>
        <v>924665</v>
      </c>
      <c r="BQ38" s="96" t="n">
        <f aca="false">PRODUCT(BP38/BO38)</f>
        <v>1605.32118055556</v>
      </c>
      <c r="BR38" s="26"/>
      <c r="BS38" s="24" t="s">
        <v>312</v>
      </c>
      <c r="BT38" s="1"/>
      <c r="BU38" s="1" t="n">
        <f aca="false">SUM(BU3:BU37)</f>
        <v>34</v>
      </c>
      <c r="BV38" s="97" t="n">
        <f aca="false">PRODUCT(BU38/BO38)</f>
        <v>0.0590277777777778</v>
      </c>
      <c r="BW38" s="24" t="s">
        <v>313</v>
      </c>
      <c r="BX38" s="1"/>
      <c r="BY38" s="1" t="n">
        <f aca="false">SUM(BY27:BY37)</f>
        <v>60</v>
      </c>
      <c r="BZ38" s="98" t="n">
        <f aca="false">PRODUCT(BY38/BO38)</f>
        <v>0.104166666666667</v>
      </c>
      <c r="CB38" s="73" t="n">
        <v>2022</v>
      </c>
      <c r="CC38" s="3" t="s">
        <v>29</v>
      </c>
      <c r="CD38" s="2" t="s">
        <v>2154</v>
      </c>
      <c r="CE38" s="3" t="s">
        <v>1319</v>
      </c>
      <c r="CF38" s="3" t="s">
        <v>39</v>
      </c>
      <c r="CG38" s="2" t="s">
        <v>2315</v>
      </c>
      <c r="CH38" s="3" t="n">
        <v>36</v>
      </c>
      <c r="CI38" s="3" t="s">
        <v>27</v>
      </c>
      <c r="CJ38" s="2" t="s">
        <v>1603</v>
      </c>
      <c r="CK38" s="83" t="n">
        <v>153</v>
      </c>
      <c r="CM38" s="76"/>
      <c r="CN38" s="1"/>
      <c r="CO38" s="26"/>
      <c r="CP38" s="26"/>
      <c r="CQ38" s="1"/>
      <c r="CR38" s="1"/>
      <c r="CS38" s="1"/>
      <c r="CT38" s="1"/>
      <c r="CU38" s="1"/>
      <c r="CV38" s="26"/>
      <c r="CW38" s="26"/>
      <c r="CX38" s="78"/>
      <c r="CZ38" s="58"/>
      <c r="DD38" s="81"/>
    </row>
    <row r="39" s="2" customFormat="true" ht="15" hidden="false" customHeight="false" outlineLevel="0" collapsed="false">
      <c r="C39" s="58" t="s">
        <v>2225</v>
      </c>
      <c r="D39" s="25" t="s">
        <v>24</v>
      </c>
      <c r="F39" s="28"/>
      <c r="G39" s="28"/>
      <c r="H39" s="28"/>
      <c r="I39" s="28"/>
      <c r="J39" s="28"/>
      <c r="K39" s="60"/>
      <c r="L39" s="123"/>
      <c r="M39" s="66" t="s">
        <v>2347</v>
      </c>
      <c r="N39" s="136"/>
      <c r="P39" s="62" t="n">
        <v>1991</v>
      </c>
      <c r="Q39" s="63" t="s">
        <v>263</v>
      </c>
      <c r="R39" s="63" t="s">
        <v>21</v>
      </c>
      <c r="S39" s="64" t="s">
        <v>2114</v>
      </c>
      <c r="T39" s="63" t="n">
        <v>28</v>
      </c>
      <c r="BL39" s="25"/>
      <c r="BM39" s="26"/>
      <c r="BN39" s="58"/>
      <c r="BO39" s="28"/>
      <c r="BP39" s="28"/>
      <c r="BQ39" s="28"/>
      <c r="BT39" s="28"/>
      <c r="BU39" s="28"/>
      <c r="BV39" s="28"/>
      <c r="BX39" s="28"/>
      <c r="BY39" s="28"/>
      <c r="BZ39" s="75"/>
      <c r="CB39" s="73" t="n">
        <v>2023</v>
      </c>
      <c r="CC39" s="3" t="s">
        <v>29</v>
      </c>
      <c r="CD39" s="2" t="s">
        <v>2154</v>
      </c>
      <c r="CE39" s="3" t="s">
        <v>2348</v>
      </c>
      <c r="CF39" s="3" t="s">
        <v>37</v>
      </c>
      <c r="CG39" s="2" t="s">
        <v>2133</v>
      </c>
      <c r="CH39" s="3" t="n">
        <v>37</v>
      </c>
      <c r="CI39" s="3" t="s">
        <v>39</v>
      </c>
      <c r="CJ39" s="2" t="s">
        <v>2133</v>
      </c>
      <c r="CK39" s="83" t="n">
        <v>135</v>
      </c>
      <c r="CM39" s="76" t="s">
        <v>364</v>
      </c>
      <c r="CN39" s="1"/>
      <c r="CO39" s="26"/>
      <c r="CP39" s="26" t="s">
        <v>365</v>
      </c>
      <c r="CQ39" s="1"/>
      <c r="CR39" s="1"/>
      <c r="CS39" s="1"/>
      <c r="CT39" s="1"/>
      <c r="CU39" s="1"/>
      <c r="CV39" s="26"/>
      <c r="CW39" s="26" t="s">
        <v>366</v>
      </c>
      <c r="CX39" s="78"/>
      <c r="CZ39" s="58"/>
      <c r="DD39" s="81"/>
    </row>
    <row r="40" s="2" customFormat="true" ht="15" hidden="false" customHeight="false" outlineLevel="0" collapsed="false">
      <c r="C40" s="90" t="s">
        <v>2092</v>
      </c>
      <c r="D40" s="102" t="s">
        <v>24</v>
      </c>
      <c r="E40" s="94"/>
      <c r="F40" s="91"/>
      <c r="G40" s="91"/>
      <c r="H40" s="91"/>
      <c r="I40" s="91"/>
      <c r="J40" s="91"/>
      <c r="K40" s="115"/>
      <c r="L40" s="162"/>
      <c r="M40" s="103" t="s">
        <v>2347</v>
      </c>
      <c r="N40" s="152"/>
      <c r="P40" s="62" t="n">
        <v>1990</v>
      </c>
      <c r="Q40" s="63" t="s">
        <v>263</v>
      </c>
      <c r="R40" s="63" t="s">
        <v>37</v>
      </c>
      <c r="S40" s="64" t="s">
        <v>2195</v>
      </c>
      <c r="T40" s="63" t="n">
        <v>31</v>
      </c>
      <c r="BL40" s="25"/>
      <c r="BM40" s="26"/>
      <c r="BN40" s="47"/>
      <c r="BO40" s="53"/>
      <c r="BP40" s="53"/>
      <c r="BQ40" s="53"/>
      <c r="BR40" s="47"/>
      <c r="BS40" s="47"/>
      <c r="BT40" s="53"/>
      <c r="BU40" s="53"/>
      <c r="BV40" s="53"/>
      <c r="BW40" s="47"/>
      <c r="BX40" s="53"/>
      <c r="BY40" s="53"/>
      <c r="BZ40" s="53"/>
      <c r="CB40" s="167" t="n">
        <v>2024</v>
      </c>
      <c r="CC40" s="105" t="s">
        <v>21</v>
      </c>
      <c r="CD40" s="94" t="s">
        <v>2154</v>
      </c>
      <c r="CE40" s="105" t="s">
        <v>2204</v>
      </c>
      <c r="CF40" s="105" t="s">
        <v>31</v>
      </c>
      <c r="CG40" s="94" t="s">
        <v>2098</v>
      </c>
      <c r="CH40" s="105" t="n">
        <v>36</v>
      </c>
      <c r="CI40" s="105" t="s">
        <v>19</v>
      </c>
      <c r="CJ40" s="94" t="s">
        <v>2156</v>
      </c>
      <c r="CK40" s="153" t="n">
        <v>154</v>
      </c>
      <c r="CM40" s="58" t="s">
        <v>2110</v>
      </c>
      <c r="CN40" s="28" t="n">
        <v>82</v>
      </c>
      <c r="CP40" s="2" t="s">
        <v>2110</v>
      </c>
      <c r="CQ40" s="28" t="n">
        <v>91</v>
      </c>
      <c r="CR40" s="28" t="s">
        <v>298</v>
      </c>
      <c r="CS40" s="28" t="n">
        <v>82</v>
      </c>
      <c r="CT40" s="28" t="s">
        <v>299</v>
      </c>
      <c r="CU40" s="28" t="n">
        <f aca="false">PRODUCT(CQ40+CS40)</f>
        <v>173</v>
      </c>
      <c r="CW40" s="2" t="s">
        <v>1559</v>
      </c>
      <c r="CX40" s="75" t="n">
        <v>402</v>
      </c>
      <c r="CZ40" s="58"/>
      <c r="DD40" s="81"/>
    </row>
    <row r="41" s="2" customFormat="true" ht="15" hidden="false" customHeight="false" outlineLevel="0" collapsed="false">
      <c r="D41" s="25"/>
      <c r="F41" s="28"/>
      <c r="G41" s="28"/>
      <c r="H41" s="28"/>
      <c r="I41" s="28"/>
      <c r="J41" s="28"/>
      <c r="K41" s="28"/>
      <c r="L41" s="28"/>
      <c r="M41" s="28"/>
      <c r="N41" s="53"/>
      <c r="P41" s="26"/>
      <c r="Q41" s="26"/>
      <c r="R41" s="26"/>
      <c r="S41" s="26"/>
      <c r="T41" s="26"/>
      <c r="BL41" s="25"/>
      <c r="BM41" s="26"/>
      <c r="BO41" s="28"/>
      <c r="BP41" s="28"/>
      <c r="BQ41" s="28"/>
      <c r="BT41" s="28"/>
      <c r="BX41" s="28"/>
      <c r="BZ41" s="28"/>
      <c r="CB41" s="25"/>
      <c r="CC41" s="3"/>
      <c r="CE41" s="3"/>
      <c r="CF41" s="3"/>
      <c r="CH41" s="3"/>
      <c r="CI41" s="3"/>
      <c r="CK41" s="3"/>
      <c r="CM41" s="58" t="s">
        <v>2214</v>
      </c>
      <c r="CN41" s="28" t="n">
        <v>80</v>
      </c>
      <c r="CP41" s="2" t="s">
        <v>2122</v>
      </c>
      <c r="CQ41" s="28" t="n">
        <v>142</v>
      </c>
      <c r="CR41" s="28" t="s">
        <v>298</v>
      </c>
      <c r="CS41" s="28" t="n">
        <v>13</v>
      </c>
      <c r="CT41" s="28" t="s">
        <v>299</v>
      </c>
      <c r="CU41" s="28" t="n">
        <f aca="false">PRODUCT(CQ41+CS41)</f>
        <v>155</v>
      </c>
      <c r="CW41" s="2" t="s">
        <v>2110</v>
      </c>
      <c r="CX41" s="75" t="n">
        <v>390</v>
      </c>
      <c r="CZ41" s="58"/>
      <c r="DD41" s="81"/>
    </row>
    <row r="42" s="2" customFormat="true" ht="15" hidden="false" customHeight="false" outlineLevel="0" collapsed="false">
      <c r="C42" s="35" t="s">
        <v>396</v>
      </c>
      <c r="D42" s="36" t="s">
        <v>227</v>
      </c>
      <c r="E42" s="47"/>
      <c r="F42" s="37" t="s">
        <v>230</v>
      </c>
      <c r="G42" s="37" t="s">
        <v>231</v>
      </c>
      <c r="H42" s="37" t="s">
        <v>232</v>
      </c>
      <c r="I42" s="37" t="s">
        <v>233</v>
      </c>
      <c r="J42" s="37" t="s">
        <v>234</v>
      </c>
      <c r="K42" s="37" t="s">
        <v>235</v>
      </c>
      <c r="L42" s="37" t="s">
        <v>376</v>
      </c>
      <c r="M42" s="36" t="n">
        <v>2025</v>
      </c>
      <c r="N42" s="165" t="s">
        <v>375</v>
      </c>
      <c r="P42" s="26"/>
      <c r="Q42" s="26"/>
      <c r="R42" s="26"/>
      <c r="S42" s="26"/>
      <c r="T42" s="26"/>
      <c r="BL42" s="25"/>
      <c r="BM42" s="26"/>
      <c r="BO42" s="28"/>
      <c r="BP42" s="28"/>
      <c r="BQ42" s="28"/>
      <c r="BT42" s="28"/>
      <c r="BX42" s="28"/>
      <c r="BZ42" s="28"/>
      <c r="CB42" s="25"/>
      <c r="CC42" s="3"/>
      <c r="CD42" s="3"/>
      <c r="CE42" s="3"/>
      <c r="CF42" s="3"/>
      <c r="CG42" s="3"/>
      <c r="CH42" s="3"/>
      <c r="CI42" s="3"/>
      <c r="CJ42" s="3"/>
      <c r="CK42" s="3"/>
      <c r="CM42" s="58" t="s">
        <v>2142</v>
      </c>
      <c r="CN42" s="28" t="n">
        <v>62</v>
      </c>
      <c r="CP42" s="2" t="s">
        <v>1559</v>
      </c>
      <c r="CQ42" s="28" t="n">
        <v>62</v>
      </c>
      <c r="CR42" s="28" t="s">
        <v>298</v>
      </c>
      <c r="CS42" s="28" t="n">
        <v>45</v>
      </c>
      <c r="CT42" s="28" t="s">
        <v>299</v>
      </c>
      <c r="CU42" s="28" t="n">
        <f aca="false">PRODUCT(CQ42+CS42)</f>
        <v>107</v>
      </c>
      <c r="CW42" s="2" t="s">
        <v>2142</v>
      </c>
      <c r="CX42" s="75" t="n">
        <v>311</v>
      </c>
      <c r="CZ42" s="58"/>
      <c r="DD42" s="81"/>
    </row>
    <row r="43" s="2" customFormat="true" ht="15" hidden="false" customHeight="false" outlineLevel="0" collapsed="false">
      <c r="C43" s="58" t="s">
        <v>2349</v>
      </c>
      <c r="D43" s="59" t="n">
        <v>33311</v>
      </c>
      <c r="E43" s="25" t="s">
        <v>834</v>
      </c>
      <c r="F43" s="28" t="n">
        <v>199</v>
      </c>
      <c r="G43" s="28" t="n">
        <v>22</v>
      </c>
      <c r="H43" s="28" t="n">
        <v>104</v>
      </c>
      <c r="I43" s="28" t="n">
        <v>117</v>
      </c>
      <c r="J43" s="28" t="n">
        <v>670</v>
      </c>
      <c r="K43" s="60" t="n">
        <v>0.531</v>
      </c>
      <c r="L43" s="123" t="n">
        <v>490.7</v>
      </c>
      <c r="M43" s="25"/>
      <c r="N43" s="66" t="s">
        <v>60</v>
      </c>
      <c r="P43" s="26"/>
      <c r="Q43" s="26"/>
      <c r="R43" s="26"/>
      <c r="S43" s="26"/>
      <c r="T43" s="26"/>
      <c r="BL43" s="25"/>
      <c r="BM43" s="26"/>
      <c r="BO43" s="28"/>
      <c r="BP43" s="28"/>
      <c r="BQ43" s="28"/>
      <c r="BT43" s="28"/>
      <c r="BX43" s="28"/>
      <c r="BZ43" s="28"/>
      <c r="CB43" s="25"/>
      <c r="CC43" s="3"/>
      <c r="CD43" s="3"/>
      <c r="CE43" s="3"/>
      <c r="CF43" s="3"/>
      <c r="CG43" s="3"/>
      <c r="CH43" s="3"/>
      <c r="CI43" s="3"/>
      <c r="CJ43" s="3"/>
      <c r="CK43" s="3"/>
      <c r="CM43" s="58" t="s">
        <v>587</v>
      </c>
      <c r="CN43" s="28" t="n">
        <v>59</v>
      </c>
      <c r="CP43" s="2" t="s">
        <v>410</v>
      </c>
      <c r="CQ43" s="28" t="n">
        <v>66</v>
      </c>
      <c r="CR43" s="28" t="s">
        <v>298</v>
      </c>
      <c r="CS43" s="28" t="n">
        <v>40</v>
      </c>
      <c r="CT43" s="28" t="s">
        <v>299</v>
      </c>
      <c r="CU43" s="28" t="n">
        <f aca="false">PRODUCT(CQ43+CS43)</f>
        <v>106</v>
      </c>
      <c r="CW43" s="2" t="s">
        <v>2153</v>
      </c>
      <c r="CX43" s="75" t="n">
        <v>267</v>
      </c>
      <c r="CZ43" s="58"/>
      <c r="DD43" s="81"/>
    </row>
    <row r="44" s="2" customFormat="true" ht="15" hidden="false" customHeight="false" outlineLevel="0" collapsed="false">
      <c r="C44" s="58" t="s">
        <v>2350</v>
      </c>
      <c r="D44" s="59" t="n">
        <v>36196</v>
      </c>
      <c r="E44" s="25" t="s">
        <v>400</v>
      </c>
      <c r="F44" s="28" t="n">
        <v>197</v>
      </c>
      <c r="G44" s="28" t="n">
        <v>0</v>
      </c>
      <c r="H44" s="28" t="n">
        <v>11</v>
      </c>
      <c r="I44" s="28" t="n">
        <v>9</v>
      </c>
      <c r="J44" s="28" t="n">
        <v>163</v>
      </c>
      <c r="K44" s="60" t="n">
        <v>0.306</v>
      </c>
      <c r="L44" s="123" t="n">
        <v>136.3</v>
      </c>
      <c r="M44" s="25"/>
      <c r="N44" s="66" t="s">
        <v>34</v>
      </c>
      <c r="P44" s="26"/>
      <c r="Q44" s="26"/>
      <c r="R44" s="26"/>
      <c r="S44" s="26"/>
      <c r="T44" s="26"/>
      <c r="BL44" s="25"/>
      <c r="BM44" s="26"/>
      <c r="BO44" s="28"/>
      <c r="BP44" s="28"/>
      <c r="BQ44" s="28"/>
      <c r="BT44" s="28"/>
      <c r="BX44" s="28"/>
      <c r="BZ44" s="28"/>
      <c r="CB44" s="25"/>
      <c r="CC44" s="3"/>
      <c r="CD44" s="3"/>
      <c r="CE44" s="3"/>
      <c r="CF44" s="3"/>
      <c r="CG44" s="3"/>
      <c r="CH44" s="3"/>
      <c r="CI44" s="3"/>
      <c r="CJ44" s="3"/>
      <c r="CK44" s="3"/>
      <c r="CM44" s="58" t="s">
        <v>2132</v>
      </c>
      <c r="CN44" s="28" t="n">
        <v>53</v>
      </c>
      <c r="CP44" s="2" t="s">
        <v>2153</v>
      </c>
      <c r="CQ44" s="28" t="n">
        <v>51</v>
      </c>
      <c r="CR44" s="28" t="s">
        <v>298</v>
      </c>
      <c r="CS44" s="28" t="n">
        <v>43</v>
      </c>
      <c r="CT44" s="28" t="s">
        <v>299</v>
      </c>
      <c r="CU44" s="28" t="n">
        <f aca="false">PRODUCT(CQ44+CS44)</f>
        <v>94</v>
      </c>
      <c r="CW44" s="2" t="s">
        <v>587</v>
      </c>
      <c r="CX44" s="75" t="n">
        <v>205</v>
      </c>
      <c r="CZ44" s="58"/>
      <c r="DD44" s="81"/>
    </row>
    <row r="45" s="2" customFormat="true" ht="15" hidden="false" customHeight="false" outlineLevel="0" collapsed="false">
      <c r="C45" s="58"/>
      <c r="D45" s="59"/>
      <c r="E45" s="25"/>
      <c r="F45" s="28"/>
      <c r="G45" s="28"/>
      <c r="H45" s="28"/>
      <c r="I45" s="28"/>
      <c r="J45" s="28"/>
      <c r="K45" s="60"/>
      <c r="L45" s="123"/>
      <c r="M45" s="25"/>
      <c r="N45" s="66"/>
      <c r="P45" s="26"/>
      <c r="Q45" s="26"/>
      <c r="R45" s="26"/>
      <c r="S45" s="26"/>
      <c r="T45" s="26"/>
      <c r="BL45" s="25"/>
      <c r="BM45" s="26"/>
      <c r="BO45" s="28"/>
      <c r="BP45" s="28"/>
      <c r="BQ45" s="28"/>
      <c r="BT45" s="28"/>
      <c r="BX45" s="28"/>
      <c r="BZ45" s="28"/>
      <c r="CB45" s="25"/>
      <c r="CC45" s="3"/>
      <c r="CD45" s="3"/>
      <c r="CE45" s="3"/>
      <c r="CF45" s="3"/>
      <c r="CG45" s="3"/>
      <c r="CH45" s="3"/>
      <c r="CI45" s="3"/>
      <c r="CJ45" s="3"/>
      <c r="CK45" s="3"/>
      <c r="CM45" s="58" t="s">
        <v>1559</v>
      </c>
      <c r="CN45" s="28" t="n">
        <v>45</v>
      </c>
      <c r="CP45" s="2" t="s">
        <v>2214</v>
      </c>
      <c r="CQ45" s="28" t="n">
        <v>7</v>
      </c>
      <c r="CR45" s="28" t="s">
        <v>298</v>
      </c>
      <c r="CS45" s="28" t="n">
        <v>80</v>
      </c>
      <c r="CT45" s="28" t="s">
        <v>299</v>
      </c>
      <c r="CU45" s="28" t="n">
        <f aca="false">PRODUCT(CQ45+CS45)</f>
        <v>87</v>
      </c>
      <c r="CW45" s="2" t="s">
        <v>410</v>
      </c>
      <c r="CX45" s="75" t="n">
        <v>188</v>
      </c>
      <c r="CZ45" s="58"/>
      <c r="DD45" s="81"/>
    </row>
    <row r="46" s="2" customFormat="true" ht="15" hidden="false" customHeight="false" outlineLevel="0" collapsed="false">
      <c r="C46" s="58"/>
      <c r="D46" s="59"/>
      <c r="E46" s="25"/>
      <c r="F46" s="28"/>
      <c r="G46" s="28"/>
      <c r="H46" s="28"/>
      <c r="I46" s="28"/>
      <c r="J46" s="28"/>
      <c r="K46" s="60"/>
      <c r="L46" s="123"/>
      <c r="M46" s="25"/>
      <c r="N46" s="66"/>
      <c r="P46" s="26"/>
      <c r="Q46" s="26"/>
      <c r="R46" s="26"/>
      <c r="S46" s="26"/>
      <c r="T46" s="26"/>
      <c r="BL46" s="25"/>
      <c r="BM46" s="26"/>
      <c r="BO46" s="28"/>
      <c r="BP46" s="28"/>
      <c r="BQ46" s="28"/>
      <c r="BT46" s="28"/>
      <c r="BX46" s="28"/>
      <c r="BZ46" s="28"/>
      <c r="CB46" s="25"/>
      <c r="CC46" s="3"/>
      <c r="CD46" s="3"/>
      <c r="CE46" s="3"/>
      <c r="CF46" s="3"/>
      <c r="CG46" s="3"/>
      <c r="CH46" s="3"/>
      <c r="CI46" s="3"/>
      <c r="CJ46" s="3"/>
      <c r="CK46" s="3"/>
      <c r="CM46" s="58" t="s">
        <v>2153</v>
      </c>
      <c r="CN46" s="28" t="n">
        <v>43</v>
      </c>
      <c r="CP46" s="2" t="s">
        <v>2142</v>
      </c>
      <c r="CQ46" s="28" t="n">
        <v>16</v>
      </c>
      <c r="CR46" s="28" t="s">
        <v>298</v>
      </c>
      <c r="CS46" s="28" t="n">
        <v>62</v>
      </c>
      <c r="CT46" s="28" t="s">
        <v>299</v>
      </c>
      <c r="CU46" s="28" t="n">
        <f aca="false">PRODUCT(CQ46+CS46)</f>
        <v>78</v>
      </c>
      <c r="CW46" s="2" t="s">
        <v>2214</v>
      </c>
      <c r="CX46" s="75" t="n">
        <v>180</v>
      </c>
      <c r="CZ46" s="58"/>
      <c r="DD46" s="81"/>
    </row>
    <row r="47" s="2" customFormat="true" ht="15" hidden="false" customHeight="false" outlineLevel="0" collapsed="false">
      <c r="C47" s="90"/>
      <c r="D47" s="114"/>
      <c r="E47" s="102"/>
      <c r="F47" s="91"/>
      <c r="G47" s="91"/>
      <c r="H47" s="91"/>
      <c r="I47" s="91"/>
      <c r="J47" s="91"/>
      <c r="K47" s="115"/>
      <c r="L47" s="162"/>
      <c r="M47" s="102"/>
      <c r="N47" s="103"/>
      <c r="P47" s="26"/>
      <c r="Q47" s="26"/>
      <c r="R47" s="26"/>
      <c r="S47" s="26"/>
      <c r="T47" s="26"/>
      <c r="BL47" s="25"/>
      <c r="BM47" s="26"/>
      <c r="BO47" s="28"/>
      <c r="BP47" s="28"/>
      <c r="BQ47" s="28"/>
      <c r="BT47" s="28"/>
      <c r="BX47" s="28"/>
      <c r="BZ47" s="28"/>
      <c r="CB47" s="25"/>
      <c r="CC47" s="3"/>
      <c r="CD47" s="3"/>
      <c r="CE47" s="3"/>
      <c r="CF47" s="3"/>
      <c r="CG47" s="3"/>
      <c r="CH47" s="3"/>
      <c r="CI47" s="3"/>
      <c r="CJ47" s="3"/>
      <c r="CK47" s="3"/>
      <c r="CM47" s="58" t="s">
        <v>2207</v>
      </c>
      <c r="CN47" s="28" t="n">
        <v>42</v>
      </c>
      <c r="CP47" s="2" t="s">
        <v>2265</v>
      </c>
      <c r="CQ47" s="28" t="n">
        <v>65</v>
      </c>
      <c r="CR47" s="28" t="s">
        <v>298</v>
      </c>
      <c r="CS47" s="28" t="n">
        <v>4</v>
      </c>
      <c r="CT47" s="28" t="s">
        <v>299</v>
      </c>
      <c r="CU47" s="28" t="n">
        <f aca="false">PRODUCT(CQ47+CS47)</f>
        <v>69</v>
      </c>
      <c r="CW47" s="2" t="s">
        <v>2207</v>
      </c>
      <c r="CX47" s="75" t="n">
        <v>172</v>
      </c>
      <c r="CZ47" s="58"/>
      <c r="DD47" s="81"/>
    </row>
    <row r="48" s="2" customFormat="true" ht="15" hidden="false" customHeight="false" outlineLevel="0" collapsed="false"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P48" s="26"/>
      <c r="Q48" s="26"/>
      <c r="R48" s="26"/>
      <c r="S48" s="26"/>
      <c r="T48" s="26"/>
      <c r="BL48" s="25"/>
      <c r="BM48" s="26"/>
      <c r="BO48" s="28"/>
      <c r="BP48" s="28"/>
      <c r="BQ48" s="28"/>
      <c r="BT48" s="28"/>
      <c r="BX48" s="28"/>
      <c r="BZ48" s="28"/>
      <c r="CB48" s="25"/>
      <c r="CC48" s="3"/>
      <c r="CD48" s="3"/>
      <c r="CE48" s="3"/>
      <c r="CF48" s="3"/>
      <c r="CG48" s="3"/>
      <c r="CH48" s="3"/>
      <c r="CI48" s="3"/>
      <c r="CJ48" s="3"/>
      <c r="CK48" s="3"/>
      <c r="CM48" s="58" t="s">
        <v>410</v>
      </c>
      <c r="CN48" s="28" t="n">
        <v>40</v>
      </c>
      <c r="CP48" s="2" t="s">
        <v>587</v>
      </c>
      <c r="CQ48" s="28" t="n">
        <v>8</v>
      </c>
      <c r="CR48" s="28" t="s">
        <v>298</v>
      </c>
      <c r="CS48" s="28" t="n">
        <v>59</v>
      </c>
      <c r="CT48" s="28" t="s">
        <v>299</v>
      </c>
      <c r="CU48" s="28" t="n">
        <f aca="false">PRODUCT(CQ48+CS48)</f>
        <v>67</v>
      </c>
      <c r="CW48" s="2" t="s">
        <v>2132</v>
      </c>
      <c r="CX48" s="75" t="n">
        <v>153</v>
      </c>
      <c r="CZ48" s="58"/>
      <c r="DD48" s="81"/>
    </row>
    <row r="49" s="2" customFormat="true" ht="15" hidden="false" customHeight="false" outlineLevel="0" collapsed="false"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P49" s="26"/>
      <c r="Q49" s="26"/>
      <c r="R49" s="26"/>
      <c r="S49" s="26"/>
      <c r="T49" s="26"/>
      <c r="BL49" s="25"/>
      <c r="BM49" s="26"/>
      <c r="BO49" s="28"/>
      <c r="BP49" s="28"/>
      <c r="BQ49" s="28"/>
      <c r="BT49" s="28"/>
      <c r="BX49" s="28"/>
      <c r="BZ49" s="28"/>
      <c r="CB49" s="25"/>
      <c r="CC49" s="3"/>
      <c r="CD49" s="3"/>
      <c r="CE49" s="3"/>
      <c r="CF49" s="3"/>
      <c r="CG49" s="3"/>
      <c r="CH49" s="3"/>
      <c r="CI49" s="3"/>
      <c r="CJ49" s="3"/>
      <c r="CK49" s="3"/>
      <c r="CM49" s="90" t="s">
        <v>1700</v>
      </c>
      <c r="CN49" s="91" t="n">
        <v>30</v>
      </c>
      <c r="CO49" s="94"/>
      <c r="CP49" s="94" t="s">
        <v>2132</v>
      </c>
      <c r="CQ49" s="91" t="n">
        <v>5</v>
      </c>
      <c r="CR49" s="91" t="s">
        <v>298</v>
      </c>
      <c r="CS49" s="91" t="n">
        <v>53</v>
      </c>
      <c r="CT49" s="91" t="s">
        <v>299</v>
      </c>
      <c r="CU49" s="91" t="n">
        <v>58</v>
      </c>
      <c r="CV49" s="94"/>
      <c r="CW49" s="94" t="s">
        <v>1688</v>
      </c>
      <c r="CX49" s="106" t="n">
        <v>120</v>
      </c>
      <c r="CZ49" s="90"/>
      <c r="DA49" s="94"/>
      <c r="DB49" s="94"/>
      <c r="DC49" s="94"/>
      <c r="DD49" s="95"/>
    </row>
    <row r="50" s="2" customFormat="true" ht="15" hidden="false" customHeight="false" outlineLevel="0" collapsed="false"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P50" s="26"/>
      <c r="Q50" s="26"/>
      <c r="R50" s="26"/>
      <c r="S50" s="26"/>
      <c r="T50" s="26"/>
      <c r="BL50" s="25"/>
      <c r="BM50" s="26"/>
      <c r="BO50" s="28"/>
      <c r="BP50" s="28"/>
      <c r="BQ50" s="28"/>
      <c r="BT50" s="28"/>
      <c r="BX50" s="28"/>
      <c r="BZ50" s="28"/>
      <c r="CB50" s="25"/>
      <c r="CC50" s="3"/>
      <c r="CD50" s="3"/>
      <c r="CE50" s="3"/>
      <c r="CF50" s="3"/>
      <c r="CG50" s="3"/>
      <c r="CH50" s="3"/>
      <c r="CI50" s="3"/>
      <c r="CJ50" s="3"/>
      <c r="CK50" s="3"/>
      <c r="CN50" s="28"/>
      <c r="CQ50" s="28"/>
      <c r="CR50" s="28"/>
      <c r="CS50" s="28"/>
      <c r="CT50" s="28"/>
      <c r="CU50" s="28"/>
      <c r="CX50" s="28"/>
    </row>
    <row r="51" s="2" customFormat="true" ht="15" hidden="false" customHeight="false" outlineLevel="0" collapsed="false"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P51" s="26"/>
      <c r="Q51" s="26"/>
      <c r="R51" s="26"/>
      <c r="S51" s="26"/>
      <c r="T51" s="26"/>
      <c r="BL51" s="25"/>
      <c r="BM51" s="26"/>
      <c r="BO51" s="28"/>
      <c r="BP51" s="28"/>
      <c r="BQ51" s="28"/>
      <c r="BT51" s="28"/>
      <c r="BX51" s="28"/>
      <c r="BZ51" s="28"/>
      <c r="CB51" s="25"/>
      <c r="CC51" s="3"/>
      <c r="CD51" s="3"/>
      <c r="CE51" s="3"/>
      <c r="CF51" s="3"/>
      <c r="CG51" s="3"/>
      <c r="CH51" s="3"/>
      <c r="CI51" s="3"/>
      <c r="CJ51" s="3"/>
      <c r="CK51" s="3"/>
      <c r="CN51" s="28"/>
      <c r="CQ51" s="28"/>
      <c r="CR51" s="28"/>
      <c r="CS51" s="28"/>
      <c r="CT51" s="28"/>
      <c r="CU51" s="28"/>
      <c r="CX51" s="28"/>
    </row>
    <row r="52" s="2" customFormat="true" ht="15" hidden="false" customHeight="false" outlineLevel="0" collapsed="false"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P52" s="26"/>
      <c r="Q52" s="26"/>
      <c r="R52" s="26"/>
      <c r="S52" s="26"/>
      <c r="T52" s="26"/>
      <c r="BL52" s="25"/>
      <c r="BM52" s="26"/>
      <c r="BO52" s="28"/>
      <c r="BP52" s="28"/>
      <c r="BQ52" s="28"/>
      <c r="BT52" s="28"/>
      <c r="BX52" s="28"/>
      <c r="BZ52" s="28"/>
      <c r="CB52" s="25"/>
      <c r="CC52" s="3"/>
      <c r="CD52" s="3"/>
      <c r="CE52" s="3"/>
      <c r="CF52" s="3"/>
      <c r="CG52" s="3"/>
      <c r="CH52" s="3"/>
      <c r="CI52" s="3"/>
      <c r="CJ52" s="3"/>
      <c r="CK52" s="3"/>
      <c r="CN52" s="28"/>
      <c r="CQ52" s="28"/>
      <c r="CR52" s="28"/>
      <c r="CS52" s="28"/>
      <c r="CT52" s="28"/>
      <c r="CU52" s="28"/>
      <c r="CX52" s="28"/>
    </row>
    <row r="53" s="2" customFormat="true" ht="15" hidden="false" customHeight="false" outlineLevel="0" collapsed="false"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P53" s="26"/>
      <c r="Q53" s="26"/>
      <c r="R53" s="26"/>
      <c r="S53" s="26"/>
      <c r="T53" s="26"/>
      <c r="BL53" s="25"/>
      <c r="BM53" s="26"/>
      <c r="BO53" s="28"/>
      <c r="BP53" s="28"/>
      <c r="BQ53" s="28"/>
      <c r="BT53" s="28"/>
      <c r="BX53" s="28"/>
      <c r="BZ53" s="28"/>
      <c r="CB53" s="25"/>
      <c r="CC53" s="3"/>
      <c r="CD53" s="3"/>
      <c r="CE53" s="3"/>
      <c r="CF53" s="3"/>
      <c r="CG53" s="3"/>
      <c r="CH53" s="3"/>
      <c r="CI53" s="3"/>
      <c r="CJ53" s="3"/>
      <c r="CK53" s="3"/>
      <c r="CN53" s="28"/>
      <c r="CQ53" s="28"/>
      <c r="CR53" s="28"/>
      <c r="CS53" s="28"/>
      <c r="CT53" s="28"/>
      <c r="CU53" s="28"/>
      <c r="CX53" s="28"/>
    </row>
    <row r="54" s="2" customFormat="true" ht="15" hidden="false" customHeight="false" outlineLevel="0" collapsed="false"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P54" s="26"/>
      <c r="Q54" s="26"/>
      <c r="R54" s="26"/>
      <c r="S54" s="26"/>
      <c r="T54" s="26"/>
      <c r="BO54" s="28"/>
      <c r="BP54" s="28"/>
      <c r="BQ54" s="28"/>
      <c r="BT54" s="28"/>
      <c r="BX54" s="28"/>
      <c r="CB54" s="25"/>
      <c r="CC54" s="3"/>
      <c r="CD54" s="3"/>
      <c r="CE54" s="3"/>
      <c r="CF54" s="3"/>
      <c r="CG54" s="3"/>
      <c r="CH54" s="3"/>
      <c r="CI54" s="3"/>
      <c r="CJ54" s="3"/>
      <c r="CK54" s="3"/>
      <c r="CN54" s="28"/>
      <c r="CQ54" s="28"/>
      <c r="CR54" s="28"/>
      <c r="CS54" s="28"/>
      <c r="CT54" s="28"/>
      <c r="CU54" s="28"/>
      <c r="CX54" s="28"/>
    </row>
    <row r="55" s="2" customFormat="true" ht="15" hidden="false" customHeight="false" outlineLevel="0" collapsed="false">
      <c r="A55" s="3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P55" s="26"/>
      <c r="Q55" s="26"/>
      <c r="R55" s="26"/>
      <c r="S55" s="26"/>
      <c r="T55" s="26"/>
      <c r="BO55" s="28"/>
      <c r="BP55" s="28"/>
      <c r="BQ55" s="28"/>
      <c r="BT55" s="28"/>
      <c r="BX55" s="28"/>
      <c r="CB55" s="3"/>
      <c r="CC55" s="3"/>
      <c r="CD55" s="3"/>
      <c r="CE55" s="3"/>
      <c r="CF55" s="3"/>
      <c r="CG55" s="3"/>
      <c r="CH55" s="3"/>
      <c r="CI55" s="3"/>
      <c r="CJ55" s="3"/>
      <c r="CK55" s="3"/>
      <c r="CN55" s="28"/>
      <c r="CQ55" s="28"/>
      <c r="CR55" s="28"/>
      <c r="CS55" s="28"/>
      <c r="CT55" s="28"/>
      <c r="CU55" s="28"/>
      <c r="CX55" s="28"/>
    </row>
    <row r="56" s="2" customFormat="true" ht="15" hidden="false" customHeight="false" outlineLevel="0" collapsed="false">
      <c r="A56" s="3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P56" s="26"/>
      <c r="Q56" s="26"/>
      <c r="R56" s="26"/>
      <c r="S56" s="26"/>
      <c r="T56" s="26"/>
      <c r="BO56" s="28"/>
      <c r="BP56" s="28"/>
      <c r="BQ56" s="28"/>
      <c r="BT56" s="28"/>
      <c r="BX56" s="28"/>
      <c r="CB56" s="3"/>
      <c r="CC56" s="3"/>
      <c r="CD56" s="3"/>
      <c r="CE56" s="3"/>
      <c r="CF56" s="3"/>
      <c r="CG56" s="3"/>
      <c r="CH56" s="3"/>
      <c r="CI56" s="3"/>
      <c r="CJ56" s="3"/>
      <c r="CK56" s="3"/>
      <c r="CN56" s="28"/>
      <c r="CQ56" s="28"/>
      <c r="CR56" s="28"/>
      <c r="CS56" s="28"/>
      <c r="CT56" s="28"/>
      <c r="CU56" s="28"/>
      <c r="CX56" s="28"/>
    </row>
    <row r="57" s="2" customFormat="true" ht="15" hidden="false" customHeight="false" outlineLevel="0" collapsed="false">
      <c r="A57" s="3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P57" s="26"/>
      <c r="Q57" s="26"/>
      <c r="R57" s="26"/>
      <c r="S57" s="26"/>
      <c r="T57" s="26"/>
      <c r="BL57" s="25"/>
      <c r="BO57" s="28"/>
      <c r="BP57" s="28"/>
      <c r="BQ57" s="28"/>
      <c r="BT57" s="28"/>
      <c r="BX57" s="28"/>
      <c r="CB57" s="3"/>
      <c r="CC57" s="3"/>
      <c r="CD57" s="3"/>
      <c r="CE57" s="3"/>
      <c r="CF57" s="3"/>
      <c r="CG57" s="3"/>
      <c r="CH57" s="3"/>
      <c r="CI57" s="3"/>
      <c r="CJ57" s="3"/>
      <c r="CK57" s="3"/>
      <c r="CN57" s="28"/>
      <c r="CQ57" s="28"/>
      <c r="CR57" s="28"/>
      <c r="CS57" s="28"/>
      <c r="CT57" s="28"/>
      <c r="CU57" s="28"/>
      <c r="CX57" s="28"/>
    </row>
    <row r="58" s="2" customFormat="true" ht="15" hidden="false" customHeight="false" outlineLevel="0" collapsed="false">
      <c r="A58" s="3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P58" s="26"/>
      <c r="Q58" s="26"/>
      <c r="R58" s="26"/>
      <c r="S58" s="26"/>
      <c r="T58" s="26"/>
      <c r="BL58" s="25"/>
      <c r="BO58" s="28"/>
      <c r="BP58" s="28"/>
      <c r="BQ58" s="28"/>
      <c r="BT58" s="28"/>
      <c r="BX58" s="28"/>
      <c r="CB58" s="3"/>
      <c r="CC58" s="3"/>
      <c r="CD58" s="3"/>
      <c r="CE58" s="3"/>
      <c r="CF58" s="3"/>
      <c r="CG58" s="3"/>
      <c r="CH58" s="3"/>
      <c r="CI58" s="3"/>
      <c r="CJ58" s="3"/>
      <c r="CK58" s="3"/>
      <c r="CN58" s="28"/>
      <c r="CQ58" s="28"/>
      <c r="CR58" s="28"/>
      <c r="CS58" s="28"/>
      <c r="CT58" s="28"/>
      <c r="CU58" s="28"/>
      <c r="CX58" s="28"/>
    </row>
    <row r="59" s="2" customFormat="true" ht="15.75" hidden="false" customHeight="false" outlineLevel="0" collapsed="false">
      <c r="A59" s="10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P59" s="26"/>
      <c r="Q59" s="26"/>
      <c r="R59" s="26"/>
      <c r="S59" s="26"/>
      <c r="T59" s="26"/>
      <c r="BL59" s="25"/>
      <c r="BO59" s="28"/>
      <c r="BP59" s="28"/>
      <c r="BQ59" s="28"/>
      <c r="BT59" s="28"/>
      <c r="BX59" s="28"/>
      <c r="CB59" s="3"/>
      <c r="CC59" s="3"/>
      <c r="CD59" s="3"/>
      <c r="CE59" s="3"/>
      <c r="CF59" s="3"/>
      <c r="CG59" s="3"/>
      <c r="CH59" s="3"/>
      <c r="CI59" s="3"/>
      <c r="CJ59" s="3"/>
      <c r="CK59" s="3"/>
      <c r="CN59" s="28"/>
      <c r="CQ59" s="28"/>
      <c r="CR59" s="28"/>
      <c r="CS59" s="28"/>
      <c r="CT59" s="28"/>
      <c r="CU59" s="28"/>
      <c r="CX59" s="28"/>
    </row>
    <row r="60" s="2" customFormat="true" ht="15" hidden="false" customHeight="false" outlineLevel="0" collapsed="false"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P60" s="26"/>
      <c r="Q60" s="26"/>
      <c r="R60" s="26"/>
      <c r="S60" s="26"/>
      <c r="T60" s="1"/>
      <c r="BL60" s="25"/>
      <c r="BO60" s="28"/>
      <c r="BP60" s="28"/>
      <c r="BQ60" s="28"/>
      <c r="BT60" s="28"/>
      <c r="BX60" s="28"/>
      <c r="CB60" s="3"/>
      <c r="CC60" s="3"/>
      <c r="CD60" s="3"/>
      <c r="CE60" s="3"/>
      <c r="CF60" s="3"/>
      <c r="CG60" s="3"/>
      <c r="CH60" s="3"/>
      <c r="CI60" s="3"/>
      <c r="CJ60" s="3"/>
      <c r="CK60" s="3"/>
      <c r="CN60" s="28"/>
      <c r="CQ60" s="28"/>
      <c r="CR60" s="28"/>
      <c r="CS60" s="28"/>
      <c r="CT60" s="28"/>
      <c r="CU60" s="28"/>
      <c r="CX60" s="28"/>
    </row>
    <row r="61" s="2" customFormat="true" ht="15" hidden="false" customHeight="false" outlineLevel="0" collapsed="false"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P61" s="26"/>
      <c r="Q61" s="26"/>
      <c r="R61" s="26"/>
      <c r="S61" s="26"/>
      <c r="T61" s="1"/>
      <c r="AE61" s="1"/>
      <c r="AF61" s="1"/>
      <c r="AG61" s="1"/>
      <c r="AH61" s="1"/>
      <c r="BL61" s="25"/>
      <c r="BO61" s="28"/>
      <c r="BP61" s="28"/>
      <c r="BQ61" s="28"/>
      <c r="BT61" s="28"/>
      <c r="BX61" s="28"/>
      <c r="CB61" s="3"/>
      <c r="CC61" s="3"/>
      <c r="CD61" s="3"/>
      <c r="CE61" s="3"/>
      <c r="CF61" s="3"/>
      <c r="CG61" s="3"/>
      <c r="CH61" s="3"/>
      <c r="CI61" s="3"/>
      <c r="CJ61" s="3"/>
      <c r="CK61" s="3"/>
      <c r="CN61" s="28"/>
      <c r="CQ61" s="28"/>
      <c r="CR61" s="28"/>
      <c r="CS61" s="28"/>
      <c r="CT61" s="28"/>
      <c r="CU61" s="28"/>
      <c r="CX61" s="28"/>
    </row>
    <row r="62" s="2" customFormat="true" ht="15" hidden="false" customHeight="false" outlineLevel="0" collapsed="false"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P62" s="26"/>
      <c r="Q62" s="26"/>
      <c r="R62" s="26"/>
      <c r="S62" s="26"/>
      <c r="T62" s="1"/>
      <c r="AE62" s="1"/>
      <c r="AF62" s="1"/>
      <c r="AG62" s="1"/>
      <c r="AH62" s="1"/>
      <c r="BL62" s="25"/>
      <c r="BO62" s="28"/>
      <c r="BP62" s="28"/>
      <c r="BQ62" s="28"/>
      <c r="BT62" s="28"/>
      <c r="BX62" s="28"/>
      <c r="CB62" s="3"/>
      <c r="CC62" s="3"/>
      <c r="CD62" s="3"/>
      <c r="CE62" s="3"/>
      <c r="CF62" s="3"/>
      <c r="CG62" s="3"/>
      <c r="CH62" s="3"/>
      <c r="CI62" s="3"/>
      <c r="CJ62" s="3"/>
      <c r="CK62" s="3"/>
      <c r="CN62" s="28"/>
      <c r="CQ62" s="28"/>
      <c r="CR62" s="28"/>
      <c r="CS62" s="28"/>
      <c r="CT62" s="28"/>
      <c r="CU62" s="28"/>
      <c r="CX62" s="28"/>
    </row>
    <row r="63" customFormat="false" ht="15" hidden="false" customHeight="false" outlineLevel="0" collapsed="false">
      <c r="C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"/>
      <c r="Q63" s="26"/>
      <c r="R63" s="26"/>
      <c r="T63" s="1"/>
      <c r="U63" s="2"/>
      <c r="V63" s="2"/>
      <c r="W63" s="2"/>
      <c r="X63" s="2"/>
      <c r="Z63" s="2"/>
      <c r="AI63" s="2"/>
      <c r="AJ63" s="2"/>
      <c r="BF63" s="2"/>
      <c r="BM63" s="2"/>
      <c r="BN63" s="2"/>
      <c r="BR63" s="2"/>
      <c r="BS63" s="2"/>
      <c r="BU63" s="2"/>
      <c r="BV63" s="2"/>
      <c r="BW63" s="2"/>
      <c r="BY63" s="2"/>
      <c r="BZ63" s="2"/>
      <c r="CA63" s="2"/>
      <c r="CB63" s="3"/>
      <c r="CD63" s="3"/>
      <c r="CG63" s="3"/>
      <c r="CJ63" s="3"/>
      <c r="CM63" s="2"/>
      <c r="CN63" s="28"/>
      <c r="CO63" s="2"/>
      <c r="CP63" s="2"/>
      <c r="CW63" s="2"/>
      <c r="CX63" s="28"/>
      <c r="CY63" s="2"/>
      <c r="DB63" s="2"/>
      <c r="DE63" s="2"/>
    </row>
    <row r="64" customFormat="false" ht="15" hidden="false" customHeight="false" outlineLevel="0" collapsed="false">
      <c r="C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"/>
      <c r="Q64" s="26"/>
      <c r="R64" s="26"/>
      <c r="T64" s="1"/>
      <c r="U64" s="2"/>
      <c r="V64" s="2"/>
      <c r="W64" s="2"/>
      <c r="X64" s="2"/>
      <c r="Z64" s="2"/>
      <c r="AI64" s="2"/>
      <c r="AJ64" s="2"/>
      <c r="BF64" s="2"/>
      <c r="BM64" s="2"/>
      <c r="BN64" s="2"/>
      <c r="BR64" s="2"/>
      <c r="BS64" s="2"/>
      <c r="BU64" s="2"/>
      <c r="BV64" s="2"/>
      <c r="BW64" s="2"/>
      <c r="BY64" s="2"/>
      <c r="BZ64" s="2"/>
      <c r="CA64" s="2"/>
      <c r="CB64" s="3"/>
      <c r="CD64" s="3"/>
      <c r="CG64" s="3"/>
      <c r="CJ64" s="3"/>
      <c r="CM64" s="2"/>
      <c r="CN64" s="28"/>
      <c r="CO64" s="2"/>
      <c r="CP64" s="2"/>
      <c r="CW64" s="2"/>
      <c r="CX64" s="28"/>
      <c r="CY64" s="2"/>
      <c r="DB64" s="2"/>
      <c r="DE64" s="2"/>
    </row>
    <row r="65" customFormat="false" ht="15" hidden="false" customHeight="false" outlineLevel="0" collapsed="false">
      <c r="C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"/>
      <c r="Q65" s="26"/>
      <c r="R65" s="26"/>
      <c r="T65" s="1"/>
      <c r="U65" s="2"/>
      <c r="V65" s="2"/>
      <c r="W65" s="2"/>
      <c r="X65" s="2"/>
      <c r="Z65" s="2"/>
      <c r="AI65" s="2"/>
      <c r="AJ65" s="2"/>
      <c r="BF65" s="2"/>
      <c r="BM65" s="2"/>
      <c r="BN65" s="2"/>
      <c r="BR65" s="2"/>
      <c r="BS65" s="2"/>
      <c r="BU65" s="2"/>
      <c r="BV65" s="2"/>
      <c r="BW65" s="2"/>
      <c r="BY65" s="2"/>
      <c r="BZ65" s="2"/>
      <c r="CA65" s="2"/>
      <c r="CB65" s="3"/>
      <c r="CD65" s="3"/>
      <c r="CG65" s="3"/>
      <c r="CJ65" s="3"/>
      <c r="CM65" s="2"/>
      <c r="CN65" s="28"/>
      <c r="CO65" s="2"/>
      <c r="CP65" s="2"/>
      <c r="CW65" s="2"/>
      <c r="CX65" s="28"/>
      <c r="CY65" s="2"/>
      <c r="DB65" s="2"/>
      <c r="DE65" s="2"/>
    </row>
    <row r="66" s="2" customFormat="true" ht="15" hidden="false" customHeight="false" outlineLevel="0" collapsed="false"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P66" s="26"/>
      <c r="Q66" s="26"/>
      <c r="R66" s="26"/>
      <c r="S66" s="26"/>
      <c r="T66" s="1"/>
      <c r="Y66" s="26"/>
      <c r="AA66" s="1"/>
      <c r="AB66" s="1"/>
      <c r="AC66" s="1"/>
      <c r="AD66" s="1"/>
      <c r="AE66" s="1"/>
      <c r="AF66" s="1"/>
      <c r="AG66" s="1"/>
      <c r="AH66" s="1"/>
      <c r="BL66" s="25"/>
      <c r="BO66" s="28"/>
      <c r="BP66" s="28"/>
      <c r="BQ66" s="28"/>
      <c r="BT66" s="28"/>
      <c r="BX66" s="28"/>
      <c r="BZ66" s="25"/>
      <c r="CB66" s="3"/>
      <c r="CC66" s="3"/>
      <c r="CD66" s="3"/>
      <c r="CE66" s="3"/>
      <c r="CF66" s="3"/>
      <c r="CG66" s="3"/>
      <c r="CH66" s="3"/>
      <c r="CI66" s="3"/>
      <c r="CJ66" s="3"/>
      <c r="CK66" s="3"/>
      <c r="CN66" s="28"/>
      <c r="CQ66" s="28"/>
      <c r="CR66" s="28"/>
      <c r="CS66" s="28"/>
      <c r="CT66" s="28"/>
      <c r="CU66" s="28"/>
      <c r="CX66" s="28"/>
    </row>
    <row r="67" customFormat="false" ht="15" hidden="false" customHeight="false" outlineLevel="0" collapsed="false">
      <c r="C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"/>
      <c r="Q67" s="26"/>
      <c r="R67" s="26"/>
      <c r="T67" s="1"/>
      <c r="U67" s="2"/>
      <c r="V67" s="2"/>
      <c r="W67" s="2"/>
      <c r="X67" s="2"/>
      <c r="Z67" s="2"/>
      <c r="AI67" s="2"/>
      <c r="AJ67" s="2"/>
      <c r="BF67" s="2"/>
      <c r="BM67" s="2"/>
      <c r="BN67" s="2"/>
      <c r="BR67" s="2"/>
      <c r="BS67" s="2"/>
      <c r="BU67" s="2"/>
      <c r="BV67" s="2"/>
      <c r="BW67" s="2"/>
      <c r="BY67" s="2"/>
      <c r="BZ67" s="25"/>
      <c r="CA67" s="2"/>
      <c r="CB67" s="3"/>
      <c r="CD67" s="3"/>
      <c r="CG67" s="3"/>
      <c r="CJ67" s="3"/>
      <c r="CM67" s="2"/>
      <c r="CN67" s="28"/>
      <c r="CO67" s="2"/>
      <c r="CP67" s="2"/>
      <c r="CW67" s="2"/>
      <c r="CX67" s="28"/>
      <c r="CY67" s="2"/>
      <c r="DB67" s="2"/>
      <c r="DE67" s="2"/>
    </row>
    <row r="68" customFormat="false" ht="15" hidden="false" customHeight="false" outlineLevel="0" collapsed="false">
      <c r="C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"/>
      <c r="Q68" s="26"/>
      <c r="R68" s="26"/>
      <c r="T68" s="1"/>
      <c r="U68" s="2"/>
      <c r="V68" s="2"/>
      <c r="W68" s="2"/>
      <c r="X68" s="2"/>
      <c r="AI68" s="2"/>
      <c r="AJ68" s="2"/>
      <c r="BF68" s="2"/>
      <c r="BM68" s="2"/>
      <c r="BN68" s="2"/>
      <c r="BR68" s="2"/>
      <c r="BS68" s="2"/>
      <c r="BU68" s="2"/>
      <c r="BV68" s="2"/>
      <c r="BW68" s="2"/>
      <c r="BY68" s="2"/>
      <c r="BZ68" s="25"/>
      <c r="CA68" s="2"/>
      <c r="CB68" s="3"/>
      <c r="CD68" s="3"/>
      <c r="CG68" s="3"/>
      <c r="CJ68" s="3"/>
      <c r="CM68" s="2"/>
      <c r="CN68" s="28"/>
      <c r="CO68" s="2"/>
      <c r="CP68" s="2"/>
      <c r="CW68" s="2"/>
      <c r="CX68" s="28"/>
      <c r="CY68" s="2"/>
      <c r="DB68" s="2"/>
      <c r="DE68" s="2"/>
    </row>
    <row r="69" customFormat="false" ht="15" hidden="false" customHeight="false" outlineLevel="0" collapsed="false">
      <c r="C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"/>
      <c r="Q69" s="26"/>
      <c r="R69" s="26"/>
      <c r="T69" s="1"/>
      <c r="U69" s="2"/>
      <c r="V69" s="2"/>
      <c r="W69" s="2"/>
      <c r="X69" s="2"/>
      <c r="AI69" s="2"/>
      <c r="AJ69" s="2"/>
      <c r="BF69" s="2"/>
      <c r="BM69" s="2"/>
      <c r="BN69" s="2"/>
      <c r="BR69" s="2"/>
      <c r="BS69" s="2"/>
      <c r="BU69" s="2"/>
      <c r="BV69" s="2"/>
      <c r="BW69" s="2"/>
      <c r="BY69" s="2"/>
      <c r="BZ69" s="25"/>
      <c r="CA69" s="2"/>
      <c r="CB69" s="3"/>
      <c r="CD69" s="3"/>
      <c r="CG69" s="3"/>
      <c r="CJ69" s="3"/>
      <c r="CM69" s="2"/>
      <c r="CN69" s="28"/>
      <c r="CO69" s="2"/>
      <c r="CP69" s="2"/>
      <c r="CW69" s="2"/>
      <c r="CX69" s="28"/>
      <c r="CY69" s="2"/>
      <c r="DB69" s="2"/>
      <c r="DE69" s="2"/>
    </row>
    <row r="70" customFormat="false" ht="15" hidden="false" customHeight="false" outlineLevel="0" collapsed="false">
      <c r="C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"/>
      <c r="Q70" s="26"/>
      <c r="R70" s="26"/>
      <c r="T70" s="1"/>
      <c r="U70" s="2"/>
      <c r="V70" s="2"/>
      <c r="W70" s="2"/>
      <c r="X70" s="2"/>
      <c r="AI70" s="2"/>
      <c r="AJ70" s="2"/>
      <c r="BF70" s="2"/>
      <c r="BM70" s="2"/>
      <c r="BN70" s="2"/>
      <c r="BR70" s="2"/>
      <c r="BS70" s="2"/>
      <c r="BU70" s="2"/>
      <c r="BV70" s="2"/>
      <c r="BW70" s="2"/>
      <c r="BY70" s="2"/>
      <c r="BZ70" s="25"/>
      <c r="CA70" s="2"/>
      <c r="CB70" s="3"/>
      <c r="CD70" s="3"/>
      <c r="CG70" s="3"/>
      <c r="CJ70" s="3"/>
      <c r="CM70" s="2"/>
      <c r="CN70" s="28"/>
      <c r="CO70" s="2"/>
      <c r="CP70" s="2"/>
      <c r="CW70" s="2"/>
      <c r="CX70" s="28"/>
      <c r="CY70" s="2"/>
      <c r="DB70" s="2"/>
      <c r="DE70" s="2"/>
    </row>
    <row r="71" customFormat="false" ht="15" hidden="false" customHeight="false" outlineLevel="0" collapsed="false">
      <c r="C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"/>
      <c r="Q71" s="26"/>
      <c r="R71" s="26"/>
      <c r="T71" s="1"/>
      <c r="U71" s="2"/>
      <c r="V71" s="2"/>
      <c r="W71" s="2"/>
      <c r="X71" s="2"/>
      <c r="AI71" s="2"/>
      <c r="AJ71" s="2"/>
      <c r="BF71" s="2"/>
      <c r="BM71" s="2"/>
      <c r="BN71" s="2"/>
      <c r="BR71" s="2"/>
      <c r="BS71" s="2"/>
      <c r="BU71" s="2"/>
      <c r="BV71" s="2"/>
      <c r="BW71" s="2"/>
      <c r="BY71" s="2"/>
      <c r="BZ71" s="25"/>
      <c r="CA71" s="2"/>
      <c r="CB71" s="3"/>
      <c r="CD71" s="3"/>
      <c r="CG71" s="3"/>
      <c r="CJ71" s="3"/>
      <c r="CM71" s="2"/>
      <c r="CN71" s="28"/>
      <c r="CO71" s="2"/>
      <c r="CP71" s="2"/>
      <c r="CW71" s="2"/>
      <c r="CX71" s="28"/>
      <c r="CY71" s="2"/>
      <c r="DB71" s="2"/>
      <c r="DE71" s="2"/>
    </row>
    <row r="72" customFormat="false" ht="15" hidden="false" customHeight="false" outlineLevel="0" collapsed="false">
      <c r="C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"/>
      <c r="Q72" s="26"/>
      <c r="R72" s="26"/>
      <c r="T72" s="1"/>
      <c r="U72" s="2"/>
      <c r="V72" s="2"/>
      <c r="W72" s="2"/>
      <c r="X72" s="2"/>
      <c r="AI72" s="2"/>
      <c r="AJ72" s="2"/>
      <c r="BF72" s="2"/>
      <c r="BM72" s="2"/>
      <c r="BN72" s="2"/>
      <c r="BR72" s="2"/>
      <c r="BS72" s="2"/>
      <c r="BU72" s="2"/>
      <c r="BV72" s="2"/>
      <c r="BW72" s="2"/>
      <c r="BY72" s="2"/>
      <c r="BZ72" s="25"/>
      <c r="CA72" s="2"/>
      <c r="CB72" s="3"/>
      <c r="CD72" s="3"/>
      <c r="CG72" s="3"/>
      <c r="CJ72" s="3"/>
      <c r="CM72" s="2"/>
      <c r="CN72" s="28"/>
      <c r="CO72" s="2"/>
      <c r="CP72" s="2"/>
      <c r="CW72" s="2"/>
      <c r="CX72" s="28"/>
      <c r="CY72" s="2"/>
      <c r="DB72" s="2"/>
      <c r="DE72" s="2"/>
    </row>
    <row r="73" customFormat="false" ht="15" hidden="false" customHeight="false" outlineLevel="0" collapsed="false">
      <c r="C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"/>
      <c r="Q73" s="26"/>
      <c r="R73" s="26"/>
      <c r="T73" s="1"/>
      <c r="U73" s="2"/>
      <c r="V73" s="2"/>
      <c r="W73" s="2"/>
      <c r="X73" s="2"/>
      <c r="AI73" s="2"/>
      <c r="AJ73" s="2"/>
      <c r="BF73" s="2"/>
      <c r="BM73" s="2"/>
      <c r="BN73" s="2"/>
      <c r="BR73" s="2"/>
      <c r="BS73" s="2"/>
      <c r="BU73" s="2"/>
      <c r="BV73" s="2"/>
      <c r="BW73" s="2"/>
      <c r="BY73" s="2"/>
      <c r="BZ73" s="25"/>
      <c r="CA73" s="2"/>
      <c r="CB73" s="3"/>
      <c r="CD73" s="3"/>
      <c r="CG73" s="3"/>
      <c r="CJ73" s="3"/>
      <c r="CM73" s="2"/>
      <c r="CN73" s="28"/>
      <c r="CO73" s="2"/>
      <c r="CP73" s="2"/>
      <c r="CQ73" s="28"/>
      <c r="CR73" s="28"/>
      <c r="CS73" s="28"/>
      <c r="CT73" s="28"/>
      <c r="CU73" s="28"/>
      <c r="CV73" s="2"/>
      <c r="CW73" s="2"/>
      <c r="CX73" s="28"/>
      <c r="CY73" s="2"/>
      <c r="DB73" s="2"/>
      <c r="DE73" s="2"/>
    </row>
    <row r="74" customFormat="false" ht="15" hidden="false" customHeight="false" outlineLevel="0" collapsed="false">
      <c r="C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"/>
      <c r="Q74" s="26"/>
      <c r="R74" s="26"/>
      <c r="T74" s="1"/>
      <c r="U74" s="2"/>
      <c r="V74" s="2"/>
      <c r="W74" s="2"/>
      <c r="X74" s="2"/>
      <c r="AI74" s="2"/>
      <c r="AJ74" s="2"/>
      <c r="BF74" s="2"/>
      <c r="BM74" s="2"/>
      <c r="BN74" s="2"/>
      <c r="BR74" s="2"/>
      <c r="BS74" s="2"/>
      <c r="BU74" s="2"/>
      <c r="BV74" s="2"/>
      <c r="BW74" s="2"/>
      <c r="BY74" s="2"/>
      <c r="BZ74" s="25"/>
      <c r="CA74" s="2"/>
      <c r="CB74" s="3"/>
      <c r="CD74" s="3"/>
      <c r="CG74" s="3"/>
      <c r="CJ74" s="3"/>
      <c r="CM74" s="2"/>
      <c r="CN74" s="28"/>
      <c r="CO74" s="2"/>
      <c r="CP74" s="2"/>
      <c r="CW74" s="2"/>
      <c r="CX74" s="28"/>
      <c r="CY74" s="2"/>
      <c r="DB74" s="2"/>
      <c r="DE74" s="2"/>
    </row>
    <row r="75" customFormat="false" ht="15" hidden="false" customHeight="false" outlineLevel="0" collapsed="false">
      <c r="C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"/>
      <c r="Q75" s="26"/>
      <c r="R75" s="26"/>
      <c r="T75" s="1"/>
      <c r="U75" s="2"/>
      <c r="V75" s="2"/>
      <c r="W75" s="2"/>
      <c r="X75" s="2"/>
      <c r="AI75" s="2"/>
      <c r="AJ75" s="2"/>
      <c r="BF75" s="2"/>
      <c r="BM75" s="2"/>
      <c r="BN75" s="2"/>
      <c r="BR75" s="2"/>
      <c r="BS75" s="2"/>
      <c r="BU75" s="2"/>
      <c r="BV75" s="2"/>
      <c r="BW75" s="2"/>
      <c r="BY75" s="2"/>
      <c r="BZ75" s="25"/>
      <c r="CA75" s="2"/>
      <c r="CB75" s="3"/>
      <c r="CD75" s="3"/>
      <c r="CG75" s="3"/>
      <c r="CJ75" s="3"/>
      <c r="CM75" s="2"/>
      <c r="CN75" s="28"/>
      <c r="CO75" s="2"/>
      <c r="CP75" s="2"/>
      <c r="CW75" s="2"/>
      <c r="CX75" s="28"/>
      <c r="CY75" s="2"/>
      <c r="DB75" s="2"/>
      <c r="DE75" s="2"/>
    </row>
    <row r="76" customFormat="false" ht="15" hidden="false" customHeight="false" outlineLevel="0" collapsed="false">
      <c r="C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"/>
      <c r="P76" s="2"/>
      <c r="Q76" s="2"/>
      <c r="R76" s="2"/>
      <c r="S76" s="2"/>
      <c r="T76" s="3"/>
      <c r="U76" s="2"/>
      <c r="V76" s="2"/>
      <c r="W76" s="2"/>
      <c r="X76" s="2"/>
      <c r="AI76" s="2"/>
      <c r="AJ76" s="2"/>
      <c r="BF76" s="2"/>
      <c r="BM76" s="2"/>
      <c r="BN76" s="2"/>
      <c r="BR76" s="2"/>
      <c r="BS76" s="2"/>
      <c r="BU76" s="2"/>
      <c r="BV76" s="2"/>
      <c r="BW76" s="2"/>
      <c r="BY76" s="2"/>
      <c r="BZ76" s="25"/>
      <c r="CA76" s="2"/>
      <c r="CB76" s="3"/>
      <c r="CD76" s="3"/>
      <c r="CG76" s="3"/>
      <c r="CJ76" s="3"/>
      <c r="CM76" s="2"/>
      <c r="CN76" s="28"/>
      <c r="CO76" s="2"/>
      <c r="CP76" s="2"/>
      <c r="CW76" s="2"/>
      <c r="CX76" s="28"/>
      <c r="CY76" s="2"/>
      <c r="DB76" s="2"/>
      <c r="DE76" s="2"/>
    </row>
    <row r="77" customFormat="false" ht="15" hidden="false" customHeight="false" outlineLevel="0" collapsed="false">
      <c r="C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"/>
      <c r="P77" s="2"/>
      <c r="Q77" s="2"/>
      <c r="R77" s="2"/>
      <c r="S77" s="2"/>
      <c r="T77" s="3"/>
      <c r="U77" s="2"/>
      <c r="V77" s="2"/>
      <c r="W77" s="2"/>
      <c r="X77" s="2"/>
      <c r="AI77" s="2"/>
      <c r="AJ77" s="2"/>
      <c r="BF77" s="2"/>
      <c r="BM77" s="2"/>
      <c r="BN77" s="2"/>
      <c r="BR77" s="2"/>
      <c r="BS77" s="2"/>
      <c r="BU77" s="2"/>
      <c r="BV77" s="2"/>
      <c r="BW77" s="2"/>
      <c r="BY77" s="2"/>
      <c r="BZ77" s="25"/>
      <c r="CA77" s="2"/>
      <c r="CB77" s="3"/>
      <c r="CD77" s="3"/>
      <c r="CG77" s="3"/>
      <c r="CJ77" s="3"/>
      <c r="CM77" s="2"/>
      <c r="CN77" s="28"/>
      <c r="CO77" s="2"/>
      <c r="CP77" s="2"/>
      <c r="CW77" s="2"/>
      <c r="CX77" s="28"/>
      <c r="CY77" s="2"/>
      <c r="DB77" s="2"/>
      <c r="DE77" s="2"/>
    </row>
    <row r="78" customFormat="false" ht="15" hidden="false" customHeight="false" outlineLevel="0" collapsed="false">
      <c r="C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"/>
      <c r="P78" s="2"/>
      <c r="Q78" s="2"/>
      <c r="R78" s="2"/>
      <c r="S78" s="2"/>
      <c r="T78" s="3"/>
      <c r="U78" s="2"/>
      <c r="V78" s="2"/>
      <c r="W78" s="2"/>
      <c r="X78" s="2"/>
      <c r="AI78" s="2"/>
      <c r="AJ78" s="2"/>
      <c r="BF78" s="2"/>
      <c r="BM78" s="2"/>
      <c r="BN78" s="2"/>
      <c r="BR78" s="2"/>
      <c r="BS78" s="2"/>
      <c r="BU78" s="2"/>
      <c r="BV78" s="2"/>
      <c r="BW78" s="2"/>
      <c r="BY78" s="2"/>
      <c r="BZ78" s="25"/>
      <c r="CA78" s="2"/>
      <c r="CB78" s="3"/>
      <c r="CD78" s="3"/>
      <c r="CG78" s="3"/>
      <c r="CJ78" s="3"/>
      <c r="CM78" s="2"/>
      <c r="CN78" s="28"/>
      <c r="CO78" s="2"/>
      <c r="CP78" s="2"/>
      <c r="CW78" s="2"/>
      <c r="CX78" s="28"/>
      <c r="CY78" s="2"/>
      <c r="DB78" s="2"/>
      <c r="DE78" s="2"/>
    </row>
    <row r="79" customFormat="false" ht="15" hidden="false" customHeight="false" outlineLevel="0" collapsed="false">
      <c r="C79" s="1"/>
      <c r="D79" s="1"/>
      <c r="E79" s="1"/>
      <c r="J79" s="28"/>
      <c r="K79" s="28"/>
      <c r="L79" s="28"/>
      <c r="N79" s="28"/>
      <c r="O79" s="2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BF79" s="2"/>
      <c r="BM79" s="2"/>
      <c r="BN79" s="2"/>
      <c r="BR79" s="2"/>
      <c r="BS79" s="2"/>
      <c r="BU79" s="2"/>
      <c r="BV79" s="2"/>
      <c r="BW79" s="2"/>
      <c r="BY79" s="2"/>
      <c r="BZ79" s="25"/>
      <c r="CA79" s="2"/>
      <c r="CB79" s="3"/>
      <c r="CD79" s="3"/>
      <c r="CG79" s="3"/>
      <c r="CJ79" s="3"/>
      <c r="CK79" s="2"/>
      <c r="CM79" s="2"/>
      <c r="CN79" s="28"/>
      <c r="CO79" s="2"/>
      <c r="CP79" s="2"/>
      <c r="CW79" s="2"/>
      <c r="CX79" s="28"/>
      <c r="CY79" s="2"/>
      <c r="DB79" s="2"/>
      <c r="DE79" s="2"/>
    </row>
    <row r="80" customFormat="false" ht="15" hidden="false" customHeight="false" outlineLevel="0" collapsed="false">
      <c r="C80" s="1"/>
      <c r="D80" s="1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F80" s="2"/>
      <c r="BM80" s="2"/>
      <c r="BN80" s="2"/>
      <c r="BR80" s="2"/>
      <c r="BS80" s="2"/>
      <c r="BU80" s="2"/>
      <c r="BV80" s="2"/>
      <c r="BW80" s="2"/>
      <c r="BY80" s="2"/>
      <c r="BZ80" s="25"/>
      <c r="CA80" s="2"/>
      <c r="CB80" s="3"/>
      <c r="CD80" s="3"/>
      <c r="CG80" s="3"/>
      <c r="CJ80" s="3"/>
      <c r="CK80" s="2"/>
      <c r="CM80" s="2"/>
      <c r="CN80" s="28"/>
      <c r="CO80" s="2"/>
      <c r="CP80" s="2"/>
      <c r="CW80" s="2"/>
      <c r="CX80" s="28"/>
      <c r="CY80" s="2"/>
      <c r="DB80" s="2"/>
      <c r="DE80" s="2"/>
    </row>
    <row r="81" customFormat="false" ht="15" hidden="false" customHeight="false" outlineLevel="0" collapsed="false">
      <c r="C81" s="1"/>
      <c r="D81" s="1"/>
      <c r="E81" s="1"/>
      <c r="J81" s="28"/>
      <c r="K81" s="28"/>
      <c r="L81" s="28"/>
      <c r="N81" s="28"/>
      <c r="O81" s="2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BF81" s="2"/>
      <c r="BM81" s="2"/>
      <c r="BN81" s="2"/>
      <c r="BR81" s="2"/>
      <c r="BS81" s="2"/>
      <c r="BU81" s="2"/>
      <c r="BV81" s="2"/>
      <c r="BW81" s="2"/>
      <c r="BY81" s="2"/>
      <c r="BZ81" s="25"/>
      <c r="CA81" s="2"/>
      <c r="CB81" s="3"/>
      <c r="CD81" s="3"/>
      <c r="CG81" s="3"/>
      <c r="CJ81" s="3"/>
      <c r="CK81" s="2"/>
      <c r="CM81" s="2"/>
      <c r="CN81" s="28"/>
      <c r="CO81" s="2"/>
      <c r="CP81" s="2"/>
      <c r="CW81" s="2"/>
      <c r="CX81" s="28"/>
      <c r="CY81" s="2"/>
      <c r="DB81" s="2"/>
      <c r="DE81" s="2"/>
    </row>
    <row r="82" customFormat="false" ht="15" hidden="false" customHeight="false" outlineLevel="0" collapsed="false">
      <c r="C82" s="1"/>
      <c r="D82" s="1"/>
      <c r="E82" s="1"/>
      <c r="J82" s="28"/>
      <c r="K82" s="28"/>
      <c r="L82" s="28"/>
      <c r="N82" s="28"/>
      <c r="O82" s="2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BF82" s="2"/>
      <c r="BM82" s="2"/>
      <c r="BN82" s="2"/>
      <c r="BR82" s="2"/>
      <c r="BS82" s="2"/>
      <c r="BU82" s="2"/>
      <c r="BV82" s="2"/>
      <c r="BW82" s="2"/>
      <c r="BY82" s="2"/>
      <c r="BZ82" s="25"/>
      <c r="CA82" s="2"/>
      <c r="CB82" s="3"/>
      <c r="CD82" s="3"/>
      <c r="CG82" s="3"/>
      <c r="CJ82" s="3"/>
      <c r="CK82" s="2"/>
      <c r="CM82" s="2"/>
      <c r="CN82" s="28"/>
      <c r="CO82" s="2"/>
      <c r="CP82" s="2"/>
      <c r="CW82" s="2"/>
      <c r="CX82" s="28"/>
      <c r="CY82" s="2"/>
      <c r="DB82" s="2"/>
      <c r="DE82" s="2"/>
    </row>
    <row r="83" customFormat="false" ht="15" hidden="false" customHeight="false" outlineLevel="0" collapsed="false">
      <c r="A83" s="3"/>
      <c r="B83" s="3"/>
      <c r="C83" s="1"/>
      <c r="D83" s="1"/>
      <c r="E83" s="1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F83" s="2"/>
      <c r="BM83" s="2"/>
      <c r="BN83" s="2"/>
      <c r="BR83" s="2"/>
      <c r="BS83" s="2"/>
      <c r="BU83" s="2"/>
      <c r="BV83" s="2"/>
      <c r="BW83" s="2"/>
      <c r="BY83" s="2"/>
      <c r="BZ83" s="25"/>
      <c r="CA83" s="2"/>
      <c r="CB83" s="3"/>
      <c r="CD83" s="3"/>
      <c r="CG83" s="3"/>
      <c r="CJ83" s="3"/>
      <c r="CK83" s="2"/>
      <c r="CM83" s="2"/>
      <c r="CN83" s="28"/>
      <c r="CO83" s="2"/>
      <c r="CP83" s="2"/>
      <c r="CW83" s="2"/>
      <c r="CX83" s="28"/>
      <c r="CY83" s="2"/>
      <c r="DB83" s="2"/>
      <c r="DE83" s="2"/>
    </row>
    <row r="84" customFormat="false" ht="15" hidden="false" customHeight="false" outlineLevel="0" collapsed="false">
      <c r="A84" s="3"/>
      <c r="B84" s="3"/>
      <c r="C84" s="1"/>
      <c r="D84" s="1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F84" s="2"/>
      <c r="BM84" s="2"/>
      <c r="BN84" s="2"/>
      <c r="BR84" s="2"/>
      <c r="BS84" s="2"/>
      <c r="BU84" s="2"/>
      <c r="BV84" s="2"/>
      <c r="BW84" s="2"/>
      <c r="BY84" s="2"/>
      <c r="BZ84" s="25"/>
      <c r="CA84" s="2"/>
      <c r="CB84" s="3"/>
      <c r="CD84" s="3"/>
      <c r="CG84" s="3"/>
      <c r="CJ84" s="3"/>
      <c r="CK84" s="2"/>
      <c r="CM84" s="2"/>
      <c r="CN84" s="28"/>
      <c r="CO84" s="2"/>
      <c r="CP84" s="2"/>
      <c r="CW84" s="2"/>
      <c r="CX84" s="28"/>
      <c r="CY84" s="2"/>
      <c r="DB84" s="2"/>
      <c r="DE84" s="2"/>
    </row>
    <row r="85" customFormat="false" ht="15" hidden="false" customHeight="false" outlineLevel="0" collapsed="false">
      <c r="A85" s="3"/>
      <c r="B85" s="3"/>
      <c r="C85" s="1"/>
      <c r="D85" s="1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F85" s="2"/>
      <c r="BM85" s="2"/>
      <c r="BN85" s="2"/>
      <c r="BR85" s="2"/>
      <c r="BS85" s="2"/>
      <c r="BU85" s="2"/>
      <c r="BV85" s="2"/>
      <c r="BW85" s="2"/>
      <c r="BY85" s="2"/>
      <c r="BZ85" s="25"/>
      <c r="CA85" s="2"/>
      <c r="CB85" s="3"/>
      <c r="CD85" s="3"/>
      <c r="CG85" s="3"/>
      <c r="CJ85" s="3"/>
      <c r="CK85" s="2"/>
      <c r="CM85" s="2"/>
      <c r="CN85" s="28"/>
      <c r="CO85" s="2"/>
      <c r="CP85" s="2"/>
      <c r="CW85" s="2"/>
      <c r="CX85" s="28"/>
      <c r="CY85" s="2"/>
      <c r="DB85" s="2"/>
      <c r="DE85" s="2"/>
    </row>
    <row r="86" customFormat="false" ht="15" hidden="false" customHeight="false" outlineLevel="0" collapsed="false">
      <c r="A86" s="3"/>
      <c r="B86" s="3"/>
      <c r="C86" s="1"/>
      <c r="D86" s="1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F86" s="2"/>
      <c r="BM86" s="2"/>
      <c r="BU86" s="25"/>
      <c r="BV86" s="25"/>
      <c r="BW86" s="25"/>
      <c r="BY86" s="25"/>
      <c r="BZ86" s="25"/>
      <c r="CA86" s="2"/>
      <c r="CB86" s="3"/>
      <c r="CD86" s="3"/>
      <c r="CG86" s="3"/>
      <c r="CJ86" s="3"/>
      <c r="CK86" s="2"/>
      <c r="CM86" s="2"/>
      <c r="CN86" s="28"/>
      <c r="CO86" s="2"/>
      <c r="CP86" s="2"/>
      <c r="CW86" s="2"/>
      <c r="CX86" s="28"/>
      <c r="CY86" s="2"/>
      <c r="DB86" s="2"/>
      <c r="DE86" s="2"/>
    </row>
    <row r="87" customFormat="false" ht="15" hidden="false" customHeight="false" outlineLevel="0" collapsed="false">
      <c r="A87" s="3"/>
      <c r="B87" s="3"/>
      <c r="C87" s="1"/>
      <c r="D87" s="1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F87" s="2"/>
      <c r="BM87" s="2"/>
      <c r="BU87" s="25"/>
      <c r="BV87" s="25"/>
      <c r="BW87" s="25"/>
      <c r="BY87" s="25"/>
      <c r="BZ87" s="25"/>
      <c r="CA87" s="2"/>
      <c r="CB87" s="3"/>
      <c r="CD87" s="3"/>
      <c r="CG87" s="3"/>
      <c r="CJ87" s="3"/>
      <c r="CK87" s="2"/>
      <c r="CM87" s="2"/>
      <c r="CN87" s="28"/>
      <c r="CO87" s="2"/>
      <c r="CP87" s="2"/>
      <c r="CW87" s="2"/>
      <c r="CX87" s="28"/>
      <c r="CY87" s="2"/>
      <c r="DB87" s="2"/>
      <c r="DE87" s="2"/>
    </row>
    <row r="88" customFormat="false" ht="15" hidden="false" customHeight="false" outlineLevel="0" collapsed="false">
      <c r="A88" s="3"/>
      <c r="B88" s="3"/>
      <c r="C88" s="1"/>
      <c r="D88" s="1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F88" s="2"/>
      <c r="BM88" s="2"/>
      <c r="BU88" s="25"/>
      <c r="BV88" s="25"/>
      <c r="BW88" s="25"/>
      <c r="BY88" s="25"/>
      <c r="BZ88" s="25"/>
      <c r="CA88" s="2"/>
      <c r="CB88" s="3"/>
      <c r="CD88" s="3"/>
      <c r="CG88" s="3"/>
      <c r="CJ88" s="3"/>
      <c r="CK88" s="2"/>
      <c r="CM88" s="2"/>
      <c r="CN88" s="28"/>
      <c r="CO88" s="2"/>
      <c r="CP88" s="2"/>
      <c r="CW88" s="2"/>
      <c r="CX88" s="28"/>
      <c r="CY88" s="2"/>
      <c r="DB88" s="2"/>
      <c r="DE88" s="2"/>
    </row>
    <row r="89" customFormat="false" ht="15" hidden="false" customHeight="false" outlineLevel="0" collapsed="false">
      <c r="A89" s="3"/>
      <c r="B89" s="3"/>
      <c r="C89" s="1"/>
      <c r="D89" s="1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F89" s="2"/>
      <c r="BM89" s="2"/>
      <c r="BU89" s="25"/>
      <c r="BV89" s="25"/>
      <c r="BW89" s="25"/>
      <c r="BY89" s="25"/>
      <c r="BZ89" s="25"/>
      <c r="CA89" s="2"/>
      <c r="CB89" s="3"/>
      <c r="CD89" s="3"/>
      <c r="CG89" s="3"/>
      <c r="CJ89" s="3"/>
      <c r="CK89" s="2"/>
      <c r="CM89" s="2"/>
      <c r="CN89" s="28"/>
      <c r="CO89" s="2"/>
      <c r="CP89" s="2"/>
      <c r="CW89" s="2"/>
      <c r="CX89" s="28"/>
      <c r="CY89" s="2"/>
      <c r="DB89" s="2"/>
      <c r="DE89" s="2"/>
    </row>
    <row r="90" customFormat="false" ht="15" hidden="false" customHeight="false" outlineLevel="0" collapsed="false">
      <c r="A90" s="3"/>
      <c r="B90" s="3"/>
      <c r="C90" s="1"/>
      <c r="D90" s="1"/>
      <c r="E90" s="1"/>
      <c r="N90" s="28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BF90" s="2"/>
      <c r="BM90" s="2"/>
      <c r="BU90" s="25"/>
      <c r="BV90" s="25"/>
      <c r="BW90" s="25"/>
      <c r="BY90" s="25"/>
      <c r="BZ90" s="25"/>
      <c r="CA90" s="2"/>
      <c r="CB90" s="3"/>
      <c r="CD90" s="3"/>
      <c r="CG90" s="3"/>
      <c r="CJ90" s="3"/>
      <c r="CK90" s="2"/>
      <c r="CM90" s="2"/>
      <c r="CN90" s="28"/>
      <c r="CO90" s="2"/>
      <c r="CP90" s="2"/>
      <c r="CW90" s="2"/>
      <c r="CX90" s="28"/>
      <c r="CY90" s="2"/>
      <c r="DB90" s="2"/>
      <c r="DE90" s="2"/>
    </row>
    <row r="91" customFormat="false" ht="15" hidden="false" customHeight="false" outlineLevel="0" collapsed="false">
      <c r="A91" s="3"/>
      <c r="B91" s="3"/>
      <c r="C91" s="1"/>
      <c r="D91" s="1"/>
      <c r="E91" s="1"/>
      <c r="N91" s="28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BF91" s="2"/>
      <c r="BM91" s="2"/>
      <c r="BU91" s="25"/>
      <c r="BV91" s="25"/>
      <c r="BW91" s="25"/>
      <c r="BY91" s="25"/>
      <c r="BZ91" s="25"/>
      <c r="CA91" s="2"/>
      <c r="CB91" s="3"/>
      <c r="CD91" s="3"/>
      <c r="CG91" s="3"/>
      <c r="CJ91" s="3"/>
      <c r="CK91" s="2"/>
      <c r="CM91" s="2"/>
      <c r="CN91" s="28"/>
      <c r="CO91" s="2"/>
      <c r="CP91" s="2"/>
      <c r="CW91" s="2"/>
      <c r="CX91" s="28"/>
      <c r="CY91" s="2"/>
      <c r="DB91" s="2"/>
      <c r="DE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BF92" s="2"/>
      <c r="BM92" s="2"/>
      <c r="BU92" s="25"/>
      <c r="BV92" s="25"/>
      <c r="BW92" s="25"/>
      <c r="BY92" s="25"/>
      <c r="BZ92" s="25"/>
      <c r="CA92" s="2"/>
      <c r="CB92" s="3"/>
      <c r="CD92" s="3"/>
      <c r="CG92" s="3"/>
      <c r="CJ92" s="3"/>
      <c r="CK92" s="2"/>
      <c r="CM92" s="2"/>
      <c r="CN92" s="28"/>
      <c r="CO92" s="2"/>
      <c r="CP92" s="2"/>
      <c r="CW92" s="2"/>
      <c r="CX92" s="28"/>
      <c r="CY92" s="2"/>
      <c r="DB92" s="2"/>
      <c r="DE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BF93" s="2"/>
      <c r="BM93" s="2"/>
      <c r="BU93" s="25"/>
      <c r="BV93" s="25"/>
      <c r="BW93" s="25"/>
      <c r="BY93" s="25"/>
      <c r="BZ93" s="25"/>
      <c r="CA93" s="2"/>
      <c r="CB93" s="3"/>
      <c r="CD93" s="3"/>
      <c r="CG93" s="3"/>
      <c r="CJ93" s="3"/>
      <c r="CK93" s="2"/>
      <c r="CM93" s="2"/>
      <c r="CN93" s="28"/>
      <c r="CO93" s="2"/>
      <c r="CP93" s="2"/>
      <c r="CW93" s="2"/>
      <c r="CX93" s="28"/>
      <c r="CY93" s="2"/>
      <c r="DB93" s="2"/>
      <c r="DE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BF94" s="2"/>
      <c r="BM94" s="2"/>
      <c r="BU94" s="25"/>
      <c r="BV94" s="25"/>
      <c r="BW94" s="25"/>
      <c r="BY94" s="25"/>
      <c r="BZ94" s="25"/>
      <c r="CA94" s="2"/>
      <c r="CB94" s="3"/>
      <c r="CD94" s="3"/>
      <c r="CG94" s="3"/>
      <c r="CJ94" s="3"/>
      <c r="CK94" s="2"/>
      <c r="CM94" s="2"/>
      <c r="CN94" s="28"/>
      <c r="CO94" s="2"/>
      <c r="CP94" s="2"/>
      <c r="CW94" s="2"/>
      <c r="CX94" s="28"/>
      <c r="CY94" s="2"/>
      <c r="DB94" s="2"/>
      <c r="DE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BF95" s="2"/>
      <c r="BM95" s="2"/>
      <c r="BU95" s="25"/>
      <c r="BV95" s="25"/>
      <c r="BW95" s="25"/>
      <c r="BY95" s="25"/>
      <c r="BZ95" s="25"/>
      <c r="CA95" s="2"/>
      <c r="CB95" s="3"/>
      <c r="CD95" s="3"/>
      <c r="CG95" s="3"/>
      <c r="CJ95" s="3"/>
      <c r="CK95" s="2"/>
      <c r="CM95" s="2"/>
      <c r="CN95" s="28"/>
      <c r="CO95" s="2"/>
      <c r="CP95" s="2"/>
      <c r="CW95" s="2"/>
      <c r="CX95" s="28"/>
      <c r="CY95" s="2"/>
      <c r="DB95" s="2"/>
      <c r="DE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BF96" s="2"/>
      <c r="BM96" s="2"/>
      <c r="BU96" s="25"/>
      <c r="BV96" s="25"/>
      <c r="BW96" s="25"/>
      <c r="BY96" s="25"/>
      <c r="BZ96" s="25"/>
      <c r="CA96" s="2"/>
      <c r="CB96" s="3"/>
      <c r="CD96" s="3"/>
      <c r="CG96" s="3"/>
      <c r="CJ96" s="3"/>
      <c r="CK96" s="2"/>
      <c r="CM96" s="2"/>
      <c r="CN96" s="28"/>
      <c r="CO96" s="2"/>
      <c r="CP96" s="2"/>
      <c r="CW96" s="2"/>
      <c r="CX96" s="28"/>
      <c r="CY96" s="2"/>
      <c r="DB96" s="2"/>
      <c r="DE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BF97" s="2"/>
      <c r="BM97" s="2"/>
      <c r="BU97" s="25"/>
      <c r="BV97" s="25"/>
      <c r="BW97" s="25"/>
      <c r="BY97" s="25"/>
      <c r="BZ97" s="25"/>
      <c r="CA97" s="2"/>
      <c r="CB97" s="3"/>
      <c r="CD97" s="3"/>
      <c r="CG97" s="3"/>
      <c r="CJ97" s="3"/>
      <c r="CK97" s="2"/>
      <c r="CM97" s="2"/>
      <c r="CN97" s="28"/>
      <c r="CO97" s="2"/>
      <c r="CP97" s="2"/>
      <c r="CW97" s="2"/>
      <c r="CX97" s="28"/>
      <c r="CY97" s="2"/>
      <c r="DB97" s="2"/>
      <c r="DE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BF98" s="2"/>
      <c r="BM98" s="2"/>
      <c r="BU98" s="25"/>
      <c r="BV98" s="25"/>
      <c r="BW98" s="25"/>
      <c r="BY98" s="25"/>
      <c r="BZ98" s="25"/>
      <c r="CA98" s="2"/>
      <c r="CB98" s="3"/>
      <c r="CD98" s="3"/>
      <c r="CG98" s="3"/>
      <c r="CJ98" s="3"/>
      <c r="CK98" s="2"/>
      <c r="CM98" s="2"/>
      <c r="CN98" s="28"/>
      <c r="CO98" s="2"/>
      <c r="CP98" s="2"/>
      <c r="CW98" s="2"/>
      <c r="CX98" s="28"/>
      <c r="CY98" s="2"/>
      <c r="DB98" s="2"/>
      <c r="DE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BF99" s="2"/>
      <c r="BM99" s="2"/>
      <c r="BU99" s="25"/>
      <c r="BV99" s="25"/>
      <c r="BW99" s="25"/>
      <c r="BY99" s="25"/>
      <c r="BZ99" s="25"/>
      <c r="CA99" s="2"/>
      <c r="CB99" s="3"/>
      <c r="CD99" s="3"/>
      <c r="CG99" s="3"/>
      <c r="CJ99" s="3"/>
      <c r="CK99" s="2"/>
      <c r="CM99" s="2"/>
      <c r="CN99" s="28"/>
      <c r="CO99" s="2"/>
      <c r="CP99" s="2"/>
      <c r="CW99" s="2"/>
      <c r="CX99" s="28"/>
      <c r="CY99" s="2"/>
      <c r="DB99" s="2"/>
      <c r="DE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P100" s="2"/>
      <c r="Q100" s="2"/>
      <c r="R100" s="2"/>
      <c r="S100" s="2"/>
      <c r="T100" s="3"/>
      <c r="U100" s="2"/>
      <c r="V100" s="2"/>
      <c r="W100" s="2"/>
      <c r="X100" s="2"/>
      <c r="AI100" s="2"/>
      <c r="AJ100" s="2"/>
      <c r="BF100" s="2"/>
      <c r="BM100" s="2"/>
      <c r="BU100" s="25"/>
      <c r="BV100" s="25"/>
      <c r="BW100" s="25"/>
      <c r="BY100" s="25"/>
      <c r="BZ100" s="25"/>
      <c r="CA100" s="2"/>
      <c r="CB100" s="3"/>
      <c r="CD100" s="3"/>
      <c r="CG100" s="3"/>
      <c r="CJ100" s="3"/>
      <c r="CK100" s="2"/>
      <c r="CM100" s="2"/>
      <c r="CN100" s="28"/>
      <c r="CO100" s="2"/>
      <c r="CP100" s="2"/>
      <c r="CW100" s="2"/>
      <c r="CX100" s="28"/>
      <c r="CY100" s="2"/>
      <c r="DB100" s="2"/>
      <c r="DE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P101" s="2"/>
      <c r="Q101" s="2"/>
      <c r="R101" s="2"/>
      <c r="S101" s="2"/>
      <c r="T101" s="3"/>
      <c r="U101" s="2"/>
      <c r="V101" s="2"/>
      <c r="W101" s="2"/>
      <c r="X101" s="2"/>
      <c r="AI101" s="2"/>
      <c r="AJ101" s="2"/>
      <c r="BF101" s="2"/>
      <c r="BM101" s="2"/>
      <c r="BU101" s="25"/>
      <c r="BV101" s="25"/>
      <c r="BW101" s="25"/>
      <c r="BY101" s="25"/>
      <c r="BZ101" s="25"/>
      <c r="CA101" s="2"/>
      <c r="CB101" s="3"/>
      <c r="CD101" s="3"/>
      <c r="CG101" s="3"/>
      <c r="CJ101" s="3"/>
      <c r="CK101" s="2"/>
      <c r="CM101" s="2"/>
      <c r="CN101" s="28"/>
      <c r="CO101" s="2"/>
      <c r="CP101" s="2"/>
      <c r="CW101" s="2"/>
      <c r="CX101" s="28"/>
      <c r="CY101" s="2"/>
      <c r="DB101" s="2"/>
      <c r="DE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P102" s="2"/>
      <c r="Q102" s="2"/>
      <c r="R102" s="2"/>
      <c r="S102" s="2"/>
      <c r="T102" s="3"/>
      <c r="U102" s="2"/>
      <c r="V102" s="2"/>
      <c r="W102" s="2"/>
      <c r="X102" s="2"/>
      <c r="AI102" s="2"/>
      <c r="AJ102" s="2"/>
      <c r="BF102" s="2"/>
      <c r="BM102" s="2"/>
      <c r="BU102" s="25"/>
      <c r="BV102" s="25"/>
      <c r="BW102" s="25"/>
      <c r="BY102" s="25"/>
      <c r="BZ102" s="25"/>
      <c r="CA102" s="2"/>
      <c r="CB102" s="3"/>
      <c r="CD102" s="3"/>
      <c r="CG102" s="3"/>
      <c r="CJ102" s="3"/>
      <c r="CK102" s="2"/>
      <c r="CM102" s="2"/>
      <c r="CN102" s="28"/>
      <c r="CO102" s="2"/>
      <c r="CP102" s="2"/>
      <c r="CW102" s="2"/>
      <c r="CX102" s="28"/>
      <c r="CY102" s="2"/>
      <c r="DB102" s="2"/>
      <c r="DE102" s="2"/>
    </row>
    <row r="103" customFormat="false" ht="15" hidden="false" customHeight="false" outlineLevel="0" collapsed="false">
      <c r="A103" s="3"/>
      <c r="B103" s="3"/>
      <c r="C103" s="3"/>
      <c r="E103" s="3"/>
      <c r="F103" s="28"/>
      <c r="G103" s="28"/>
      <c r="H103" s="28"/>
      <c r="N103" s="28"/>
      <c r="P103" s="2"/>
      <c r="Q103" s="2"/>
      <c r="R103" s="2"/>
      <c r="S103" s="2"/>
      <c r="T103" s="3"/>
      <c r="U103" s="2"/>
      <c r="V103" s="2"/>
      <c r="W103" s="2"/>
      <c r="X103" s="2"/>
      <c r="AI103" s="2"/>
      <c r="AJ103" s="2"/>
      <c r="BF103" s="2"/>
      <c r="BM103" s="2"/>
      <c r="BU103" s="25"/>
      <c r="BV103" s="25"/>
      <c r="BW103" s="25"/>
      <c r="BY103" s="25"/>
      <c r="BZ103" s="25"/>
      <c r="CA103" s="2"/>
      <c r="CB103" s="3"/>
      <c r="CD103" s="3"/>
      <c r="CG103" s="3"/>
      <c r="CJ103" s="3"/>
      <c r="CK103" s="2"/>
      <c r="CM103" s="2"/>
      <c r="CN103" s="28"/>
      <c r="CO103" s="2"/>
      <c r="CP103" s="2"/>
      <c r="CW103" s="2"/>
      <c r="CX103" s="28"/>
      <c r="CY103" s="2"/>
      <c r="DB103" s="2"/>
      <c r="DE103" s="2"/>
    </row>
    <row r="104" customFormat="false" ht="15" hidden="false" customHeight="false" outlineLevel="0" collapsed="false">
      <c r="A104" s="3"/>
      <c r="B104" s="3"/>
      <c r="C104" s="3"/>
      <c r="E104" s="3"/>
      <c r="F104" s="28"/>
      <c r="G104" s="28"/>
      <c r="H104" s="28"/>
      <c r="N104" s="28"/>
      <c r="P104" s="2"/>
      <c r="Q104" s="2"/>
      <c r="R104" s="2"/>
      <c r="S104" s="2"/>
      <c r="T104" s="3"/>
      <c r="U104" s="2"/>
      <c r="V104" s="2"/>
      <c r="W104" s="2"/>
      <c r="X104" s="2"/>
      <c r="AI104" s="2"/>
      <c r="AJ104" s="2"/>
      <c r="BF104" s="2"/>
      <c r="BM104" s="2"/>
      <c r="BU104" s="25"/>
      <c r="BV104" s="25"/>
      <c r="BW104" s="25"/>
      <c r="BY104" s="25"/>
      <c r="BZ104" s="25"/>
      <c r="CA104" s="2"/>
      <c r="CB104" s="3"/>
      <c r="CD104" s="3"/>
      <c r="CG104" s="3"/>
      <c r="CJ104" s="3"/>
      <c r="CK104" s="2"/>
      <c r="CM104" s="2"/>
      <c r="CN104" s="28"/>
      <c r="CO104" s="2"/>
      <c r="CP104" s="2"/>
      <c r="CW104" s="2"/>
      <c r="CX104" s="28"/>
      <c r="CY104" s="2"/>
      <c r="DB104" s="2"/>
      <c r="DE104" s="2"/>
    </row>
    <row r="105" customFormat="false" ht="15" hidden="false" customHeight="false" outlineLevel="0" collapsed="false">
      <c r="A105" s="3"/>
      <c r="B105" s="3"/>
      <c r="C105" s="3"/>
      <c r="E105" s="3"/>
      <c r="F105" s="28"/>
      <c r="G105" s="28"/>
      <c r="H105" s="28"/>
      <c r="N105" s="28"/>
      <c r="P105" s="2"/>
      <c r="Q105" s="2"/>
      <c r="R105" s="2"/>
      <c r="S105" s="2"/>
      <c r="T105" s="3"/>
      <c r="U105" s="2"/>
      <c r="V105" s="2"/>
      <c r="W105" s="2"/>
      <c r="X105" s="2"/>
      <c r="AI105" s="2"/>
      <c r="AJ105" s="2"/>
      <c r="BF105" s="2"/>
      <c r="BM105" s="2"/>
      <c r="BU105" s="25"/>
      <c r="BV105" s="25"/>
      <c r="BW105" s="25"/>
      <c r="BY105" s="25"/>
      <c r="BZ105" s="25"/>
      <c r="CA105" s="2"/>
      <c r="CB105" s="3"/>
      <c r="CD105" s="3"/>
      <c r="CG105" s="3"/>
      <c r="CJ105" s="3"/>
      <c r="CK105" s="2"/>
      <c r="CM105" s="2"/>
      <c r="CN105" s="28"/>
      <c r="CO105" s="2"/>
      <c r="CP105" s="2"/>
      <c r="CW105" s="2"/>
      <c r="CX105" s="28"/>
      <c r="CY105" s="2"/>
      <c r="DB105" s="2"/>
      <c r="DE105" s="2"/>
    </row>
    <row r="106" customFormat="false" ht="15" hidden="false" customHeight="false" outlineLevel="0" collapsed="false">
      <c r="A106" s="3"/>
      <c r="B106" s="3"/>
      <c r="C106" s="3"/>
      <c r="E106" s="3"/>
      <c r="F106" s="28"/>
      <c r="G106" s="28"/>
      <c r="H106" s="28"/>
      <c r="N106" s="28"/>
      <c r="P106" s="2"/>
      <c r="Q106" s="2"/>
      <c r="R106" s="2"/>
      <c r="S106" s="2"/>
      <c r="T106" s="3"/>
      <c r="U106" s="2"/>
      <c r="V106" s="2"/>
      <c r="W106" s="2"/>
      <c r="X106" s="2"/>
      <c r="AI106" s="2"/>
      <c r="AJ106" s="2"/>
      <c r="BF106" s="2"/>
      <c r="BM106" s="2"/>
      <c r="BU106" s="25"/>
      <c r="BV106" s="25"/>
      <c r="BW106" s="25"/>
      <c r="BY106" s="25"/>
      <c r="BZ106" s="25"/>
      <c r="CA106" s="2"/>
      <c r="CB106" s="3"/>
      <c r="CD106" s="3"/>
      <c r="CG106" s="3"/>
      <c r="CJ106" s="3"/>
      <c r="CK106" s="2"/>
      <c r="CM106" s="2"/>
      <c r="CN106" s="28"/>
      <c r="CO106" s="2"/>
      <c r="CP106" s="2"/>
      <c r="CW106" s="2"/>
      <c r="CX106" s="28"/>
      <c r="CY106" s="2"/>
      <c r="DB106" s="2"/>
      <c r="DE106" s="2"/>
    </row>
    <row r="107" customFormat="false" ht="15" hidden="false" customHeight="false" outlineLevel="0" collapsed="false">
      <c r="A107" s="3"/>
      <c r="B107" s="3"/>
      <c r="C107" s="3"/>
      <c r="E107" s="3"/>
      <c r="F107" s="28"/>
      <c r="G107" s="28"/>
      <c r="H107" s="28"/>
      <c r="N107" s="28"/>
      <c r="P107" s="2"/>
      <c r="Q107" s="2"/>
      <c r="R107" s="2"/>
      <c r="S107" s="2"/>
      <c r="T107" s="3"/>
      <c r="U107" s="2"/>
      <c r="V107" s="2"/>
      <c r="W107" s="2"/>
      <c r="X107" s="2"/>
      <c r="AI107" s="2"/>
      <c r="AJ107" s="2"/>
      <c r="BF107" s="2"/>
      <c r="BM107" s="2"/>
      <c r="BU107" s="25"/>
      <c r="BV107" s="25"/>
      <c r="BW107" s="25"/>
      <c r="BY107" s="25"/>
      <c r="BZ107" s="25"/>
      <c r="CA107" s="2"/>
      <c r="CB107" s="3"/>
      <c r="CD107" s="3"/>
      <c r="CG107" s="3"/>
      <c r="CJ107" s="3"/>
      <c r="CK107" s="2"/>
      <c r="CM107" s="2"/>
      <c r="CN107" s="28"/>
      <c r="CO107" s="2"/>
      <c r="CP107" s="2"/>
      <c r="CW107" s="2"/>
      <c r="CX107" s="28"/>
      <c r="CY107" s="2"/>
      <c r="DB107" s="2"/>
      <c r="DE107" s="2"/>
    </row>
    <row r="108" customFormat="false" ht="15" hidden="false" customHeight="false" outlineLevel="0" collapsed="false">
      <c r="A108" s="3"/>
      <c r="B108" s="3"/>
      <c r="C108" s="3"/>
      <c r="E108" s="3"/>
      <c r="F108" s="28"/>
      <c r="G108" s="28"/>
      <c r="H108" s="28"/>
      <c r="N108" s="28"/>
      <c r="P108" s="2"/>
      <c r="Q108" s="2"/>
      <c r="R108" s="2"/>
      <c r="S108" s="2"/>
      <c r="T108" s="3"/>
      <c r="U108" s="2"/>
      <c r="V108" s="2"/>
      <c r="W108" s="2"/>
      <c r="X108" s="2"/>
      <c r="AI108" s="2"/>
      <c r="AJ108" s="2"/>
      <c r="BF108" s="2"/>
      <c r="BM108" s="2"/>
      <c r="BU108" s="25"/>
      <c r="BV108" s="25"/>
      <c r="BW108" s="25"/>
      <c r="BY108" s="25"/>
      <c r="BZ108" s="25"/>
      <c r="CA108" s="2"/>
      <c r="CB108" s="3"/>
      <c r="CD108" s="3"/>
      <c r="CG108" s="3"/>
      <c r="CJ108" s="3"/>
      <c r="CK108" s="2"/>
      <c r="CM108" s="2"/>
      <c r="CN108" s="28"/>
      <c r="CO108" s="2"/>
      <c r="CP108" s="2"/>
      <c r="CW108" s="2"/>
      <c r="CX108" s="28"/>
      <c r="CY108" s="2"/>
      <c r="DB108" s="2"/>
      <c r="DE108" s="2"/>
    </row>
    <row r="109" customFormat="false" ht="15" hidden="false" customHeight="false" outlineLevel="0" collapsed="false">
      <c r="A109" s="3"/>
      <c r="B109" s="3"/>
      <c r="C109" s="3"/>
      <c r="E109" s="3"/>
      <c r="F109" s="28"/>
      <c r="G109" s="28"/>
      <c r="H109" s="28"/>
      <c r="N109" s="28"/>
      <c r="P109" s="2"/>
      <c r="Q109" s="2"/>
      <c r="R109" s="2"/>
      <c r="S109" s="2"/>
      <c r="T109" s="3"/>
      <c r="U109" s="2"/>
      <c r="V109" s="2"/>
      <c r="W109" s="2"/>
      <c r="X109" s="2"/>
      <c r="AI109" s="2"/>
      <c r="AJ109" s="2"/>
      <c r="BF109" s="2"/>
      <c r="BM109" s="2"/>
      <c r="BU109" s="25"/>
      <c r="BV109" s="25"/>
      <c r="BW109" s="25"/>
      <c r="BY109" s="25"/>
      <c r="BZ109" s="25"/>
      <c r="CA109" s="2"/>
      <c r="CB109" s="3"/>
      <c r="CD109" s="3"/>
      <c r="CG109" s="3"/>
      <c r="CJ109" s="3"/>
      <c r="CK109" s="2"/>
      <c r="CM109" s="2"/>
      <c r="CN109" s="28"/>
      <c r="CO109" s="2"/>
      <c r="CP109" s="2"/>
      <c r="CW109" s="2"/>
      <c r="CX109" s="28"/>
      <c r="CY109" s="2"/>
      <c r="DB109" s="2"/>
      <c r="DE109" s="2"/>
    </row>
    <row r="110" customFormat="false" ht="15" hidden="false" customHeight="false" outlineLevel="0" collapsed="false">
      <c r="A110" s="3"/>
      <c r="B110" s="3"/>
      <c r="C110" s="3"/>
      <c r="E110" s="3"/>
      <c r="F110" s="28"/>
      <c r="G110" s="28"/>
      <c r="H110" s="28"/>
      <c r="N110" s="28"/>
      <c r="P110" s="2"/>
      <c r="Q110" s="2"/>
      <c r="R110" s="2"/>
      <c r="S110" s="2"/>
      <c r="T110" s="3"/>
      <c r="U110" s="2"/>
      <c r="V110" s="2"/>
      <c r="W110" s="2"/>
      <c r="X110" s="2"/>
      <c r="AI110" s="2"/>
      <c r="AJ110" s="2"/>
      <c r="BF110" s="2"/>
      <c r="BM110" s="2"/>
      <c r="BU110" s="25"/>
      <c r="BV110" s="25"/>
      <c r="BW110" s="25"/>
      <c r="BY110" s="25"/>
      <c r="BZ110" s="25"/>
      <c r="CA110" s="2"/>
      <c r="CB110" s="3"/>
      <c r="CD110" s="3"/>
      <c r="CG110" s="3"/>
      <c r="CJ110" s="3"/>
      <c r="CK110" s="2"/>
      <c r="CM110" s="2"/>
      <c r="CN110" s="28"/>
      <c r="CO110" s="2"/>
      <c r="CP110" s="2"/>
      <c r="CW110" s="2"/>
      <c r="CX110" s="28"/>
      <c r="CY110" s="2"/>
      <c r="DB110" s="2"/>
      <c r="DE110" s="2"/>
    </row>
    <row r="111" customFormat="false" ht="15" hidden="false" customHeight="false" outlineLevel="0" collapsed="false">
      <c r="A111" s="3"/>
      <c r="B111" s="3"/>
      <c r="C111" s="3"/>
      <c r="E111" s="3"/>
      <c r="F111" s="28"/>
      <c r="G111" s="28"/>
      <c r="H111" s="28"/>
      <c r="N111" s="28"/>
      <c r="P111" s="2"/>
      <c r="Q111" s="2"/>
      <c r="R111" s="2"/>
      <c r="S111" s="2"/>
      <c r="T111" s="3"/>
      <c r="U111" s="2"/>
      <c r="V111" s="2"/>
      <c r="W111" s="2"/>
      <c r="X111" s="2"/>
      <c r="AI111" s="2"/>
      <c r="AJ111" s="2"/>
      <c r="BF111" s="2"/>
      <c r="BM111" s="2"/>
      <c r="BU111" s="25"/>
      <c r="BV111" s="25"/>
      <c r="BW111" s="25"/>
      <c r="BY111" s="25"/>
      <c r="BZ111" s="25"/>
      <c r="CA111" s="2"/>
      <c r="CB111" s="3"/>
      <c r="CD111" s="3"/>
      <c r="CG111" s="3"/>
      <c r="CJ111" s="3"/>
      <c r="CK111" s="2"/>
      <c r="CM111" s="2"/>
      <c r="CN111" s="28"/>
      <c r="CO111" s="2"/>
      <c r="CP111" s="2"/>
      <c r="CW111" s="2"/>
      <c r="CX111" s="28"/>
      <c r="CY111" s="2"/>
      <c r="DB111" s="2"/>
      <c r="DE111" s="2"/>
    </row>
    <row r="112" customFormat="false" ht="15" hidden="false" customHeight="false" outlineLevel="0" collapsed="false">
      <c r="A112" s="3"/>
      <c r="B112" s="3"/>
      <c r="C112" s="3"/>
      <c r="E112" s="3"/>
      <c r="F112" s="28"/>
      <c r="G112" s="28"/>
      <c r="H112" s="28"/>
      <c r="N112" s="28"/>
      <c r="P112" s="2"/>
      <c r="Q112" s="2"/>
      <c r="R112" s="2"/>
      <c r="S112" s="2"/>
      <c r="T112" s="3"/>
      <c r="U112" s="2"/>
      <c r="V112" s="2"/>
      <c r="W112" s="2"/>
      <c r="X112" s="2"/>
      <c r="AI112" s="2"/>
      <c r="AJ112" s="2"/>
      <c r="BF112" s="2"/>
      <c r="BM112" s="2"/>
      <c r="BU112" s="25"/>
      <c r="BV112" s="25"/>
      <c r="BW112" s="25"/>
      <c r="BY112" s="25"/>
      <c r="BZ112" s="25"/>
      <c r="CA112" s="2"/>
      <c r="CB112" s="3"/>
      <c r="CD112" s="3"/>
      <c r="CG112" s="3"/>
      <c r="CJ112" s="3"/>
      <c r="CK112" s="2"/>
      <c r="CM112" s="2"/>
      <c r="CN112" s="28"/>
      <c r="CO112" s="2"/>
      <c r="CP112" s="2"/>
      <c r="CW112" s="2"/>
      <c r="CX112" s="28"/>
      <c r="CY112" s="2"/>
      <c r="DB112" s="2"/>
      <c r="DE112" s="2"/>
    </row>
    <row r="113" customFormat="false" ht="15" hidden="false" customHeight="false" outlineLevel="0" collapsed="false">
      <c r="A113" s="3"/>
      <c r="B113" s="3"/>
      <c r="C113" s="3"/>
      <c r="E113" s="3"/>
      <c r="F113" s="28"/>
      <c r="G113" s="28"/>
      <c r="H113" s="28"/>
      <c r="N113" s="28"/>
      <c r="P113" s="2"/>
      <c r="Q113" s="2"/>
      <c r="R113" s="2"/>
      <c r="S113" s="2"/>
      <c r="T113" s="3"/>
      <c r="U113" s="2"/>
      <c r="V113" s="2"/>
      <c r="W113" s="2"/>
      <c r="X113" s="2"/>
      <c r="AI113" s="2"/>
      <c r="AJ113" s="2"/>
      <c r="BF113" s="2"/>
      <c r="BM113" s="2"/>
      <c r="BU113" s="25"/>
      <c r="BV113" s="25"/>
      <c r="BW113" s="25"/>
      <c r="BY113" s="25"/>
      <c r="BZ113" s="25"/>
      <c r="CA113" s="2"/>
      <c r="CB113" s="3"/>
      <c r="CD113" s="3"/>
      <c r="CG113" s="3"/>
      <c r="CJ113" s="3"/>
      <c r="CK113" s="2"/>
      <c r="CM113" s="2"/>
      <c r="CN113" s="28"/>
      <c r="CO113" s="2"/>
      <c r="CP113" s="2"/>
      <c r="CW113" s="2"/>
      <c r="CX113" s="28"/>
      <c r="CY113" s="2"/>
      <c r="DB113" s="2"/>
      <c r="DE113" s="2"/>
    </row>
    <row r="114" customFormat="false" ht="15" hidden="false" customHeight="false" outlineLevel="0" collapsed="false">
      <c r="A114" s="3"/>
      <c r="B114" s="3"/>
      <c r="C114" s="3"/>
      <c r="E114" s="3"/>
      <c r="F114" s="28"/>
      <c r="G114" s="28"/>
      <c r="H114" s="28"/>
      <c r="N114" s="28"/>
      <c r="P114" s="2"/>
      <c r="Q114" s="2"/>
      <c r="R114" s="2"/>
      <c r="S114" s="2"/>
      <c r="T114" s="3"/>
      <c r="U114" s="2"/>
      <c r="V114" s="2"/>
      <c r="W114" s="2"/>
      <c r="X114" s="2"/>
      <c r="AI114" s="2"/>
      <c r="AJ114" s="2"/>
      <c r="BF114" s="2"/>
      <c r="BM114" s="2"/>
      <c r="BU114" s="25"/>
      <c r="BV114" s="25"/>
      <c r="BW114" s="25"/>
      <c r="BY114" s="25"/>
      <c r="BZ114" s="25"/>
      <c r="CA114" s="2"/>
      <c r="CB114" s="3"/>
      <c r="CD114" s="3"/>
      <c r="CG114" s="3"/>
      <c r="CJ114" s="3"/>
      <c r="CK114" s="2"/>
      <c r="CM114" s="2"/>
      <c r="CN114" s="28"/>
      <c r="CO114" s="2"/>
      <c r="CP114" s="2"/>
      <c r="CW114" s="2"/>
      <c r="CX114" s="28"/>
      <c r="CY114" s="2"/>
      <c r="DB114" s="2"/>
      <c r="DE114" s="2"/>
    </row>
    <row r="115" customFormat="false" ht="15" hidden="false" customHeight="false" outlineLevel="0" collapsed="false">
      <c r="A115" s="3"/>
      <c r="B115" s="3"/>
      <c r="C115" s="3"/>
      <c r="E115" s="3"/>
      <c r="F115" s="28"/>
      <c r="G115" s="28"/>
      <c r="H115" s="28"/>
      <c r="N115" s="28"/>
      <c r="P115" s="2"/>
      <c r="Q115" s="2"/>
      <c r="R115" s="2"/>
      <c r="S115" s="2"/>
      <c r="T115" s="3"/>
      <c r="U115" s="2"/>
      <c r="V115" s="2"/>
      <c r="W115" s="2"/>
      <c r="X115" s="2"/>
      <c r="AI115" s="2"/>
      <c r="AJ115" s="2"/>
      <c r="BF115" s="2"/>
      <c r="BM115" s="2"/>
      <c r="BU115" s="25"/>
      <c r="BV115" s="25"/>
      <c r="BW115" s="25"/>
      <c r="BY115" s="25"/>
      <c r="BZ115" s="25"/>
      <c r="CA115" s="2"/>
      <c r="CB115" s="3"/>
      <c r="CD115" s="3"/>
      <c r="CG115" s="3"/>
      <c r="CJ115" s="3"/>
      <c r="CK115" s="2"/>
      <c r="CM115" s="2"/>
      <c r="CN115" s="28"/>
      <c r="CO115" s="2"/>
      <c r="CP115" s="2"/>
      <c r="CW115" s="2"/>
      <c r="CX115" s="28"/>
      <c r="CY115" s="2"/>
      <c r="DB115" s="2"/>
      <c r="DE115" s="2"/>
    </row>
    <row r="116" customFormat="false" ht="15" hidden="false" customHeight="false" outlineLevel="0" collapsed="false">
      <c r="A116" s="3"/>
      <c r="B116" s="3"/>
      <c r="C116" s="3"/>
      <c r="E116" s="3"/>
      <c r="F116" s="28"/>
      <c r="G116" s="28"/>
      <c r="H116" s="28"/>
      <c r="N116" s="28"/>
      <c r="P116" s="2"/>
      <c r="Q116" s="2"/>
      <c r="R116" s="2"/>
      <c r="S116" s="2"/>
      <c r="T116" s="3"/>
      <c r="U116" s="2"/>
      <c r="V116" s="2"/>
      <c r="W116" s="2"/>
      <c r="X116" s="2"/>
      <c r="AI116" s="2"/>
      <c r="AJ116" s="2"/>
      <c r="BF116" s="2"/>
      <c r="BM116" s="2"/>
      <c r="BU116" s="25"/>
      <c r="BV116" s="25"/>
      <c r="BW116" s="25"/>
      <c r="BY116" s="25"/>
      <c r="BZ116" s="25"/>
      <c r="CA116" s="2"/>
      <c r="CB116" s="3"/>
      <c r="CD116" s="3"/>
      <c r="CG116" s="3"/>
      <c r="CJ116" s="3"/>
      <c r="CK116" s="2"/>
      <c r="CM116" s="2"/>
      <c r="CN116" s="28"/>
      <c r="CO116" s="2"/>
      <c r="CP116" s="2"/>
      <c r="CW116" s="2"/>
      <c r="CX116" s="28"/>
      <c r="CY116" s="2"/>
      <c r="DB116" s="2"/>
      <c r="DE116" s="2"/>
    </row>
    <row r="117" customFormat="false" ht="15" hidden="false" customHeight="false" outlineLevel="0" collapsed="false">
      <c r="C117" s="3"/>
      <c r="E117" s="3"/>
      <c r="F117" s="28"/>
      <c r="G117" s="28"/>
      <c r="H117" s="28"/>
      <c r="N117" s="28"/>
      <c r="P117" s="2"/>
      <c r="Q117" s="2"/>
      <c r="R117" s="2"/>
      <c r="S117" s="2"/>
      <c r="T117" s="3"/>
      <c r="U117" s="2"/>
      <c r="V117" s="2"/>
      <c r="W117" s="2"/>
      <c r="X117" s="2"/>
      <c r="AI117" s="2"/>
      <c r="AJ117" s="2"/>
      <c r="BF117" s="2"/>
      <c r="BM117" s="2"/>
      <c r="BU117" s="25"/>
      <c r="BV117" s="25"/>
      <c r="BW117" s="25"/>
      <c r="BY117" s="25"/>
      <c r="BZ117" s="25"/>
      <c r="CA117" s="2"/>
      <c r="CB117" s="3"/>
      <c r="CD117" s="3"/>
      <c r="CG117" s="3"/>
      <c r="CJ117" s="3"/>
      <c r="CK117" s="2"/>
      <c r="CM117" s="2"/>
      <c r="CN117" s="28"/>
      <c r="CO117" s="2"/>
      <c r="CP117" s="2"/>
      <c r="CW117" s="2"/>
      <c r="CX117" s="28"/>
      <c r="CY117" s="2"/>
      <c r="DB117" s="2"/>
      <c r="DE117" s="2"/>
    </row>
    <row r="118" customFormat="false" ht="15" hidden="false" customHeight="false" outlineLevel="0" collapsed="false">
      <c r="C118" s="3"/>
      <c r="E118" s="3"/>
      <c r="F118" s="28"/>
      <c r="G118" s="28"/>
      <c r="H118" s="28"/>
      <c r="N118" s="28"/>
      <c r="P118" s="2"/>
      <c r="Q118" s="2"/>
      <c r="R118" s="2"/>
      <c r="S118" s="2"/>
      <c r="T118" s="3"/>
      <c r="U118" s="2"/>
      <c r="V118" s="2"/>
      <c r="W118" s="2"/>
      <c r="X118" s="2"/>
      <c r="AI118" s="2"/>
      <c r="AJ118" s="2"/>
      <c r="BF118" s="2"/>
      <c r="BM118" s="2"/>
      <c r="BN118" s="2"/>
      <c r="BR118" s="2"/>
      <c r="BS118" s="2"/>
      <c r="BW118" s="2"/>
      <c r="CA118" s="2"/>
      <c r="CB118" s="3"/>
      <c r="CD118" s="3"/>
      <c r="CG118" s="3"/>
      <c r="CJ118" s="3"/>
      <c r="CK118" s="2"/>
      <c r="CM118" s="2"/>
      <c r="CN118" s="28"/>
      <c r="CO118" s="2"/>
      <c r="CP118" s="2"/>
      <c r="CW118" s="2"/>
      <c r="CX118" s="28"/>
      <c r="CY118" s="2"/>
      <c r="DB118" s="2"/>
      <c r="DE118" s="2"/>
    </row>
    <row r="119" customFormat="false" ht="15" hidden="false" customHeight="false" outlineLevel="0" collapsed="false">
      <c r="N119" s="28"/>
      <c r="P119" s="2"/>
      <c r="Q119" s="2"/>
      <c r="R119" s="2"/>
      <c r="S119" s="2"/>
      <c r="T119" s="3"/>
      <c r="U119" s="2"/>
      <c r="V119" s="2"/>
      <c r="W119" s="2"/>
      <c r="X119" s="2"/>
      <c r="AI119" s="2"/>
      <c r="AJ119" s="2"/>
      <c r="BF119" s="2"/>
      <c r="BM119" s="2"/>
      <c r="BN119" s="2"/>
      <c r="BR119" s="2"/>
      <c r="BS119" s="2"/>
      <c r="BW119" s="2"/>
      <c r="CA119" s="2"/>
      <c r="CB119" s="3"/>
      <c r="CD119" s="3"/>
      <c r="CG119" s="3"/>
      <c r="CJ119" s="3"/>
      <c r="CK119" s="2"/>
      <c r="CM119" s="2"/>
      <c r="CN119" s="28"/>
      <c r="CO119" s="2"/>
      <c r="CP119" s="2"/>
      <c r="CW119" s="2"/>
      <c r="CX119" s="28"/>
      <c r="CY119" s="2"/>
      <c r="DB119" s="2"/>
      <c r="DE119" s="2"/>
    </row>
    <row r="120" customFormat="false" ht="15" hidden="false" customHeight="false" outlineLevel="0" collapsed="false">
      <c r="N120" s="28"/>
      <c r="P120" s="2"/>
      <c r="Q120" s="2"/>
      <c r="R120" s="2"/>
      <c r="S120" s="2"/>
      <c r="T120" s="3"/>
      <c r="U120" s="2"/>
      <c r="V120" s="2"/>
      <c r="W120" s="2"/>
      <c r="X120" s="2"/>
      <c r="AI120" s="2"/>
      <c r="AJ120" s="2"/>
      <c r="BF120" s="2"/>
      <c r="BM120" s="2"/>
      <c r="BN120" s="2"/>
      <c r="BR120" s="2"/>
      <c r="BS120" s="2"/>
      <c r="BW120" s="2"/>
      <c r="CA120" s="2"/>
      <c r="CB120" s="3"/>
      <c r="CD120" s="3"/>
      <c r="CG120" s="3"/>
      <c r="CJ120" s="3"/>
      <c r="CK120" s="2"/>
      <c r="CM120" s="2"/>
      <c r="CN120" s="28"/>
      <c r="CO120" s="2"/>
      <c r="CP120" s="2"/>
      <c r="CW120" s="2"/>
      <c r="CX120" s="28"/>
      <c r="DB120" s="2"/>
    </row>
    <row r="121" customFormat="false" ht="15" hidden="false" customHeight="false" outlineLevel="0" collapsed="false">
      <c r="N121" s="28"/>
      <c r="P121" s="2"/>
      <c r="Q121" s="2"/>
      <c r="R121" s="2"/>
      <c r="S121" s="2"/>
      <c r="T121" s="3"/>
      <c r="U121" s="2"/>
      <c r="V121" s="2"/>
      <c r="W121" s="2"/>
      <c r="X121" s="2"/>
      <c r="AI121" s="2"/>
      <c r="AJ121" s="2"/>
      <c r="BF121" s="2"/>
      <c r="BM121" s="2"/>
      <c r="BN121" s="2"/>
      <c r="BR121" s="2"/>
      <c r="BS121" s="2"/>
      <c r="BW121" s="2"/>
      <c r="CA121" s="2"/>
      <c r="CB121" s="3"/>
      <c r="CD121" s="3"/>
      <c r="CG121" s="3"/>
      <c r="CJ121" s="3"/>
      <c r="CK121" s="2"/>
      <c r="CM121" s="2"/>
      <c r="CN121" s="28"/>
      <c r="CO121" s="2"/>
      <c r="CP121" s="2"/>
      <c r="CW121" s="2"/>
      <c r="CX121" s="28"/>
      <c r="CY121" s="2"/>
      <c r="DB121" s="2"/>
      <c r="DE121" s="2"/>
    </row>
    <row r="122" customFormat="false" ht="15" hidden="false" customHeight="false" outlineLevel="0" collapsed="false">
      <c r="N122" s="28"/>
      <c r="P122" s="2"/>
      <c r="Q122" s="2"/>
      <c r="R122" s="2"/>
      <c r="S122" s="2"/>
      <c r="T122" s="3"/>
      <c r="U122" s="2"/>
      <c r="V122" s="2"/>
      <c r="W122" s="2"/>
      <c r="X122" s="2"/>
      <c r="AJ122" s="2"/>
      <c r="BF122" s="2"/>
      <c r="BM122" s="2"/>
      <c r="BN122" s="2"/>
      <c r="BR122" s="2"/>
      <c r="BS122" s="2"/>
      <c r="BW122" s="2"/>
      <c r="CA122" s="2"/>
      <c r="CB122" s="3"/>
      <c r="CD122" s="3"/>
      <c r="CG122" s="3"/>
      <c r="CJ122" s="3"/>
      <c r="CK122" s="2"/>
      <c r="CM122" s="2"/>
      <c r="CN122" s="28"/>
      <c r="CO122" s="2"/>
      <c r="CP122" s="2"/>
      <c r="CW122" s="2"/>
      <c r="CX122" s="28"/>
      <c r="CY122" s="2"/>
      <c r="DB122" s="2"/>
      <c r="DE122" s="2"/>
    </row>
    <row r="123" customFormat="false" ht="15" hidden="false" customHeight="false" outlineLevel="0" collapsed="false">
      <c r="N123" s="28"/>
      <c r="P123" s="2"/>
      <c r="Q123" s="2"/>
      <c r="R123" s="2"/>
      <c r="S123" s="2"/>
      <c r="T123" s="3"/>
      <c r="U123" s="2"/>
      <c r="V123" s="2"/>
      <c r="W123" s="2"/>
      <c r="X123" s="2"/>
      <c r="AJ123" s="2"/>
      <c r="BF123" s="2"/>
      <c r="BM123" s="2"/>
      <c r="BN123" s="2"/>
      <c r="BR123" s="2"/>
      <c r="BS123" s="2"/>
      <c r="BW123" s="2"/>
      <c r="CA123" s="2"/>
      <c r="CB123" s="3"/>
      <c r="CD123" s="3"/>
      <c r="CG123" s="3"/>
      <c r="CJ123" s="3"/>
      <c r="CK123" s="2"/>
      <c r="CM123" s="2"/>
      <c r="CN123" s="28"/>
      <c r="CO123" s="2"/>
      <c r="CP123" s="2"/>
      <c r="CW123" s="2"/>
      <c r="CX123" s="28"/>
      <c r="CY123" s="2"/>
      <c r="DB123" s="2"/>
      <c r="DE123" s="2"/>
    </row>
    <row r="124" customFormat="false" ht="15" hidden="false" customHeight="false" outlineLevel="0" collapsed="false">
      <c r="N124" s="28"/>
      <c r="P124" s="2"/>
      <c r="Q124" s="2"/>
      <c r="R124" s="2"/>
      <c r="S124" s="2"/>
      <c r="T124" s="3"/>
      <c r="U124" s="2"/>
      <c r="V124" s="2"/>
      <c r="W124" s="2"/>
      <c r="X124" s="2"/>
      <c r="AJ124" s="2"/>
      <c r="BF124" s="2"/>
      <c r="BM124" s="2"/>
      <c r="BN124" s="2"/>
      <c r="BR124" s="2"/>
      <c r="BS124" s="2"/>
      <c r="BW124" s="2"/>
      <c r="CA124" s="2"/>
      <c r="CB124" s="3"/>
      <c r="CD124" s="3"/>
      <c r="CG124" s="3"/>
      <c r="CJ124" s="3"/>
      <c r="CK124" s="2"/>
      <c r="CM124" s="2"/>
      <c r="CN124" s="28"/>
      <c r="CO124" s="2"/>
      <c r="CP124" s="2"/>
      <c r="CW124" s="2"/>
      <c r="CX124" s="28"/>
      <c r="CY124" s="2"/>
      <c r="DB124" s="2"/>
      <c r="DE124" s="2"/>
    </row>
    <row r="125" customFormat="false" ht="15" hidden="false" customHeight="false" outlineLevel="0" collapsed="false">
      <c r="N125" s="28"/>
      <c r="P125" s="2"/>
      <c r="Q125" s="2"/>
      <c r="R125" s="2"/>
      <c r="S125" s="2"/>
      <c r="T125" s="3"/>
      <c r="U125" s="2"/>
      <c r="V125" s="2"/>
      <c r="W125" s="2"/>
      <c r="X125" s="2"/>
      <c r="AJ125" s="2"/>
      <c r="BF125" s="2"/>
      <c r="BM125" s="2"/>
      <c r="BN125" s="2"/>
      <c r="BR125" s="2"/>
      <c r="BS125" s="2"/>
      <c r="BW125" s="2"/>
      <c r="CA125" s="2"/>
      <c r="CB125" s="3"/>
      <c r="CD125" s="3"/>
      <c r="CG125" s="3"/>
      <c r="CJ125" s="3"/>
      <c r="CK125" s="2"/>
      <c r="CM125" s="2"/>
      <c r="CN125" s="28"/>
      <c r="CO125" s="2"/>
      <c r="CP125" s="2"/>
      <c r="CW125" s="2"/>
      <c r="CX125" s="28"/>
      <c r="CY125" s="2"/>
      <c r="DB125" s="2"/>
      <c r="DE125" s="2"/>
    </row>
    <row r="126" customFormat="false" ht="15" hidden="false" customHeight="false" outlineLevel="0" collapsed="false">
      <c r="N126" s="28"/>
      <c r="P126" s="2"/>
      <c r="Q126" s="2"/>
      <c r="R126" s="2"/>
      <c r="S126" s="2"/>
      <c r="T126" s="3"/>
      <c r="U126" s="2"/>
      <c r="V126" s="2"/>
      <c r="W126" s="2"/>
      <c r="X126" s="2"/>
      <c r="AJ126" s="2"/>
      <c r="BF126" s="2"/>
      <c r="BM126" s="2"/>
      <c r="BN126" s="2"/>
      <c r="BR126" s="2"/>
      <c r="BS126" s="2"/>
      <c r="BW126" s="2"/>
      <c r="CA126" s="2"/>
      <c r="CB126" s="3"/>
      <c r="CD126" s="3"/>
      <c r="CG126" s="3"/>
      <c r="CJ126" s="3"/>
      <c r="CK126" s="2"/>
      <c r="CM126" s="2"/>
      <c r="CN126" s="28"/>
      <c r="CO126" s="2"/>
      <c r="CP126" s="2"/>
      <c r="CW126" s="2"/>
      <c r="CX126" s="28"/>
      <c r="CY126" s="2"/>
      <c r="DB126" s="2"/>
      <c r="DE126" s="2"/>
    </row>
    <row r="127" customFormat="false" ht="15" hidden="false" customHeight="false" outlineLevel="0" collapsed="false">
      <c r="N127" s="28"/>
      <c r="P127" s="2"/>
      <c r="Q127" s="2"/>
      <c r="R127" s="2"/>
      <c r="S127" s="2"/>
      <c r="T127" s="3"/>
      <c r="U127" s="2"/>
      <c r="V127" s="2"/>
      <c r="W127" s="2"/>
      <c r="X127" s="2"/>
      <c r="AJ127" s="2"/>
      <c r="BF127" s="2"/>
      <c r="BM127" s="2"/>
      <c r="BN127" s="2"/>
      <c r="BR127" s="2"/>
      <c r="BS127" s="2"/>
      <c r="BW127" s="2"/>
      <c r="CA127" s="2"/>
      <c r="CB127" s="3"/>
      <c r="CD127" s="3"/>
      <c r="CG127" s="3"/>
      <c r="CJ127" s="3"/>
      <c r="CK127" s="2"/>
      <c r="CM127" s="2"/>
      <c r="CN127" s="28"/>
      <c r="CO127" s="2"/>
      <c r="CP127" s="2"/>
      <c r="CW127" s="2"/>
      <c r="CX127" s="28"/>
      <c r="CY127" s="2"/>
      <c r="DB127" s="2"/>
      <c r="DE127" s="2"/>
    </row>
    <row r="128" customFormat="false" ht="15" hidden="false" customHeight="false" outlineLevel="0" collapsed="false">
      <c r="N128" s="28"/>
      <c r="P128" s="2"/>
      <c r="Q128" s="2"/>
      <c r="R128" s="2"/>
      <c r="S128" s="2"/>
      <c r="T128" s="3"/>
      <c r="U128" s="2"/>
      <c r="V128" s="2"/>
      <c r="W128" s="2"/>
      <c r="X128" s="2"/>
      <c r="AJ128" s="2"/>
      <c r="BF128" s="2"/>
      <c r="BM128" s="2"/>
      <c r="BN128" s="2"/>
      <c r="BR128" s="2"/>
      <c r="BS128" s="2"/>
      <c r="BW128" s="2"/>
      <c r="CA128" s="2"/>
      <c r="CB128" s="3"/>
      <c r="CD128" s="3"/>
      <c r="CG128" s="3"/>
      <c r="CJ128" s="3"/>
      <c r="CK128" s="2"/>
      <c r="CM128" s="2"/>
      <c r="CN128" s="28"/>
      <c r="CO128" s="2"/>
      <c r="CP128" s="2"/>
      <c r="CW128" s="2"/>
      <c r="CX128" s="28"/>
      <c r="DB128" s="2"/>
    </row>
    <row r="129" customFormat="false" ht="15" hidden="false" customHeight="false" outlineLevel="0" collapsed="false">
      <c r="N129" s="28"/>
      <c r="P129" s="2"/>
      <c r="Q129" s="2"/>
      <c r="R129" s="2"/>
      <c r="S129" s="2"/>
      <c r="T129" s="3"/>
      <c r="U129" s="2"/>
      <c r="V129" s="2"/>
      <c r="W129" s="2"/>
      <c r="X129" s="2"/>
      <c r="AJ129" s="2"/>
      <c r="BF129" s="2"/>
      <c r="BM129" s="2"/>
      <c r="BN129" s="2"/>
      <c r="BR129" s="2"/>
      <c r="BS129" s="2"/>
      <c r="BW129" s="2"/>
      <c r="CA129" s="2"/>
      <c r="CB129" s="3"/>
      <c r="CD129" s="3"/>
      <c r="CG129" s="3"/>
      <c r="CJ129" s="3"/>
      <c r="CK129" s="2"/>
      <c r="CM129" s="2"/>
      <c r="CN129" s="28"/>
      <c r="CO129" s="2"/>
      <c r="CP129" s="2"/>
      <c r="CW129" s="2"/>
      <c r="CX129" s="28"/>
      <c r="DB129" s="2"/>
    </row>
    <row r="130" customFormat="false" ht="15" hidden="false" customHeight="false" outlineLevel="0" collapsed="false">
      <c r="N130" s="28"/>
      <c r="P130" s="2"/>
      <c r="Q130" s="2"/>
      <c r="R130" s="2"/>
      <c r="S130" s="2"/>
      <c r="T130" s="3"/>
      <c r="U130" s="2"/>
      <c r="V130" s="2"/>
      <c r="W130" s="2"/>
      <c r="X130" s="2"/>
      <c r="AJ130" s="2"/>
      <c r="BF130" s="2"/>
      <c r="BM130" s="2"/>
      <c r="BN130" s="2"/>
      <c r="BR130" s="2"/>
      <c r="BS130" s="2"/>
      <c r="BW130" s="2"/>
      <c r="CA130" s="2"/>
      <c r="CB130" s="3"/>
      <c r="CD130" s="3"/>
      <c r="CG130" s="3"/>
      <c r="CJ130" s="3"/>
      <c r="CK130" s="2"/>
      <c r="CM130" s="2"/>
      <c r="CN130" s="28"/>
      <c r="CO130" s="2"/>
      <c r="CP130" s="2"/>
      <c r="CW130" s="2"/>
      <c r="CX130" s="28"/>
      <c r="DB130" s="2"/>
    </row>
    <row r="131" customFormat="false" ht="15" hidden="false" customHeight="false" outlineLevel="0" collapsed="false">
      <c r="N131" s="28"/>
      <c r="P131" s="2"/>
      <c r="Q131" s="2"/>
      <c r="R131" s="2"/>
      <c r="S131" s="2"/>
      <c r="T131" s="3"/>
      <c r="U131" s="2"/>
      <c r="V131" s="2"/>
      <c r="W131" s="2"/>
      <c r="X131" s="2"/>
      <c r="AJ131" s="2"/>
      <c r="BF131" s="2"/>
      <c r="BM131" s="2"/>
      <c r="BN131" s="2"/>
      <c r="BR131" s="2"/>
      <c r="BS131" s="2"/>
      <c r="BW131" s="2"/>
      <c r="CA131" s="2"/>
      <c r="CB131" s="3"/>
      <c r="CD131" s="3"/>
      <c r="CG131" s="3"/>
      <c r="CJ131" s="3"/>
      <c r="CK131" s="2"/>
      <c r="CM131" s="2"/>
      <c r="CN131" s="28"/>
      <c r="CO131" s="2"/>
      <c r="CP131" s="2"/>
      <c r="CW131" s="2"/>
      <c r="CX131" s="28"/>
      <c r="DB131" s="2"/>
    </row>
    <row r="132" customFormat="false" ht="15" hidden="false" customHeight="false" outlineLevel="0" collapsed="false">
      <c r="N132" s="28"/>
    </row>
    <row r="133" customFormat="false" ht="15" hidden="false" customHeight="false" outlineLevel="0" collapsed="false">
      <c r="N133" s="28"/>
    </row>
    <row r="134" customFormat="false" ht="15" hidden="false" customHeight="false" outlineLevel="0" collapsed="false">
      <c r="N134" s="28"/>
    </row>
    <row r="135" customFormat="false" ht="15" hidden="false" customHeight="false" outlineLevel="0" collapsed="false">
      <c r="N135" s="28"/>
    </row>
    <row r="136" customFormat="false" ht="15" hidden="false" customHeight="false" outlineLevel="0" collapsed="false">
      <c r="N136" s="28"/>
    </row>
    <row r="137" customFormat="false" ht="15" hidden="false" customHeight="false" outlineLevel="0" collapsed="false">
      <c r="N137" s="28"/>
    </row>
    <row r="138" customFormat="false" ht="15" hidden="false" customHeight="false" outlineLevel="0" collapsed="false">
      <c r="N138" s="28"/>
    </row>
    <row r="139" customFormat="false" ht="15" hidden="false" customHeight="false" outlineLevel="0" collapsed="false">
      <c r="N139" s="28"/>
    </row>
    <row r="140" customFormat="false" ht="15" hidden="false" customHeight="false" outlineLevel="0" collapsed="false">
      <c r="N140" s="28"/>
    </row>
    <row r="141" customFormat="false" ht="15" hidden="false" customHeight="false" outlineLevel="0" collapsed="false">
      <c r="N141" s="28"/>
    </row>
    <row r="142" customFormat="false" ht="15" hidden="false" customHeight="false" outlineLevel="0" collapsed="false">
      <c r="N142" s="28"/>
    </row>
    <row r="143" customFormat="false" ht="15" hidden="false" customHeight="false" outlineLevel="0" collapsed="false">
      <c r="N143" s="28"/>
    </row>
    <row r="144" customFormat="false" ht="15" hidden="false" customHeight="false" outlineLevel="0" collapsed="false">
      <c r="N144" s="28"/>
    </row>
    <row r="145" customFormat="false" ht="15" hidden="false" customHeight="false" outlineLevel="0" collapsed="false">
      <c r="N145" s="28"/>
    </row>
    <row r="146" customFormat="false" ht="15" hidden="false" customHeight="false" outlineLevel="0" collapsed="false">
      <c r="N146" s="28"/>
    </row>
    <row r="147" customFormat="false" ht="15" hidden="false" customHeight="false" outlineLevel="0" collapsed="false">
      <c r="N147" s="28"/>
    </row>
    <row r="148" customFormat="false" ht="15" hidden="false" customHeight="false" outlineLevel="0" collapsed="false">
      <c r="N148" s="28"/>
    </row>
    <row r="149" customFormat="false" ht="15" hidden="false" customHeight="false" outlineLevel="0" collapsed="false">
      <c r="N149" s="28"/>
    </row>
    <row r="150" customFormat="false" ht="15" hidden="false" customHeight="false" outlineLevel="0" collapsed="false">
      <c r="N150" s="28"/>
    </row>
    <row r="151" customFormat="false" ht="15" hidden="false" customHeight="false" outlineLevel="0" collapsed="false">
      <c r="N151" s="28"/>
    </row>
    <row r="152" customFormat="false" ht="15" hidden="false" customHeight="false" outlineLevel="0" collapsed="false">
      <c r="N152" s="28"/>
    </row>
    <row r="153" customFormat="false" ht="15" hidden="false" customHeight="false" outlineLevel="0" collapsed="false">
      <c r="N153" s="28"/>
    </row>
    <row r="154" customFormat="false" ht="15" hidden="false" customHeight="false" outlineLevel="0" collapsed="false">
      <c r="N154" s="28"/>
    </row>
    <row r="155" customFormat="false" ht="15" hidden="false" customHeight="false" outlineLevel="0" collapsed="false">
      <c r="N155" s="28"/>
    </row>
    <row r="156" customFormat="false" ht="15" hidden="false" customHeight="false" outlineLevel="0" collapsed="false">
      <c r="N156" s="28"/>
    </row>
    <row r="157" customFormat="false" ht="15" hidden="false" customHeight="false" outlineLevel="0" collapsed="false">
      <c r="N157" s="28"/>
    </row>
    <row r="158" customFormat="false" ht="15" hidden="false" customHeight="false" outlineLevel="0" collapsed="false">
      <c r="N158" s="28"/>
    </row>
    <row r="159" customFormat="false" ht="15" hidden="false" customHeight="false" outlineLevel="0" collapsed="false">
      <c r="N159" s="28"/>
    </row>
    <row r="160" customFormat="false" ht="15" hidden="false" customHeight="false" outlineLevel="0" collapsed="false">
      <c r="N160" s="28"/>
    </row>
    <row r="161" customFormat="false" ht="15" hidden="false" customHeight="false" outlineLevel="0" collapsed="false">
      <c r="N161" s="28"/>
    </row>
    <row r="162" customFormat="false" ht="15" hidden="false" customHeight="false" outlineLevel="0" collapsed="false">
      <c r="N162" s="28"/>
    </row>
    <row r="163" customFormat="false" ht="15" hidden="false" customHeight="false" outlineLevel="0" collapsed="false">
      <c r="N163" s="28"/>
    </row>
    <row r="164" customFormat="false" ht="15" hidden="false" customHeight="false" outlineLevel="0" collapsed="false">
      <c r="N164" s="28"/>
    </row>
    <row r="165" customFormat="false" ht="15" hidden="false" customHeight="false" outlineLevel="0" collapsed="false">
      <c r="N165" s="28"/>
    </row>
    <row r="166" customFormat="false" ht="15" hidden="false" customHeight="false" outlineLevel="0" collapsed="false">
      <c r="N166" s="28"/>
    </row>
    <row r="167" customFormat="false" ht="15" hidden="false" customHeight="false" outlineLevel="0" collapsed="false">
      <c r="N167" s="28"/>
    </row>
    <row r="168" customFormat="false" ht="15" hidden="false" customHeight="false" outlineLevel="0" collapsed="false">
      <c r="N168" s="28"/>
    </row>
    <row r="169" customFormat="false" ht="15" hidden="false" customHeight="false" outlineLevel="0" collapsed="false">
      <c r="N169" s="28"/>
    </row>
    <row r="170" customFormat="false" ht="15" hidden="false" customHeight="false" outlineLevel="0" collapsed="false">
      <c r="N170" s="28"/>
    </row>
    <row r="171" customFormat="false" ht="15" hidden="false" customHeight="false" outlineLevel="0" collapsed="false">
      <c r="N171" s="28"/>
    </row>
    <row r="172" customFormat="false" ht="15" hidden="false" customHeight="false" outlineLevel="0" collapsed="false">
      <c r="N172" s="28"/>
    </row>
    <row r="173" customFormat="false" ht="15" hidden="false" customHeight="false" outlineLevel="0" collapsed="false">
      <c r="N173" s="28"/>
    </row>
    <row r="174" customFormat="false" ht="15" hidden="false" customHeight="false" outlineLevel="0" collapsed="false">
      <c r="N174" s="28"/>
    </row>
    <row r="175" customFormat="false" ht="15" hidden="false" customHeight="false" outlineLevel="0" collapsed="false">
      <c r="N175" s="28"/>
    </row>
    <row r="176" customFormat="false" ht="15" hidden="false" customHeight="false" outlineLevel="0" collapsed="false">
      <c r="N176" s="28"/>
    </row>
    <row r="177" customFormat="false" ht="15" hidden="false" customHeight="false" outlineLevel="0" collapsed="false">
      <c r="N177" s="28"/>
    </row>
    <row r="178" customFormat="false" ht="15" hidden="false" customHeight="false" outlineLevel="0" collapsed="false">
      <c r="N178" s="28"/>
    </row>
    <row r="179" customFormat="false" ht="15" hidden="false" customHeight="false" outlineLevel="0" collapsed="false">
      <c r="N179" s="28"/>
    </row>
    <row r="180" customFormat="false" ht="15" hidden="false" customHeight="false" outlineLevel="0" collapsed="false">
      <c r="N180" s="28"/>
    </row>
    <row r="181" customFormat="false" ht="15" hidden="false" customHeight="false" outlineLevel="0" collapsed="false">
      <c r="N181" s="28"/>
    </row>
    <row r="182" customFormat="false" ht="15" hidden="false" customHeight="false" outlineLevel="0" collapsed="false">
      <c r="N182" s="28"/>
    </row>
    <row r="183" customFormat="false" ht="15" hidden="false" customHeight="false" outlineLevel="0" collapsed="false">
      <c r="N183" s="28"/>
    </row>
    <row r="184" customFormat="false" ht="15" hidden="false" customHeight="false" outlineLevel="0" collapsed="false">
      <c r="N184" s="28"/>
    </row>
    <row r="185" customFormat="false" ht="15" hidden="false" customHeight="false" outlineLevel="0" collapsed="false">
      <c r="N185" s="28"/>
    </row>
    <row r="186" customFormat="false" ht="15" hidden="false" customHeight="false" outlineLevel="0" collapsed="false">
      <c r="N186" s="28"/>
    </row>
    <row r="187" customFormat="false" ht="15" hidden="false" customHeight="false" outlineLevel="0" collapsed="false">
      <c r="N187" s="28"/>
    </row>
    <row r="188" customFormat="false" ht="15" hidden="false" customHeight="false" outlineLevel="0" collapsed="false">
      <c r="N188" s="28"/>
    </row>
    <row r="189" customFormat="false" ht="15" hidden="false" customHeight="false" outlineLevel="0" collapsed="false">
      <c r="N189" s="28"/>
    </row>
    <row r="190" customFormat="false" ht="15" hidden="false" customHeight="false" outlineLevel="0" collapsed="false">
      <c r="N190" s="28"/>
    </row>
    <row r="191" customFormat="false" ht="15" hidden="false" customHeight="false" outlineLevel="0" collapsed="false">
      <c r="N191" s="28"/>
    </row>
    <row r="192" customFormat="false" ht="15" hidden="false" customHeight="false" outlineLevel="0" collapsed="false">
      <c r="N192" s="28"/>
    </row>
    <row r="193" customFormat="false" ht="15" hidden="false" customHeight="false" outlineLevel="0" collapsed="false">
      <c r="N193" s="28"/>
    </row>
    <row r="194" customFormat="false" ht="15" hidden="false" customHeight="false" outlineLevel="0" collapsed="false">
      <c r="N194" s="28"/>
    </row>
    <row r="195" customFormat="false" ht="15" hidden="false" customHeight="false" outlineLevel="0" collapsed="false">
      <c r="N195" s="28"/>
    </row>
    <row r="196" customFormat="false" ht="15" hidden="false" customHeight="false" outlineLevel="0" collapsed="false">
      <c r="N196" s="28"/>
    </row>
    <row r="197" customFormat="false" ht="15" hidden="false" customHeight="false" outlineLevel="0" collapsed="false">
      <c r="N197" s="28"/>
    </row>
    <row r="198" customFormat="false" ht="15" hidden="false" customHeight="false" outlineLevel="0" collapsed="false">
      <c r="N198" s="28"/>
    </row>
    <row r="199" customFormat="false" ht="15" hidden="false" customHeight="false" outlineLevel="0" collapsed="false">
      <c r="N199" s="28"/>
    </row>
    <row r="200" customFormat="false" ht="15" hidden="false" customHeight="false" outlineLevel="0" collapsed="false">
      <c r="N200" s="28"/>
    </row>
    <row r="201" customFormat="false" ht="15" hidden="false" customHeight="false" outlineLevel="0" collapsed="false">
      <c r="N201" s="28"/>
    </row>
    <row r="202" customFormat="false" ht="15" hidden="false" customHeight="false" outlineLevel="0" collapsed="false">
      <c r="N202" s="28"/>
    </row>
    <row r="203" customFormat="false" ht="15" hidden="false" customHeight="false" outlineLevel="0" collapsed="false">
      <c r="N203" s="28"/>
    </row>
    <row r="204" customFormat="false" ht="15" hidden="false" customHeight="false" outlineLevel="0" collapsed="false">
      <c r="N204" s="28"/>
    </row>
    <row r="205" customFormat="false" ht="15" hidden="false" customHeight="false" outlineLevel="0" collapsed="false">
      <c r="N205" s="28"/>
    </row>
    <row r="206" customFormat="false" ht="15" hidden="false" customHeight="false" outlineLevel="0" collapsed="false">
      <c r="N206" s="28"/>
    </row>
    <row r="207" customFormat="false" ht="15" hidden="false" customHeight="false" outlineLevel="0" collapsed="false">
      <c r="N207" s="28"/>
    </row>
    <row r="208" customFormat="false" ht="15" hidden="false" customHeight="false" outlineLevel="0" collapsed="false">
      <c r="N208" s="28"/>
    </row>
    <row r="209" customFormat="false" ht="15" hidden="false" customHeight="false" outlineLevel="0" collapsed="false">
      <c r="N209" s="28"/>
    </row>
    <row r="210" customFormat="false" ht="15" hidden="false" customHeight="false" outlineLevel="0" collapsed="false">
      <c r="N210" s="28"/>
    </row>
    <row r="211" customFormat="false" ht="15" hidden="false" customHeight="false" outlineLevel="0" collapsed="false">
      <c r="N211" s="28"/>
    </row>
    <row r="212" customFormat="false" ht="15" hidden="false" customHeight="false" outlineLevel="0" collapsed="false">
      <c r="N212" s="28"/>
    </row>
    <row r="213" customFormat="false" ht="15" hidden="false" customHeight="false" outlineLevel="0" collapsed="false">
      <c r="N213" s="28"/>
    </row>
    <row r="214" customFormat="false" ht="15" hidden="false" customHeight="false" outlineLevel="0" collapsed="false">
      <c r="N214" s="28"/>
    </row>
    <row r="215" customFormat="false" ht="15" hidden="false" customHeight="false" outlineLevel="0" collapsed="false">
      <c r="N215" s="28"/>
    </row>
    <row r="216" customFormat="false" ht="15" hidden="false" customHeight="false" outlineLevel="0" collapsed="false">
      <c r="N216" s="28"/>
    </row>
    <row r="217" customFormat="false" ht="15" hidden="false" customHeight="false" outlineLevel="0" collapsed="false">
      <c r="N217" s="28"/>
    </row>
    <row r="218" customFormat="false" ht="15" hidden="false" customHeight="false" outlineLevel="0" collapsed="false">
      <c r="N218" s="28"/>
    </row>
    <row r="219" customFormat="false" ht="15" hidden="false" customHeight="false" outlineLevel="0" collapsed="false">
      <c r="N219" s="28"/>
    </row>
    <row r="220" customFormat="false" ht="15" hidden="false" customHeight="false" outlineLevel="0" collapsed="false">
      <c r="N220" s="28"/>
    </row>
    <row r="221" customFormat="false" ht="15" hidden="false" customHeight="false" outlineLevel="0" collapsed="false">
      <c r="N221" s="28"/>
    </row>
    <row r="222" customFormat="false" ht="15" hidden="false" customHeight="false" outlineLevel="0" collapsed="false">
      <c r="N222" s="28"/>
    </row>
    <row r="223" customFormat="false" ht="15" hidden="false" customHeight="false" outlineLevel="0" collapsed="false">
      <c r="N223" s="28"/>
    </row>
    <row r="224" customFormat="false" ht="15" hidden="false" customHeight="false" outlineLevel="0" collapsed="false">
      <c r="N224" s="28"/>
    </row>
    <row r="225" customFormat="false" ht="15" hidden="false" customHeight="false" outlineLevel="0" collapsed="false">
      <c r="N225" s="28"/>
    </row>
    <row r="226" customFormat="false" ht="15" hidden="false" customHeight="false" outlineLevel="0" collapsed="false">
      <c r="N226" s="28"/>
    </row>
    <row r="227" customFormat="false" ht="15" hidden="false" customHeight="false" outlineLevel="0" collapsed="false">
      <c r="N227" s="28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51" customFormat="false" ht="15" hidden="false" customHeight="false" outlineLevel="0" collapsed="false">
      <c r="N251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M1072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9.42"/>
    <col collapsed="false" customWidth="true" hidden="false" outlineLevel="0" max="2" min="2" style="2" width="58.14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7"/>
    <col collapsed="false" customWidth="true" hidden="false" outlineLevel="0" max="12" min="12" style="1" width="11"/>
    <col collapsed="false" customWidth="true" hidden="false" outlineLevel="0" max="13" min="13" style="1" width="13.57"/>
    <col collapsed="false" customWidth="true" hidden="false" outlineLevel="0" max="14" min="14" style="1" width="21.29"/>
    <col collapsed="false" customWidth="true" hidden="false" outlineLevel="0" max="15" min="15" style="26" width="5.71"/>
    <col collapsed="false" customWidth="true" hidden="false" outlineLevel="0" max="16" min="16" style="26" width="8.71"/>
    <col collapsed="false" customWidth="true" hidden="false" outlineLevel="0" max="17" min="17" style="27" width="12.29"/>
    <col collapsed="false" customWidth="true" hidden="false" outlineLevel="0" max="18" min="18" style="27" width="8.71"/>
    <col collapsed="false" customWidth="true" hidden="false" outlineLevel="0" max="19" min="19" style="26" width="23.14"/>
    <col collapsed="false" customWidth="true" hidden="false" outlineLevel="0" max="20" min="20" style="27" width="8.71"/>
    <col collapsed="false" customWidth="true" hidden="false" outlineLevel="0" max="21" min="21" style="27" width="1.42"/>
    <col collapsed="false" customWidth="true" hidden="false" outlineLevel="0" max="22" min="22" style="26" width="19.42"/>
    <col collapsed="false" customWidth="true" hidden="false" outlineLevel="0" max="23" min="23" style="26" width="15.29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65" min="43" style="2" width="3.71"/>
    <col collapsed="false" customWidth="true" hidden="false" outlineLevel="0" max="66" min="66" style="26" width="5.71"/>
    <col collapsed="false" customWidth="true" hidden="false" outlineLevel="0" max="67" min="67" style="2" width="13.71"/>
    <col collapsed="false" customWidth="true" hidden="false" outlineLevel="0" max="68" min="68" style="2" width="15"/>
    <col collapsed="false" customWidth="true" hidden="false" outlineLevel="0" max="69" min="69" style="2" width="15.14"/>
    <col collapsed="false" customWidth="true" hidden="false" outlineLevel="0" max="70" min="70" style="2" width="12.71"/>
    <col collapsed="false" customWidth="true" hidden="false" outlineLevel="0" max="71" min="71" style="2" width="16"/>
    <col collapsed="false" customWidth="true" hidden="false" outlineLevel="0" max="72" min="72" style="25" width="19.86"/>
    <col collapsed="false" customWidth="true" hidden="false" outlineLevel="0" max="73" min="73" style="26" width="5.71"/>
    <col collapsed="false" customWidth="true" hidden="false" outlineLevel="0" max="74" min="74" style="25" width="10.71"/>
    <col collapsed="false" customWidth="true" hidden="false" outlineLevel="0" max="75" min="75" style="28" width="6.43"/>
    <col collapsed="false" customWidth="true" hidden="false" outlineLevel="0" max="76" min="76" style="28" width="10.29"/>
    <col collapsed="false" customWidth="true" hidden="false" outlineLevel="0" max="77" min="77" style="28" width="7"/>
    <col collapsed="false" customWidth="true" hidden="false" outlineLevel="0" max="78" min="78" style="25" width="6.71"/>
    <col collapsed="false" customWidth="true" hidden="false" outlineLevel="0" max="79" min="79" style="25" width="17.29"/>
    <col collapsed="false" customWidth="true" hidden="false" outlineLevel="0" max="80" min="80" style="28" width="7.29"/>
    <col collapsed="false" customWidth="true" hidden="false" outlineLevel="0" max="81" min="81" style="28" width="6.71"/>
    <col collapsed="false" customWidth="true" hidden="false" outlineLevel="0" max="82" min="82" style="28" width="9.57"/>
    <col collapsed="false" customWidth="true" hidden="false" outlineLevel="0" max="83" min="83" style="28" width="18.29"/>
    <col collapsed="false" customWidth="true" hidden="false" outlineLevel="0" max="84" min="84" style="28" width="7"/>
    <col collapsed="false" customWidth="true" hidden="false" outlineLevel="0" max="85" min="85" style="28" width="7.42"/>
    <col collapsed="false" customWidth="true" hidden="false" outlineLevel="0" max="86" min="86" style="28" width="9.42"/>
    <col collapsed="false" customWidth="true" hidden="false" outlineLevel="0" max="87" min="87" style="26" width="5.71"/>
    <col collapsed="false" customWidth="true" hidden="false" outlineLevel="0" max="88" min="88" style="25" width="6.57"/>
    <col collapsed="false" customWidth="true" hidden="false" outlineLevel="0" max="89" min="89" style="3" width="4.71"/>
    <col collapsed="false" customWidth="true" hidden="false" outlineLevel="0" max="90" min="90" style="2" width="21.71"/>
    <col collapsed="false" customWidth="true" hidden="false" outlineLevel="0" max="91" min="91" style="3" width="10.57"/>
    <col collapsed="false" customWidth="true" hidden="false" outlineLevel="0" max="92" min="92" style="3" width="6.71"/>
    <col collapsed="false" customWidth="true" hidden="false" outlineLevel="0" max="93" min="93" style="2" width="21.71"/>
    <col collapsed="false" customWidth="true" hidden="false" outlineLevel="0" max="94" min="94" style="3" width="3.57"/>
    <col collapsed="false" customWidth="true" hidden="false" outlineLevel="0" max="95" min="95" style="3" width="6.71"/>
    <col collapsed="false" customWidth="true" hidden="false" outlineLevel="0" max="96" min="96" style="2" width="21.71"/>
    <col collapsed="false" customWidth="true" hidden="false" outlineLevel="0" max="97" min="97" style="3" width="4.42"/>
    <col collapsed="false" customWidth="true" hidden="false" outlineLevel="0" max="98" min="98" style="2" width="5.86"/>
    <col collapsed="false" customWidth="true" hidden="false" outlineLevel="0" max="99" min="99" style="26" width="19.86"/>
    <col collapsed="false" customWidth="true" hidden="false" outlineLevel="0" max="100" min="100" style="1" width="5.29"/>
    <col collapsed="false" customWidth="true" hidden="false" outlineLevel="0" max="101" min="101" style="26" width="4.71"/>
    <col collapsed="false" customWidth="true" hidden="false" outlineLevel="0" max="102" min="102" style="26" width="19.29"/>
    <col collapsed="false" customWidth="true" hidden="false" outlineLevel="0" max="103" min="103" style="1" width="5.14"/>
    <col collapsed="false" customWidth="true" hidden="false" outlineLevel="0" max="104" min="104" style="1" width="2.42"/>
    <col collapsed="false" customWidth="true" hidden="false" outlineLevel="0" max="105" min="105" style="1" width="4.57"/>
    <col collapsed="false" customWidth="true" hidden="false" outlineLevel="0" max="106" min="106" style="1" width="2.29"/>
    <col collapsed="false" customWidth="true" hidden="false" outlineLevel="0" max="107" min="107" style="1" width="5.14"/>
    <col collapsed="false" customWidth="true" hidden="false" outlineLevel="0" max="108" min="108" style="26" width="5.14"/>
    <col collapsed="false" customWidth="true" hidden="false" outlineLevel="0" max="109" min="109" style="26" width="19.71"/>
    <col collapsed="false" customWidth="true" hidden="false" outlineLevel="0" max="110" min="110" style="1" width="5.42"/>
    <col collapsed="false" customWidth="true" hidden="false" outlineLevel="0" max="111" min="111" style="26" width="5.71"/>
    <col collapsed="false" customWidth="true" hidden="false" outlineLevel="0" max="112" min="112" style="2" width="23.71"/>
    <col collapsed="false" customWidth="true" hidden="false" outlineLevel="0" max="113" min="113" style="2" width="5.71"/>
    <col collapsed="false" customWidth="true" hidden="false" outlineLevel="0" max="114" min="114" style="26" width="1.42"/>
    <col collapsed="false" customWidth="true" hidden="false" outlineLevel="0" max="115" min="115" style="2" width="23.71"/>
    <col collapsed="false" customWidth="true" hidden="false" outlineLevel="0" max="116" min="116" style="2" width="5.71"/>
    <col collapsed="false" customWidth="true" hidden="false" outlineLevel="0" max="117" min="117" style="26" width="5.71"/>
    <col collapsed="false" customWidth="false" hidden="false" outlineLevel="0" max="16384" min="118" style="2" width="9.14"/>
  </cols>
  <sheetData>
    <row r="1" s="30" customFormat="true" ht="19.5" hidden="false" customHeight="true" outlineLevel="0" collapsed="false">
      <c r="A1" s="29" t="s">
        <v>2351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O1" s="30" t="s">
        <v>374</v>
      </c>
      <c r="BT1" s="31"/>
      <c r="BV1" s="31" t="s">
        <v>221</v>
      </c>
      <c r="BW1" s="32"/>
      <c r="BX1" s="32"/>
      <c r="BY1" s="32"/>
      <c r="BZ1" s="31"/>
      <c r="CA1" s="31"/>
      <c r="CB1" s="32"/>
      <c r="CC1" s="32"/>
      <c r="CD1" s="32"/>
      <c r="CE1" s="32"/>
      <c r="CF1" s="32"/>
      <c r="CG1" s="32"/>
      <c r="CH1" s="32"/>
      <c r="CJ1" s="31" t="s">
        <v>222</v>
      </c>
      <c r="CK1" s="33"/>
      <c r="CM1" s="33"/>
      <c r="CN1" s="33"/>
      <c r="CP1" s="33"/>
      <c r="CQ1" s="33"/>
      <c r="CS1" s="33"/>
      <c r="CU1" s="30" t="s">
        <v>223</v>
      </c>
      <c r="CV1" s="32"/>
      <c r="CY1" s="32"/>
      <c r="CZ1" s="32"/>
      <c r="DA1" s="32"/>
      <c r="DB1" s="32"/>
      <c r="DC1" s="32"/>
      <c r="DF1" s="32"/>
      <c r="DH1" s="30" t="s">
        <v>224</v>
      </c>
      <c r="DI1" s="34"/>
      <c r="DJ1" s="34"/>
      <c r="DK1" s="34"/>
      <c r="DL1" s="34"/>
    </row>
    <row r="2" s="2" customFormat="true" ht="15" hidden="false" customHeight="false" outlineLevel="0" collapsed="false">
      <c r="A2" s="2" t="s">
        <v>225</v>
      </c>
      <c r="B2" s="25" t="s">
        <v>2352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51" t="s">
        <v>237</v>
      </c>
      <c r="N2" s="38" t="s">
        <v>238</v>
      </c>
      <c r="P2" s="39" t="s">
        <v>2353</v>
      </c>
      <c r="Q2" s="131"/>
      <c r="R2" s="131"/>
      <c r="S2" s="40"/>
      <c r="T2" s="41"/>
      <c r="U2" s="3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6"/>
      <c r="BO2" s="35" t="s">
        <v>2354</v>
      </c>
      <c r="BP2" s="47"/>
      <c r="BQ2" s="47"/>
      <c r="BR2" s="47"/>
      <c r="BS2" s="47"/>
      <c r="BT2" s="48"/>
      <c r="BU2" s="26"/>
      <c r="BV2" s="49" t="s">
        <v>191</v>
      </c>
      <c r="BW2" s="37" t="s">
        <v>248</v>
      </c>
      <c r="BX2" s="37" t="s">
        <v>249</v>
      </c>
      <c r="BY2" s="37" t="s">
        <v>250</v>
      </c>
      <c r="BZ2" s="36"/>
      <c r="CA2" s="36" t="s">
        <v>251</v>
      </c>
      <c r="CB2" s="37"/>
      <c r="CC2" s="37"/>
      <c r="CD2" s="37"/>
      <c r="CE2" s="34" t="s">
        <v>252</v>
      </c>
      <c r="CF2" s="37"/>
      <c r="CG2" s="50"/>
      <c r="CH2" s="42"/>
      <c r="CJ2" s="52" t="s">
        <v>253</v>
      </c>
      <c r="CK2" s="50"/>
      <c r="CL2" s="36"/>
      <c r="CM2" s="34"/>
      <c r="CN2" s="50"/>
      <c r="CO2" s="36"/>
      <c r="CP2" s="47"/>
      <c r="CQ2" s="50"/>
      <c r="CR2" s="47"/>
      <c r="CS2" s="133"/>
      <c r="CU2" s="35" t="s">
        <v>227</v>
      </c>
      <c r="CV2" s="37"/>
      <c r="CW2" s="34"/>
      <c r="CX2" s="34"/>
      <c r="CY2" s="37"/>
      <c r="CZ2" s="37"/>
      <c r="DA2" s="37"/>
      <c r="DB2" s="37"/>
      <c r="DC2" s="37"/>
      <c r="DD2" s="34"/>
      <c r="DE2" s="34"/>
      <c r="DF2" s="51"/>
      <c r="DG2" s="26"/>
      <c r="DH2" s="134"/>
      <c r="DI2" s="37" t="n">
        <v>144</v>
      </c>
      <c r="DJ2" s="37"/>
      <c r="DK2" s="37"/>
      <c r="DL2" s="51" t="n">
        <v>75</v>
      </c>
      <c r="DM2" s="26"/>
    </row>
    <row r="3" customFormat="false" ht="15" hidden="false" customHeight="false" outlineLevel="0" collapsed="false">
      <c r="A3" s="2" t="s">
        <v>256</v>
      </c>
      <c r="B3" s="2" t="s">
        <v>2355</v>
      </c>
      <c r="C3" s="58" t="s">
        <v>1250</v>
      </c>
      <c r="D3" s="59" t="n">
        <v>35483</v>
      </c>
      <c r="E3" s="2" t="s">
        <v>1251</v>
      </c>
      <c r="F3" s="28" t="n">
        <v>227</v>
      </c>
      <c r="G3" s="28" t="n">
        <v>9</v>
      </c>
      <c r="H3" s="28" t="n">
        <v>27</v>
      </c>
      <c r="I3" s="28" t="n">
        <v>187</v>
      </c>
      <c r="J3" s="28" t="n">
        <v>724</v>
      </c>
      <c r="K3" s="60" t="n">
        <v>0.542</v>
      </c>
      <c r="L3" s="28" t="s">
        <v>654</v>
      </c>
      <c r="M3" s="75" t="s">
        <v>261</v>
      </c>
      <c r="N3" s="136" t="s">
        <v>2356</v>
      </c>
      <c r="O3" s="2"/>
      <c r="P3" s="62" t="n">
        <v>2024</v>
      </c>
      <c r="Q3" s="63" t="s">
        <v>263</v>
      </c>
      <c r="R3" s="63" t="s">
        <v>17</v>
      </c>
      <c r="S3" s="64" t="s">
        <v>447</v>
      </c>
      <c r="T3" s="63" t="n">
        <v>39</v>
      </c>
      <c r="U3" s="3"/>
      <c r="V3" s="58" t="s">
        <v>559</v>
      </c>
      <c r="W3" s="83" t="s">
        <v>2357</v>
      </c>
      <c r="X3" s="2"/>
      <c r="Y3" s="43" t="s">
        <v>429</v>
      </c>
      <c r="Z3" s="67"/>
      <c r="AA3" s="67"/>
      <c r="AB3" s="202" t="s">
        <v>2358</v>
      </c>
      <c r="AC3" s="202" t="s">
        <v>2359</v>
      </c>
      <c r="AD3" s="186" t="s">
        <v>14</v>
      </c>
      <c r="AE3" s="202" t="s">
        <v>431</v>
      </c>
      <c r="AF3" s="202" t="s">
        <v>431</v>
      </c>
      <c r="AG3" s="202" t="s">
        <v>430</v>
      </c>
      <c r="AH3" s="202" t="s">
        <v>2360</v>
      </c>
      <c r="AI3" s="202" t="s">
        <v>432</v>
      </c>
      <c r="AJ3" s="2"/>
      <c r="AK3" s="58" t="s">
        <v>254</v>
      </c>
      <c r="AL3" s="28" t="n">
        <v>5</v>
      </c>
      <c r="AM3" s="28" t="n">
        <v>9</v>
      </c>
      <c r="AN3" s="28" t="n">
        <v>6</v>
      </c>
      <c r="AO3" s="28" t="n">
        <f aca="false">PRODUCT(AL3+AM3+AN3)</f>
        <v>20</v>
      </c>
      <c r="AP3" s="28"/>
      <c r="AQ3" s="82" t="n">
        <v>66</v>
      </c>
      <c r="AR3" s="82" t="n">
        <v>67</v>
      </c>
      <c r="AS3" s="82" t="n">
        <v>68</v>
      </c>
      <c r="AT3" s="82" t="n">
        <v>69</v>
      </c>
      <c r="AU3" s="82" t="n">
        <v>76</v>
      </c>
      <c r="AV3" s="69" t="s">
        <v>268</v>
      </c>
      <c r="AW3" s="69" t="n">
        <v>43</v>
      </c>
      <c r="AX3" s="69" t="n">
        <v>55</v>
      </c>
      <c r="AY3" s="69" t="n">
        <v>60</v>
      </c>
      <c r="AZ3" s="69" t="n">
        <v>70</v>
      </c>
      <c r="BA3" s="69" t="s">
        <v>955</v>
      </c>
      <c r="BB3" s="69" t="s">
        <v>506</v>
      </c>
      <c r="BC3" s="69" t="s">
        <v>577</v>
      </c>
      <c r="BD3" s="69" t="s">
        <v>519</v>
      </c>
      <c r="BE3" s="69" t="s">
        <v>269</v>
      </c>
      <c r="BF3" s="69" t="s">
        <v>268</v>
      </c>
      <c r="BG3" s="69" t="n">
        <v>54</v>
      </c>
      <c r="BH3" s="69" t="n">
        <v>59</v>
      </c>
      <c r="BI3" s="69" t="n">
        <v>72</v>
      </c>
      <c r="BJ3" s="69" t="n">
        <v>77</v>
      </c>
      <c r="BK3" s="69" t="s">
        <v>537</v>
      </c>
      <c r="BL3" s="69" t="s">
        <v>1692</v>
      </c>
      <c r="BM3" s="137"/>
      <c r="BN3" s="2"/>
      <c r="BO3" s="71" t="s">
        <v>191</v>
      </c>
      <c r="BP3" s="1" t="s">
        <v>270</v>
      </c>
      <c r="BQ3" s="1" t="s">
        <v>271</v>
      </c>
      <c r="BR3" s="1" t="s">
        <v>272</v>
      </c>
      <c r="BS3" s="1" t="s">
        <v>273</v>
      </c>
      <c r="BT3" s="72" t="s">
        <v>274</v>
      </c>
      <c r="BV3" s="73" t="n">
        <v>1940</v>
      </c>
      <c r="BW3" s="28" t="n">
        <v>4</v>
      </c>
      <c r="BX3" s="28" t="n">
        <v>1300</v>
      </c>
      <c r="BY3" s="74" t="n">
        <v>325</v>
      </c>
      <c r="BZ3" s="2"/>
      <c r="CA3" s="2" t="s">
        <v>2361</v>
      </c>
      <c r="CB3" s="28" t="n">
        <v>400</v>
      </c>
      <c r="CE3" s="2" t="s">
        <v>2362</v>
      </c>
      <c r="CF3" s="28" t="n">
        <v>300</v>
      </c>
      <c r="CG3" s="28" t="n">
        <v>4</v>
      </c>
      <c r="CH3" s="75"/>
      <c r="CI3" s="2"/>
      <c r="CJ3" s="65"/>
      <c r="CL3" s="26" t="s">
        <v>277</v>
      </c>
      <c r="CO3" s="26" t="s">
        <v>278</v>
      </c>
      <c r="CP3" s="2"/>
      <c r="CR3" s="26" t="s">
        <v>279</v>
      </c>
      <c r="CS3" s="81"/>
      <c r="CU3" s="76" t="s">
        <v>280</v>
      </c>
      <c r="CX3" s="26" t="s">
        <v>281</v>
      </c>
      <c r="DE3" s="26" t="s">
        <v>282</v>
      </c>
      <c r="DF3" s="78"/>
      <c r="DH3" s="76" t="s">
        <v>283</v>
      </c>
      <c r="DI3" s="1" t="s">
        <v>284</v>
      </c>
      <c r="DK3" s="26" t="s">
        <v>422</v>
      </c>
      <c r="DL3" s="78" t="s">
        <v>423</v>
      </c>
    </row>
    <row r="4" s="2" customFormat="true" ht="15" hidden="false" customHeight="false" outlineLevel="0" collapsed="false">
      <c r="A4" s="2" t="s">
        <v>285</v>
      </c>
      <c r="B4" s="203"/>
      <c r="C4" s="58" t="s">
        <v>2363</v>
      </c>
      <c r="D4" s="59" t="n">
        <v>38868</v>
      </c>
      <c r="E4" s="25" t="s">
        <v>527</v>
      </c>
      <c r="F4" s="28" t="n">
        <v>3</v>
      </c>
      <c r="G4" s="28" t="n">
        <v>0</v>
      </c>
      <c r="H4" s="28" t="n">
        <v>0</v>
      </c>
      <c r="I4" s="28" t="n">
        <v>0</v>
      </c>
      <c r="J4" s="28" t="n">
        <v>2</v>
      </c>
      <c r="K4" s="60" t="n">
        <v>0.25</v>
      </c>
      <c r="L4" s="28" t="s">
        <v>261</v>
      </c>
      <c r="M4" s="75" t="s">
        <v>260</v>
      </c>
      <c r="N4" s="136" t="s">
        <v>2364</v>
      </c>
      <c r="P4" s="62" t="n">
        <v>2023</v>
      </c>
      <c r="Q4" s="63" t="s">
        <v>263</v>
      </c>
      <c r="R4" s="63" t="s">
        <v>21</v>
      </c>
      <c r="S4" s="64" t="s">
        <v>930</v>
      </c>
      <c r="T4" s="63" t="n">
        <v>35</v>
      </c>
      <c r="U4" s="3"/>
      <c r="V4" s="58" t="s">
        <v>2365</v>
      </c>
      <c r="W4" s="83" t="s">
        <v>2366</v>
      </c>
      <c r="Y4" s="43" t="s">
        <v>450</v>
      </c>
      <c r="Z4" s="63" t="n">
        <v>9</v>
      </c>
      <c r="AA4" s="186" t="s">
        <v>14</v>
      </c>
      <c r="AB4" s="186" t="s">
        <v>14</v>
      </c>
      <c r="AC4" s="63" t="n">
        <v>2</v>
      </c>
      <c r="AD4" s="186" t="s">
        <v>14</v>
      </c>
      <c r="AE4" s="140" t="n">
        <v>1</v>
      </c>
      <c r="AF4" s="140" t="n">
        <v>4</v>
      </c>
      <c r="AG4" s="140" t="n">
        <v>7</v>
      </c>
      <c r="AH4" s="140" t="n">
        <v>1</v>
      </c>
      <c r="AI4" s="140" t="n">
        <v>1</v>
      </c>
      <c r="AK4" s="58" t="s">
        <v>858</v>
      </c>
      <c r="AL4" s="28" t="n">
        <v>1</v>
      </c>
      <c r="AM4" s="28" t="n">
        <v>2</v>
      </c>
      <c r="AN4" s="28" t="n">
        <v>3</v>
      </c>
      <c r="AO4" s="28" t="n">
        <f aca="false">PRODUCT(AL4+AM4+AN4)</f>
        <v>6</v>
      </c>
      <c r="AP4" s="28"/>
      <c r="AQ4" s="82" t="s">
        <v>536</v>
      </c>
      <c r="AR4" s="69" t="s">
        <v>268</v>
      </c>
      <c r="AS4" s="69" t="s">
        <v>2103</v>
      </c>
      <c r="AT4" s="69" t="s">
        <v>577</v>
      </c>
      <c r="AU4" s="69" t="s">
        <v>268</v>
      </c>
      <c r="AV4" s="69" t="s">
        <v>955</v>
      </c>
      <c r="AW4" s="69" t="s">
        <v>506</v>
      </c>
      <c r="AX4" s="69" t="s">
        <v>916</v>
      </c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  <c r="BM4" s="137"/>
      <c r="BO4" s="71" t="s">
        <v>291</v>
      </c>
      <c r="BP4" s="82" t="s">
        <v>2367</v>
      </c>
      <c r="BQ4" s="82" t="s">
        <v>2368</v>
      </c>
      <c r="BR4" s="82" t="s">
        <v>2369</v>
      </c>
      <c r="BS4" s="82" t="s">
        <v>2370</v>
      </c>
      <c r="BT4" s="70"/>
      <c r="BU4" s="26"/>
      <c r="BV4" s="73" t="n">
        <v>1943</v>
      </c>
      <c r="BW4" s="28" t="n">
        <v>4</v>
      </c>
      <c r="BX4" s="28" t="n">
        <v>1200</v>
      </c>
      <c r="BY4" s="74" t="n">
        <v>300</v>
      </c>
      <c r="CA4" s="2" t="s">
        <v>2371</v>
      </c>
      <c r="CB4" s="28" t="n">
        <v>500</v>
      </c>
      <c r="CC4" s="28"/>
      <c r="CD4" s="28"/>
      <c r="CE4" s="2" t="s">
        <v>2372</v>
      </c>
      <c r="CF4" s="28" t="n">
        <v>300</v>
      </c>
      <c r="CG4" s="28" t="n">
        <v>4</v>
      </c>
      <c r="CH4" s="75"/>
      <c r="CJ4" s="65"/>
      <c r="CK4" s="28"/>
      <c r="CL4" s="26" t="s">
        <v>2373</v>
      </c>
      <c r="CM4" s="3"/>
      <c r="CN4" s="28"/>
      <c r="CO4" s="26" t="s">
        <v>2109</v>
      </c>
      <c r="CP4" s="28"/>
      <c r="CQ4" s="28"/>
      <c r="CR4" s="26" t="s">
        <v>1698</v>
      </c>
      <c r="CS4" s="75"/>
      <c r="CU4" s="58" t="s">
        <v>809</v>
      </c>
      <c r="CV4" s="28" t="n">
        <v>408</v>
      </c>
      <c r="CX4" s="2" t="s">
        <v>2374</v>
      </c>
      <c r="CY4" s="28" t="n">
        <v>37</v>
      </c>
      <c r="CZ4" s="28" t="s">
        <v>298</v>
      </c>
      <c r="DA4" s="28" t="n">
        <v>401</v>
      </c>
      <c r="DB4" s="28" t="s">
        <v>299</v>
      </c>
      <c r="DC4" s="28" t="n">
        <f aca="false">PRODUCT(CY4+DA4)</f>
        <v>438</v>
      </c>
      <c r="DE4" s="2" t="s">
        <v>2374</v>
      </c>
      <c r="DF4" s="75" t="n">
        <v>37</v>
      </c>
      <c r="DH4" s="65" t="s">
        <v>2375</v>
      </c>
      <c r="DI4" s="28" t="n">
        <v>9</v>
      </c>
      <c r="DJ4" s="26"/>
      <c r="DK4" s="25" t="s">
        <v>2375</v>
      </c>
      <c r="DL4" s="75" t="n">
        <v>8</v>
      </c>
    </row>
    <row r="5" s="2" customFormat="true" ht="15" hidden="false" customHeight="false" outlineLevel="0" collapsed="false">
      <c r="A5" s="2" t="s">
        <v>302</v>
      </c>
      <c r="B5" s="2" t="s">
        <v>2376</v>
      </c>
      <c r="C5" s="58" t="s">
        <v>2377</v>
      </c>
      <c r="D5" s="59" t="n">
        <v>38141</v>
      </c>
      <c r="E5" s="25" t="s">
        <v>834</v>
      </c>
      <c r="F5" s="28" t="n">
        <v>1</v>
      </c>
      <c r="G5" s="28" t="n">
        <v>0</v>
      </c>
      <c r="H5" s="28" t="n">
        <v>0</v>
      </c>
      <c r="I5" s="28" t="n">
        <v>0</v>
      </c>
      <c r="J5" s="28" t="n">
        <v>0</v>
      </c>
      <c r="K5" s="60" t="n">
        <v>0</v>
      </c>
      <c r="L5" s="28" t="s">
        <v>261</v>
      </c>
      <c r="M5" s="75" t="s">
        <v>261</v>
      </c>
      <c r="N5" s="136" t="s">
        <v>2378</v>
      </c>
      <c r="P5" s="62" t="n">
        <v>2022</v>
      </c>
      <c r="Q5" s="63" t="s">
        <v>263</v>
      </c>
      <c r="R5" s="63" t="s">
        <v>23</v>
      </c>
      <c r="S5" s="64" t="s">
        <v>930</v>
      </c>
      <c r="T5" s="63" t="n">
        <v>34</v>
      </c>
      <c r="U5" s="3"/>
      <c r="V5" s="58" t="s">
        <v>1690</v>
      </c>
      <c r="W5" s="83" t="s">
        <v>2379</v>
      </c>
      <c r="Y5" s="43" t="s">
        <v>472</v>
      </c>
      <c r="Z5" s="140" t="n">
        <v>2</v>
      </c>
      <c r="AA5" s="140" t="n">
        <v>1</v>
      </c>
      <c r="AB5" s="63" t="n">
        <v>9</v>
      </c>
      <c r="AC5" s="63" t="n">
        <v>7</v>
      </c>
      <c r="AD5" s="63" t="n">
        <v>3</v>
      </c>
      <c r="AE5" s="63" t="n">
        <v>2</v>
      </c>
      <c r="AF5" s="63" t="n">
        <v>6</v>
      </c>
      <c r="AG5" s="63" t="n">
        <v>4</v>
      </c>
      <c r="AH5" s="63" t="n">
        <v>5</v>
      </c>
      <c r="AI5" s="63" t="n">
        <v>3</v>
      </c>
      <c r="AK5" s="58" t="s">
        <v>2380</v>
      </c>
      <c r="AL5" s="28" t="n">
        <v>3</v>
      </c>
      <c r="AM5" s="28" t="n">
        <v>2</v>
      </c>
      <c r="AN5" s="28" t="n">
        <v>0</v>
      </c>
      <c r="AO5" s="28" t="n">
        <f aca="false">PRODUCT(AL5+AM5+AN5)</f>
        <v>5</v>
      </c>
      <c r="AP5" s="28"/>
      <c r="AQ5" s="82" t="s">
        <v>2381</v>
      </c>
      <c r="AR5" s="82" t="s">
        <v>485</v>
      </c>
      <c r="AS5" s="82" t="s">
        <v>983</v>
      </c>
      <c r="AT5" s="69" t="s">
        <v>268</v>
      </c>
      <c r="AU5" s="69" t="s">
        <v>536</v>
      </c>
      <c r="AV5" s="69" t="s">
        <v>934</v>
      </c>
      <c r="AW5" s="69" t="s">
        <v>268</v>
      </c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137"/>
      <c r="BO5" s="73" t="s">
        <v>2382</v>
      </c>
      <c r="BP5" s="2" t="s">
        <v>919</v>
      </c>
      <c r="BT5" s="66" t="s">
        <v>2383</v>
      </c>
      <c r="BU5" s="26"/>
      <c r="BV5" s="73" t="n">
        <v>1952</v>
      </c>
      <c r="BW5" s="28" t="n">
        <v>6</v>
      </c>
      <c r="BX5" s="28" t="n">
        <v>3950</v>
      </c>
      <c r="BY5" s="74" t="n">
        <v>658.333333333333</v>
      </c>
      <c r="CA5" s="2" t="s">
        <v>2384</v>
      </c>
      <c r="CB5" s="28" t="n">
        <v>900</v>
      </c>
      <c r="CC5" s="28"/>
      <c r="CD5" s="28"/>
      <c r="CE5" s="2" t="s">
        <v>2385</v>
      </c>
      <c r="CF5" s="28" t="n">
        <v>500</v>
      </c>
      <c r="CG5" s="28" t="n">
        <v>6</v>
      </c>
      <c r="CH5" s="75"/>
      <c r="CJ5" s="138" t="s">
        <v>219</v>
      </c>
      <c r="CK5" s="28"/>
      <c r="CL5" s="139" t="s">
        <v>2386</v>
      </c>
      <c r="CM5" s="3"/>
      <c r="CN5" s="28"/>
      <c r="CO5" s="1" t="s">
        <v>2387</v>
      </c>
      <c r="CP5" s="28"/>
      <c r="CQ5" s="28"/>
      <c r="CR5" s="1" t="s">
        <v>2388</v>
      </c>
      <c r="CS5" s="75"/>
      <c r="CU5" s="58" t="s">
        <v>2389</v>
      </c>
      <c r="CV5" s="28" t="n">
        <v>404</v>
      </c>
      <c r="CX5" s="2" t="s">
        <v>1168</v>
      </c>
      <c r="CY5" s="28" t="n">
        <v>8</v>
      </c>
      <c r="CZ5" s="28" t="s">
        <v>298</v>
      </c>
      <c r="DA5" s="28" t="n">
        <v>425</v>
      </c>
      <c r="DB5" s="28" t="s">
        <v>299</v>
      </c>
      <c r="DC5" s="28" t="n">
        <f aca="false">PRODUCT(CY5+DA5)</f>
        <v>433</v>
      </c>
      <c r="DE5" s="2" t="s">
        <v>2390</v>
      </c>
      <c r="DF5" s="75" t="n">
        <v>27</v>
      </c>
      <c r="DH5" s="65" t="s">
        <v>2391</v>
      </c>
      <c r="DI5" s="28" t="n">
        <v>8</v>
      </c>
      <c r="DJ5" s="26"/>
      <c r="DK5" s="25" t="s">
        <v>2392</v>
      </c>
      <c r="DL5" s="75" t="n">
        <v>7</v>
      </c>
    </row>
    <row r="6" s="2" customFormat="true" ht="15" hidden="false" customHeight="false" outlineLevel="0" collapsed="false">
      <c r="A6" s="2" t="s">
        <v>319</v>
      </c>
      <c r="B6" s="2" t="s">
        <v>2393</v>
      </c>
      <c r="C6" s="58" t="s">
        <v>2394</v>
      </c>
      <c r="D6" s="59" t="n">
        <v>39322</v>
      </c>
      <c r="E6" s="25" t="s">
        <v>2395</v>
      </c>
      <c r="F6" s="28" t="n">
        <v>3</v>
      </c>
      <c r="G6" s="28" t="n">
        <v>0</v>
      </c>
      <c r="H6" s="28" t="n">
        <v>0</v>
      </c>
      <c r="I6" s="28" t="n">
        <v>1</v>
      </c>
      <c r="J6" s="28" t="n">
        <v>5</v>
      </c>
      <c r="K6" s="60" t="n">
        <v>0.385</v>
      </c>
      <c r="L6" s="28" t="s">
        <v>331</v>
      </c>
      <c r="M6" s="75" t="s">
        <v>260</v>
      </c>
      <c r="N6" s="136" t="s">
        <v>2396</v>
      </c>
      <c r="P6" s="62" t="n">
        <v>2021</v>
      </c>
      <c r="Q6" s="63" t="s">
        <v>263</v>
      </c>
      <c r="R6" s="63" t="s">
        <v>15</v>
      </c>
      <c r="S6" s="64" t="s">
        <v>930</v>
      </c>
      <c r="T6" s="63" t="n">
        <v>39</v>
      </c>
      <c r="U6" s="3"/>
      <c r="V6" s="58" t="s">
        <v>930</v>
      </c>
      <c r="W6" s="83" t="s">
        <v>2397</v>
      </c>
      <c r="Y6" s="43" t="s">
        <v>500</v>
      </c>
      <c r="Z6" s="63" t="n">
        <v>2</v>
      </c>
      <c r="AA6" s="63" t="n">
        <v>4</v>
      </c>
      <c r="AB6" s="63" t="n">
        <v>8</v>
      </c>
      <c r="AC6" s="63" t="n">
        <v>10</v>
      </c>
      <c r="AD6" s="63" t="n">
        <v>4</v>
      </c>
      <c r="AE6" s="63" t="n">
        <v>7</v>
      </c>
      <c r="AF6" s="63" t="n">
        <v>1</v>
      </c>
      <c r="AG6" s="63" t="n">
        <v>1</v>
      </c>
      <c r="AH6" s="63" t="n">
        <v>1</v>
      </c>
      <c r="AI6" s="63" t="n">
        <v>1</v>
      </c>
      <c r="AK6" s="58" t="s">
        <v>255</v>
      </c>
      <c r="AL6" s="28" t="n">
        <v>9</v>
      </c>
      <c r="AM6" s="28" t="n">
        <v>3</v>
      </c>
      <c r="AN6" s="28" t="n">
        <v>6</v>
      </c>
      <c r="AO6" s="28" t="n">
        <f aca="false">PRODUCT(AL6+AM6+AN6)</f>
        <v>18</v>
      </c>
      <c r="AP6" s="28"/>
      <c r="AQ6" s="82" t="s">
        <v>2398</v>
      </c>
      <c r="AR6" s="82" t="s">
        <v>2399</v>
      </c>
      <c r="AS6" s="82" t="s">
        <v>2400</v>
      </c>
      <c r="AT6" s="82" t="s">
        <v>2401</v>
      </c>
      <c r="AU6" s="82" t="s">
        <v>455</v>
      </c>
      <c r="AV6" s="82" t="s">
        <v>517</v>
      </c>
      <c r="AW6" s="82" t="s">
        <v>533</v>
      </c>
      <c r="AX6" s="82" t="s">
        <v>590</v>
      </c>
      <c r="AY6" s="82" t="s">
        <v>550</v>
      </c>
      <c r="AZ6" s="69" t="s">
        <v>268</v>
      </c>
      <c r="BA6" s="69" t="s">
        <v>1390</v>
      </c>
      <c r="BB6" s="69" t="s">
        <v>916</v>
      </c>
      <c r="BC6" s="69" t="s">
        <v>576</v>
      </c>
      <c r="BD6" s="69" t="s">
        <v>268</v>
      </c>
      <c r="BE6" s="69" t="s">
        <v>475</v>
      </c>
      <c r="BF6" s="69" t="s">
        <v>502</v>
      </c>
      <c r="BG6" s="69" t="s">
        <v>535</v>
      </c>
      <c r="BH6" s="69" t="s">
        <v>503</v>
      </c>
      <c r="BI6" s="69" t="s">
        <v>269</v>
      </c>
      <c r="BJ6" s="69" t="s">
        <v>579</v>
      </c>
      <c r="BK6" s="69"/>
      <c r="BL6" s="69"/>
      <c r="BM6" s="137"/>
      <c r="BO6" s="73" t="s">
        <v>2402</v>
      </c>
      <c r="BP6" s="2" t="s">
        <v>2403</v>
      </c>
      <c r="BT6" s="66" t="s">
        <v>637</v>
      </c>
      <c r="BU6" s="26"/>
      <c r="BV6" s="73" t="n">
        <v>1953</v>
      </c>
      <c r="BW6" s="28" t="n">
        <v>6</v>
      </c>
      <c r="BX6" s="28" t="n">
        <v>5700</v>
      </c>
      <c r="BY6" s="74" t="n">
        <v>950</v>
      </c>
      <c r="CA6" s="2" t="s">
        <v>2404</v>
      </c>
      <c r="CB6" s="28" t="n">
        <v>1200</v>
      </c>
      <c r="CC6" s="28"/>
      <c r="CD6" s="28"/>
      <c r="CE6" s="2" t="s">
        <v>2405</v>
      </c>
      <c r="CF6" s="28" t="n">
        <v>700</v>
      </c>
      <c r="CG6" s="28" t="n">
        <v>3</v>
      </c>
      <c r="CH6" s="75"/>
      <c r="CJ6" s="73" t="n">
        <v>1952</v>
      </c>
      <c r="CK6" s="3" t="s">
        <v>29</v>
      </c>
      <c r="CL6" s="2" t="s">
        <v>2406</v>
      </c>
      <c r="CM6" s="3" t="n">
        <v>17</v>
      </c>
      <c r="CN6" s="3" t="s">
        <v>27</v>
      </c>
      <c r="CO6" s="25" t="s">
        <v>2407</v>
      </c>
      <c r="CP6" s="3" t="n">
        <v>13</v>
      </c>
      <c r="CQ6" s="3"/>
      <c r="CS6" s="81"/>
      <c r="CU6" s="58" t="s">
        <v>2408</v>
      </c>
      <c r="CV6" s="28" t="n">
        <v>399</v>
      </c>
      <c r="CX6" s="2" t="s">
        <v>2408</v>
      </c>
      <c r="CY6" s="28" t="n">
        <v>24</v>
      </c>
      <c r="CZ6" s="28" t="s">
        <v>298</v>
      </c>
      <c r="DA6" s="28" t="n">
        <v>307</v>
      </c>
      <c r="DB6" s="28" t="s">
        <v>299</v>
      </c>
      <c r="DC6" s="28" t="n">
        <f aca="false">PRODUCT(CY6+DA6)</f>
        <v>331</v>
      </c>
      <c r="DE6" s="2" t="s">
        <v>2408</v>
      </c>
      <c r="DF6" s="75" t="n">
        <v>24</v>
      </c>
      <c r="DH6" s="65" t="s">
        <v>2409</v>
      </c>
      <c r="DI6" s="28" t="n">
        <v>8</v>
      </c>
      <c r="DJ6" s="26"/>
      <c r="DK6" s="25" t="s">
        <v>2410</v>
      </c>
      <c r="DL6" s="75" t="n">
        <v>6</v>
      </c>
    </row>
    <row r="7" s="2" customFormat="true" ht="15" hidden="false" customHeight="false" outlineLevel="0" collapsed="false">
      <c r="C7" s="58" t="s">
        <v>2411</v>
      </c>
      <c r="D7" s="59" t="n">
        <v>37968</v>
      </c>
      <c r="E7" s="25" t="s">
        <v>2412</v>
      </c>
      <c r="F7" s="28" t="n">
        <v>46</v>
      </c>
      <c r="G7" s="28" t="n">
        <v>2</v>
      </c>
      <c r="H7" s="28" t="n">
        <v>13</v>
      </c>
      <c r="I7" s="28" t="n">
        <v>43</v>
      </c>
      <c r="J7" s="28" t="n">
        <v>182</v>
      </c>
      <c r="K7" s="60" t="n">
        <v>0.639</v>
      </c>
      <c r="L7" s="28" t="s">
        <v>854</v>
      </c>
      <c r="M7" s="75" t="s">
        <v>413</v>
      </c>
      <c r="N7" s="136" t="s">
        <v>2413</v>
      </c>
      <c r="P7" s="62" t="n">
        <v>2020</v>
      </c>
      <c r="Q7" s="63" t="s">
        <v>263</v>
      </c>
      <c r="R7" s="63" t="s">
        <v>15</v>
      </c>
      <c r="S7" s="64" t="s">
        <v>930</v>
      </c>
      <c r="T7" s="63" t="n">
        <v>28</v>
      </c>
      <c r="U7" s="3"/>
      <c r="V7" s="58" t="s">
        <v>637</v>
      </c>
      <c r="W7" s="83" t="s">
        <v>2414</v>
      </c>
      <c r="Y7" s="43" t="s">
        <v>516</v>
      </c>
      <c r="Z7" s="63" t="n">
        <v>2</v>
      </c>
      <c r="AA7" s="63" t="n">
        <v>6</v>
      </c>
      <c r="AB7" s="63" t="n">
        <v>3</v>
      </c>
      <c r="AC7" s="63" t="n">
        <v>8</v>
      </c>
      <c r="AD7" s="63" t="n">
        <v>9</v>
      </c>
      <c r="AE7" s="63" t="n">
        <v>4</v>
      </c>
      <c r="AF7" s="63" t="n">
        <v>1</v>
      </c>
      <c r="AG7" s="63" t="n">
        <v>3</v>
      </c>
      <c r="AH7" s="63" t="n">
        <v>5</v>
      </c>
      <c r="AI7" s="63" t="n">
        <v>7</v>
      </c>
      <c r="AK7" s="58" t="s">
        <v>501</v>
      </c>
      <c r="AL7" s="28" t="n">
        <v>3</v>
      </c>
      <c r="AM7" s="28" t="n">
        <v>8</v>
      </c>
      <c r="AN7" s="28" t="n">
        <v>2</v>
      </c>
      <c r="AO7" s="28" t="n">
        <f aca="false">PRODUCT(AL7+AM7+AN7)</f>
        <v>13</v>
      </c>
      <c r="AP7" s="28"/>
      <c r="AQ7" s="82" t="s">
        <v>517</v>
      </c>
      <c r="AR7" s="82" t="n">
        <v>82</v>
      </c>
      <c r="AS7" s="82" t="s">
        <v>1684</v>
      </c>
      <c r="AT7" s="69" t="s">
        <v>268</v>
      </c>
      <c r="AU7" s="69" t="s">
        <v>477</v>
      </c>
      <c r="AV7" s="69" t="s">
        <v>548</v>
      </c>
      <c r="AW7" s="69" t="s">
        <v>533</v>
      </c>
      <c r="AX7" s="69" t="s">
        <v>505</v>
      </c>
      <c r="AY7" s="69" t="s">
        <v>934</v>
      </c>
      <c r="AZ7" s="69" t="s">
        <v>611</v>
      </c>
      <c r="BA7" s="69" t="s">
        <v>550</v>
      </c>
      <c r="BB7" s="69" t="s">
        <v>577</v>
      </c>
      <c r="BC7" s="69" t="s">
        <v>268</v>
      </c>
      <c r="BD7" s="69" t="s">
        <v>535</v>
      </c>
      <c r="BE7" s="69" t="s">
        <v>479</v>
      </c>
      <c r="BF7" s="69"/>
      <c r="BG7" s="69"/>
      <c r="BH7" s="69"/>
      <c r="BI7" s="69"/>
      <c r="BJ7" s="69"/>
      <c r="BK7" s="69"/>
      <c r="BL7" s="69"/>
      <c r="BM7" s="137"/>
      <c r="BO7" s="73" t="s">
        <v>2415</v>
      </c>
      <c r="BP7" s="2" t="s">
        <v>2219</v>
      </c>
      <c r="BQ7" s="2" t="s">
        <v>1084</v>
      </c>
      <c r="BR7" s="2" t="s">
        <v>2416</v>
      </c>
      <c r="BT7" s="66" t="s">
        <v>559</v>
      </c>
      <c r="BU7" s="26"/>
      <c r="BV7" s="73" t="n">
        <v>1954</v>
      </c>
      <c r="BW7" s="28" t="n">
        <v>6</v>
      </c>
      <c r="BX7" s="28" t="n">
        <v>9500</v>
      </c>
      <c r="BY7" s="74" t="n">
        <v>1583.33333333333</v>
      </c>
      <c r="CA7" s="2" t="s">
        <v>2417</v>
      </c>
      <c r="CB7" s="28" t="n">
        <v>2000</v>
      </c>
      <c r="CC7" s="28"/>
      <c r="CD7" s="28"/>
      <c r="CE7" s="2" t="s">
        <v>2418</v>
      </c>
      <c r="CF7" s="28" t="n">
        <v>1200</v>
      </c>
      <c r="CG7" s="28"/>
      <c r="CH7" s="75"/>
      <c r="CJ7" s="73" t="n">
        <v>1953</v>
      </c>
      <c r="CK7" s="3"/>
      <c r="CL7" s="2" t="s">
        <v>2406</v>
      </c>
      <c r="CM7" s="3" t="n">
        <v>9</v>
      </c>
      <c r="CN7" s="3"/>
      <c r="CO7" s="25" t="s">
        <v>2407</v>
      </c>
      <c r="CP7" s="3" t="n">
        <v>12</v>
      </c>
      <c r="CQ7" s="3"/>
      <c r="CS7" s="81"/>
      <c r="CU7" s="58" t="s">
        <v>2374</v>
      </c>
      <c r="CV7" s="28" t="n">
        <v>361</v>
      </c>
      <c r="CX7" s="2" t="s">
        <v>1969</v>
      </c>
      <c r="CY7" s="28" t="n">
        <v>11</v>
      </c>
      <c r="CZ7" s="28" t="s">
        <v>298</v>
      </c>
      <c r="DA7" s="28" t="n">
        <v>319</v>
      </c>
      <c r="DB7" s="28" t="s">
        <v>299</v>
      </c>
      <c r="DC7" s="28" t="n">
        <f aca="false">PRODUCT(CY7+DA7)</f>
        <v>330</v>
      </c>
      <c r="DE7" s="2" t="s">
        <v>2406</v>
      </c>
      <c r="DF7" s="75" t="n">
        <v>21</v>
      </c>
      <c r="DH7" s="65" t="s">
        <v>2374</v>
      </c>
      <c r="DI7" s="28" t="n">
        <v>9</v>
      </c>
      <c r="DJ7" s="26"/>
      <c r="DK7" s="25" t="s">
        <v>2391</v>
      </c>
      <c r="DL7" s="75" t="n">
        <v>5</v>
      </c>
    </row>
    <row r="8" s="2" customFormat="true" ht="15" hidden="false" customHeight="false" outlineLevel="0" collapsed="false">
      <c r="B8" s="26" t="s">
        <v>511</v>
      </c>
      <c r="C8" s="58" t="s">
        <v>2419</v>
      </c>
      <c r="D8" s="59" t="n">
        <v>37978</v>
      </c>
      <c r="E8" s="25" t="s">
        <v>2420</v>
      </c>
      <c r="F8" s="28" t="n">
        <v>42</v>
      </c>
      <c r="G8" s="28" t="n">
        <v>0</v>
      </c>
      <c r="H8" s="28" t="n">
        <v>3</v>
      </c>
      <c r="I8" s="28" t="n">
        <v>56</v>
      </c>
      <c r="J8" s="28" t="n">
        <v>144</v>
      </c>
      <c r="K8" s="60" t="n">
        <v>0.585</v>
      </c>
      <c r="L8" s="28" t="s">
        <v>854</v>
      </c>
      <c r="M8" s="75" t="s">
        <v>260</v>
      </c>
      <c r="N8" s="136" t="s">
        <v>2421</v>
      </c>
      <c r="P8" s="62" t="n">
        <v>2019</v>
      </c>
      <c r="Q8" s="63" t="s">
        <v>263</v>
      </c>
      <c r="R8" s="63" t="s">
        <v>17</v>
      </c>
      <c r="S8" s="64" t="s">
        <v>2422</v>
      </c>
      <c r="T8" s="63" t="n">
        <v>40</v>
      </c>
      <c r="U8" s="3"/>
      <c r="V8" s="58" t="s">
        <v>2423</v>
      </c>
      <c r="W8" s="83" t="s">
        <v>2424</v>
      </c>
      <c r="Y8" s="43" t="s">
        <v>531</v>
      </c>
      <c r="Z8" s="63" t="n">
        <v>9</v>
      </c>
      <c r="AA8" s="63" t="n">
        <v>9</v>
      </c>
      <c r="AB8" s="63" t="n">
        <v>11</v>
      </c>
      <c r="AC8" s="68" t="n">
        <v>2</v>
      </c>
      <c r="AD8" s="63" t="n">
        <v>8</v>
      </c>
      <c r="AE8" s="63" t="n">
        <v>4</v>
      </c>
      <c r="AF8" s="63" t="n">
        <v>11</v>
      </c>
      <c r="AG8" s="68" t="n">
        <v>1</v>
      </c>
      <c r="AH8" s="63" t="n">
        <v>7</v>
      </c>
      <c r="AI8" s="63" t="n">
        <v>8</v>
      </c>
      <c r="AK8" s="58" t="s">
        <v>267</v>
      </c>
      <c r="AL8" s="28" t="n">
        <v>6</v>
      </c>
      <c r="AM8" s="28" t="n">
        <v>6</v>
      </c>
      <c r="AN8" s="28" t="n">
        <v>2</v>
      </c>
      <c r="AO8" s="28" t="n">
        <f aca="false">PRODUCT(AL8+AM8+AN8)</f>
        <v>14</v>
      </c>
      <c r="AP8" s="28"/>
      <c r="AQ8" s="82" t="s">
        <v>455</v>
      </c>
      <c r="AR8" s="82" t="s">
        <v>535</v>
      </c>
      <c r="AS8" s="82" t="s">
        <v>956</v>
      </c>
      <c r="AT8" s="82" t="s">
        <v>537</v>
      </c>
      <c r="AU8" s="82" t="s">
        <v>519</v>
      </c>
      <c r="AV8" s="82" t="s">
        <v>1692</v>
      </c>
      <c r="AW8" s="69" t="s">
        <v>268</v>
      </c>
      <c r="AX8" s="69" t="s">
        <v>482</v>
      </c>
      <c r="AY8" s="69" t="s">
        <v>483</v>
      </c>
      <c r="AZ8" s="69" t="s">
        <v>548</v>
      </c>
      <c r="BA8" s="69" t="s">
        <v>487</v>
      </c>
      <c r="BB8" s="69" t="s">
        <v>848</v>
      </c>
      <c r="BC8" s="69" t="s">
        <v>577</v>
      </c>
      <c r="BD8" s="69" t="s">
        <v>268</v>
      </c>
      <c r="BE8" s="69" t="s">
        <v>934</v>
      </c>
      <c r="BF8" s="69" t="s">
        <v>576</v>
      </c>
      <c r="BG8" s="69"/>
      <c r="BH8" s="69"/>
      <c r="BI8" s="69"/>
      <c r="BJ8" s="69"/>
      <c r="BK8" s="69"/>
      <c r="BL8" s="69"/>
      <c r="BM8" s="137"/>
      <c r="BO8" s="73" t="s">
        <v>2425</v>
      </c>
      <c r="BP8" s="2" t="s">
        <v>2426</v>
      </c>
      <c r="BQ8" s="2" t="s">
        <v>1821</v>
      </c>
      <c r="BS8" s="2" t="s">
        <v>1070</v>
      </c>
      <c r="BT8" s="66" t="s">
        <v>559</v>
      </c>
      <c r="BU8" s="26"/>
      <c r="BV8" s="73" t="n">
        <v>1955</v>
      </c>
      <c r="BW8" s="28" t="n">
        <v>6</v>
      </c>
      <c r="BX8" s="28" t="n">
        <v>7600</v>
      </c>
      <c r="BY8" s="74" t="n">
        <v>1266.66666666667</v>
      </c>
      <c r="CA8" s="2" t="s">
        <v>2427</v>
      </c>
      <c r="CB8" s="28" t="n">
        <v>1700</v>
      </c>
      <c r="CC8" s="28"/>
      <c r="CD8" s="28"/>
      <c r="CE8" s="2" t="s">
        <v>2428</v>
      </c>
      <c r="CF8" s="28" t="n">
        <v>900</v>
      </c>
      <c r="CG8" s="28" t="n">
        <v>1</v>
      </c>
      <c r="CH8" s="75"/>
      <c r="CJ8" s="73" t="n">
        <v>1954</v>
      </c>
      <c r="CK8" s="3"/>
      <c r="CL8" s="2" t="s">
        <v>2429</v>
      </c>
      <c r="CM8" s="3" t="n">
        <v>10</v>
      </c>
      <c r="CN8" s="3"/>
      <c r="CO8" s="2" t="s">
        <v>2429</v>
      </c>
      <c r="CP8" s="3" t="n">
        <v>10</v>
      </c>
      <c r="CQ8" s="3"/>
      <c r="CS8" s="81"/>
      <c r="CU8" s="58" t="s">
        <v>2430</v>
      </c>
      <c r="CV8" s="28" t="n">
        <v>331</v>
      </c>
      <c r="CX8" s="2" t="s">
        <v>889</v>
      </c>
      <c r="CY8" s="28" t="n">
        <v>8</v>
      </c>
      <c r="CZ8" s="28" t="s">
        <v>298</v>
      </c>
      <c r="DA8" s="28" t="n">
        <v>231</v>
      </c>
      <c r="DB8" s="28" t="s">
        <v>299</v>
      </c>
      <c r="DC8" s="28" t="n">
        <f aca="false">PRODUCT(CY8+DA8)</f>
        <v>239</v>
      </c>
      <c r="DE8" s="2" t="s">
        <v>2431</v>
      </c>
      <c r="DF8" s="75" t="n">
        <v>20</v>
      </c>
      <c r="DH8" s="65" t="s">
        <v>2406</v>
      </c>
      <c r="DI8" s="28" t="n">
        <v>7</v>
      </c>
      <c r="DJ8" s="26"/>
      <c r="DK8" s="25" t="s">
        <v>2409</v>
      </c>
      <c r="DL8" s="75" t="n">
        <v>4</v>
      </c>
    </row>
    <row r="9" s="2" customFormat="true" ht="15" hidden="false" customHeight="false" outlineLevel="0" collapsed="false">
      <c r="B9" s="2" t="s">
        <v>2432</v>
      </c>
      <c r="C9" s="58" t="s">
        <v>2374</v>
      </c>
      <c r="D9" s="59" t="n">
        <v>30636</v>
      </c>
      <c r="E9" s="25" t="s">
        <v>674</v>
      </c>
      <c r="F9" s="28" t="n">
        <v>580</v>
      </c>
      <c r="G9" s="28" t="n">
        <v>53</v>
      </c>
      <c r="H9" s="28" t="n">
        <v>485</v>
      </c>
      <c r="I9" s="28" t="n">
        <v>442</v>
      </c>
      <c r="J9" s="28" t="n">
        <v>2410</v>
      </c>
      <c r="K9" s="60" t="n">
        <v>0.631</v>
      </c>
      <c r="L9" s="69" t="s">
        <v>2433</v>
      </c>
      <c r="M9" s="75" t="s">
        <v>2434</v>
      </c>
      <c r="N9" s="136" t="s">
        <v>2435</v>
      </c>
      <c r="P9" s="62" t="n">
        <v>2018</v>
      </c>
      <c r="Q9" s="63" t="s">
        <v>263</v>
      </c>
      <c r="R9" s="63" t="s">
        <v>15</v>
      </c>
      <c r="S9" s="64" t="s">
        <v>2422</v>
      </c>
      <c r="T9" s="63" t="n">
        <v>44</v>
      </c>
      <c r="U9" s="3"/>
      <c r="V9" s="58" t="s">
        <v>2422</v>
      </c>
      <c r="W9" s="83" t="s">
        <v>2436</v>
      </c>
      <c r="Y9" s="43" t="s">
        <v>546</v>
      </c>
      <c r="Z9" s="63" t="n">
        <v>12</v>
      </c>
      <c r="AA9" s="63" t="n">
        <v>14</v>
      </c>
      <c r="AB9" s="68" t="n">
        <v>14</v>
      </c>
      <c r="AC9" s="140" t="n">
        <v>5</v>
      </c>
      <c r="AD9" s="140" t="n">
        <v>4</v>
      </c>
      <c r="AE9" s="140" t="n">
        <v>2</v>
      </c>
      <c r="AF9" s="140" t="n">
        <v>1</v>
      </c>
      <c r="AG9" s="68" t="n">
        <v>2</v>
      </c>
      <c r="AH9" s="68" t="n">
        <v>1</v>
      </c>
      <c r="AI9" s="63" t="n">
        <v>13</v>
      </c>
      <c r="AK9" s="58" t="s">
        <v>532</v>
      </c>
      <c r="AL9" s="28" t="n">
        <v>6</v>
      </c>
      <c r="AM9" s="28" t="n">
        <v>3</v>
      </c>
      <c r="AN9" s="28" t="n">
        <v>1</v>
      </c>
      <c r="AO9" s="28" t="n">
        <f aca="false">PRODUCT(AL9+AM9+AN9)</f>
        <v>10</v>
      </c>
      <c r="AP9" s="28"/>
      <c r="AQ9" s="82" t="s">
        <v>485</v>
      </c>
      <c r="AR9" s="82" t="s">
        <v>452</v>
      </c>
      <c r="AS9" s="82" t="s">
        <v>577</v>
      </c>
      <c r="AT9" s="82" t="s">
        <v>576</v>
      </c>
      <c r="AU9" s="82" t="s">
        <v>579</v>
      </c>
      <c r="AV9" s="82" t="s">
        <v>1692</v>
      </c>
      <c r="AW9" s="69" t="s">
        <v>268</v>
      </c>
      <c r="AX9" s="69" t="s">
        <v>590</v>
      </c>
      <c r="AY9" s="69" t="s">
        <v>915</v>
      </c>
      <c r="AZ9" s="69" t="s">
        <v>934</v>
      </c>
      <c r="BA9" s="69" t="s">
        <v>268</v>
      </c>
      <c r="BB9" s="69" t="s">
        <v>916</v>
      </c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137"/>
      <c r="BO9" s="73" t="s">
        <v>2437</v>
      </c>
      <c r="BP9" s="2" t="s">
        <v>1029</v>
      </c>
      <c r="BQ9" s="2" t="s">
        <v>1056</v>
      </c>
      <c r="BS9" s="2" t="s">
        <v>1744</v>
      </c>
      <c r="BT9" s="66" t="s">
        <v>1690</v>
      </c>
      <c r="BU9" s="26"/>
      <c r="BV9" s="73" t="n">
        <v>1956</v>
      </c>
      <c r="BW9" s="28" t="n">
        <v>7</v>
      </c>
      <c r="BX9" s="28" t="n">
        <v>9200</v>
      </c>
      <c r="BY9" s="74" t="n">
        <v>1314.28571428571</v>
      </c>
      <c r="CA9" s="2" t="s">
        <v>1516</v>
      </c>
      <c r="CB9" s="28" t="n">
        <v>2000</v>
      </c>
      <c r="CC9" s="28"/>
      <c r="CD9" s="28"/>
      <c r="CE9" s="2" t="s">
        <v>2438</v>
      </c>
      <c r="CF9" s="28" t="n">
        <v>700</v>
      </c>
      <c r="CG9" s="28" t="n">
        <v>2</v>
      </c>
      <c r="CH9" s="75"/>
      <c r="CJ9" s="73" t="n">
        <v>1955</v>
      </c>
      <c r="CK9" s="3" t="s">
        <v>12</v>
      </c>
      <c r="CL9" s="2" t="s">
        <v>2439</v>
      </c>
      <c r="CM9" s="3" t="n">
        <v>23</v>
      </c>
      <c r="CN9" s="3" t="s">
        <v>15</v>
      </c>
      <c r="CO9" s="25" t="s">
        <v>2407</v>
      </c>
      <c r="CP9" s="3" t="n">
        <v>17</v>
      </c>
      <c r="CQ9" s="3"/>
      <c r="CS9" s="81"/>
      <c r="CU9" s="58" t="s">
        <v>1112</v>
      </c>
      <c r="CV9" s="28" t="n">
        <v>297</v>
      </c>
      <c r="CX9" s="2" t="s">
        <v>809</v>
      </c>
      <c r="CY9" s="28" t="n">
        <v>15</v>
      </c>
      <c r="CZ9" s="28" t="s">
        <v>298</v>
      </c>
      <c r="DA9" s="28" t="n">
        <v>219</v>
      </c>
      <c r="DB9" s="28" t="s">
        <v>299</v>
      </c>
      <c r="DC9" s="28" t="n">
        <f aca="false">PRODUCT(CY9+DA9)</f>
        <v>234</v>
      </c>
      <c r="DE9" s="2" t="s">
        <v>2440</v>
      </c>
      <c r="DF9" s="75" t="n">
        <v>19</v>
      </c>
      <c r="DH9" s="65" t="s">
        <v>1168</v>
      </c>
      <c r="DI9" s="28" t="n">
        <v>6</v>
      </c>
      <c r="DJ9" s="26"/>
      <c r="DK9" s="25" t="s">
        <v>2441</v>
      </c>
      <c r="DL9" s="75" t="n">
        <v>4</v>
      </c>
    </row>
    <row r="10" s="2" customFormat="true" ht="15" hidden="false" customHeight="false" outlineLevel="0" collapsed="false">
      <c r="B10" s="2" t="s">
        <v>2442</v>
      </c>
      <c r="C10" s="58" t="s">
        <v>2443</v>
      </c>
      <c r="D10" s="59" t="n">
        <v>38054</v>
      </c>
      <c r="E10" s="25" t="s">
        <v>2444</v>
      </c>
      <c r="F10" s="28"/>
      <c r="G10" s="28"/>
      <c r="H10" s="28"/>
      <c r="I10" s="28"/>
      <c r="J10" s="28"/>
      <c r="K10" s="60"/>
      <c r="L10" s="28"/>
      <c r="M10" s="75"/>
      <c r="N10" s="136"/>
      <c r="P10" s="62" t="n">
        <v>2017</v>
      </c>
      <c r="Q10" s="63" t="s">
        <v>263</v>
      </c>
      <c r="R10" s="63" t="s">
        <v>19</v>
      </c>
      <c r="S10" s="64" t="s">
        <v>559</v>
      </c>
      <c r="T10" s="63" t="n">
        <v>42</v>
      </c>
      <c r="U10" s="3"/>
      <c r="V10" s="58" t="s">
        <v>447</v>
      </c>
      <c r="W10" s="83" t="s">
        <v>2445</v>
      </c>
      <c r="Y10" s="43" t="s">
        <v>561</v>
      </c>
      <c r="Z10" s="68" t="n">
        <v>4</v>
      </c>
      <c r="AA10" s="68" t="n">
        <v>8</v>
      </c>
      <c r="AB10" s="68" t="n">
        <v>3</v>
      </c>
      <c r="AC10" s="63" t="n">
        <v>11</v>
      </c>
      <c r="AD10" s="68" t="n">
        <v>1</v>
      </c>
      <c r="AE10" s="63" t="n">
        <v>9</v>
      </c>
      <c r="AF10" s="63" t="n">
        <v>12</v>
      </c>
      <c r="AG10" s="63" t="n">
        <v>9</v>
      </c>
      <c r="AH10" s="63" t="n">
        <v>4</v>
      </c>
      <c r="AI10" s="63" t="n">
        <v>2</v>
      </c>
      <c r="AK10" s="58" t="s">
        <v>547</v>
      </c>
      <c r="AL10" s="28" t="n">
        <v>4</v>
      </c>
      <c r="AM10" s="28" t="n">
        <v>4</v>
      </c>
      <c r="AN10" s="28" t="n">
        <v>0</v>
      </c>
      <c r="AO10" s="28" t="n">
        <f aca="false">PRODUCT(AL10+AM10+AN10)</f>
        <v>8</v>
      </c>
      <c r="AP10" s="28"/>
      <c r="AQ10" s="82" t="s">
        <v>504</v>
      </c>
      <c r="AR10" s="82" t="s">
        <v>577</v>
      </c>
      <c r="AS10" s="82" t="s">
        <v>576</v>
      </c>
      <c r="AT10" s="82" t="s">
        <v>1692</v>
      </c>
      <c r="AU10" s="69" t="s">
        <v>268</v>
      </c>
      <c r="AV10" s="69" t="s">
        <v>533</v>
      </c>
      <c r="AW10" s="69" t="s">
        <v>518</v>
      </c>
      <c r="AX10" s="69" t="s">
        <v>955</v>
      </c>
      <c r="AY10" s="69" t="s">
        <v>1684</v>
      </c>
      <c r="AZ10" s="69" t="s">
        <v>268</v>
      </c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137"/>
      <c r="BO10" s="73" t="s">
        <v>2446</v>
      </c>
      <c r="BP10" s="2" t="s">
        <v>2447</v>
      </c>
      <c r="BQ10" s="2" t="s">
        <v>971</v>
      </c>
      <c r="BR10" s="2" t="s">
        <v>2448</v>
      </c>
      <c r="BT10" s="66" t="s">
        <v>1690</v>
      </c>
      <c r="BU10" s="26"/>
      <c r="BV10" s="73" t="n">
        <v>1957</v>
      </c>
      <c r="BW10" s="28" t="n">
        <v>7</v>
      </c>
      <c r="BX10" s="28" t="n">
        <v>8100</v>
      </c>
      <c r="BY10" s="74" t="n">
        <v>1157.14285714286</v>
      </c>
      <c r="CA10" s="2" t="s">
        <v>2107</v>
      </c>
      <c r="CB10" s="28" t="n">
        <v>2000</v>
      </c>
      <c r="CC10" s="28"/>
      <c r="CD10" s="28"/>
      <c r="CE10" s="2" t="s">
        <v>2449</v>
      </c>
      <c r="CF10" s="28" t="n">
        <v>500</v>
      </c>
      <c r="CG10" s="28" t="n">
        <v>2</v>
      </c>
      <c r="CH10" s="75"/>
      <c r="CJ10" s="73" t="n">
        <v>1956</v>
      </c>
      <c r="CK10" s="3"/>
      <c r="CL10" s="2" t="s">
        <v>2429</v>
      </c>
      <c r="CM10" s="3" t="n">
        <v>13</v>
      </c>
      <c r="CN10" s="3" t="s">
        <v>21</v>
      </c>
      <c r="CO10" s="25" t="s">
        <v>2407</v>
      </c>
      <c r="CP10" s="3" t="n">
        <v>18</v>
      </c>
      <c r="CQ10" s="3"/>
      <c r="CS10" s="81"/>
      <c r="CU10" s="58" t="s">
        <v>2450</v>
      </c>
      <c r="CV10" s="28" t="n">
        <v>290</v>
      </c>
      <c r="CX10" s="2" t="s">
        <v>2390</v>
      </c>
      <c r="CY10" s="28" t="n">
        <v>27</v>
      </c>
      <c r="CZ10" s="28" t="s">
        <v>298</v>
      </c>
      <c r="DA10" s="28" t="n">
        <v>182</v>
      </c>
      <c r="DB10" s="28" t="s">
        <v>299</v>
      </c>
      <c r="DC10" s="28" t="n">
        <f aca="false">PRODUCT(CY10+DA10)</f>
        <v>209</v>
      </c>
      <c r="DE10" s="2" t="s">
        <v>2451</v>
      </c>
      <c r="DF10" s="75" t="n">
        <v>19</v>
      </c>
      <c r="DH10" s="65" t="s">
        <v>2392</v>
      </c>
      <c r="DI10" s="28" t="n">
        <v>5</v>
      </c>
      <c r="DJ10" s="26"/>
      <c r="DK10" s="25" t="s">
        <v>2429</v>
      </c>
      <c r="DL10" s="75" t="n">
        <v>4</v>
      </c>
    </row>
    <row r="11" s="2" customFormat="true" ht="15" hidden="false" customHeight="false" outlineLevel="0" collapsed="false">
      <c r="B11" s="2" t="s">
        <v>2452</v>
      </c>
      <c r="C11" s="58" t="s">
        <v>2453</v>
      </c>
      <c r="D11" s="59" t="n">
        <v>36913</v>
      </c>
      <c r="E11" s="2" t="s">
        <v>1251</v>
      </c>
      <c r="F11" s="28" t="n">
        <v>129</v>
      </c>
      <c r="G11" s="28" t="n">
        <v>4</v>
      </c>
      <c r="H11" s="28" t="n">
        <v>32</v>
      </c>
      <c r="I11" s="28" t="n">
        <v>62</v>
      </c>
      <c r="J11" s="28" t="n">
        <v>278</v>
      </c>
      <c r="K11" s="60" t="n">
        <v>0.52</v>
      </c>
      <c r="L11" s="28" t="s">
        <v>854</v>
      </c>
      <c r="M11" s="75" t="s">
        <v>654</v>
      </c>
      <c r="N11" s="136" t="s">
        <v>2454</v>
      </c>
      <c r="P11" s="62" t="n">
        <v>2016</v>
      </c>
      <c r="Q11" s="63" t="s">
        <v>263</v>
      </c>
      <c r="R11" s="63" t="s">
        <v>19</v>
      </c>
      <c r="S11" s="64" t="s">
        <v>559</v>
      </c>
      <c r="T11" s="63" t="n">
        <v>37</v>
      </c>
      <c r="U11" s="3"/>
      <c r="V11" s="58" t="s">
        <v>2455</v>
      </c>
      <c r="W11" s="83" t="s">
        <v>2456</v>
      </c>
      <c r="Y11" s="43" t="s">
        <v>574</v>
      </c>
      <c r="Z11" s="63" t="n">
        <v>2</v>
      </c>
      <c r="AA11" s="63" t="n">
        <v>4</v>
      </c>
      <c r="AB11" s="63" t="n">
        <v>10</v>
      </c>
      <c r="AC11" s="63" t="n">
        <v>9</v>
      </c>
      <c r="AD11" s="63" t="n">
        <v>9</v>
      </c>
      <c r="AE11" s="63" t="n">
        <v>5</v>
      </c>
      <c r="AF11" s="63" t="n">
        <v>4</v>
      </c>
      <c r="AG11" s="63" t="n">
        <v>4</v>
      </c>
      <c r="AH11" s="63" t="n">
        <v>2</v>
      </c>
      <c r="AI11" s="63" t="n">
        <v>3</v>
      </c>
      <c r="AK11" s="58" t="s">
        <v>562</v>
      </c>
      <c r="AL11" s="28" t="n">
        <v>0</v>
      </c>
      <c r="AM11" s="28" t="n">
        <v>1</v>
      </c>
      <c r="AN11" s="28" t="n">
        <v>2</v>
      </c>
      <c r="AO11" s="28" t="n">
        <f aca="false">PRODUCT(AL11+AM11+AN11)</f>
        <v>3</v>
      </c>
      <c r="AP11" s="28"/>
      <c r="AQ11" s="69" t="s">
        <v>268</v>
      </c>
      <c r="AR11" s="69" t="s">
        <v>504</v>
      </c>
      <c r="AS11" s="69" t="s">
        <v>268</v>
      </c>
      <c r="AT11" s="69" t="s">
        <v>534</v>
      </c>
      <c r="AU11" s="69" t="s">
        <v>487</v>
      </c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137"/>
      <c r="BO11" s="73" t="s">
        <v>2457</v>
      </c>
      <c r="BP11" s="2" t="s">
        <v>2458</v>
      </c>
      <c r="BT11" s="66" t="s">
        <v>559</v>
      </c>
      <c r="BU11" s="26"/>
      <c r="BV11" s="73" t="n">
        <v>1958</v>
      </c>
      <c r="BW11" s="28" t="n">
        <v>7</v>
      </c>
      <c r="BX11" s="28" t="n">
        <v>8543</v>
      </c>
      <c r="BY11" s="74" t="n">
        <v>1220.42857142857</v>
      </c>
      <c r="CA11" s="2" t="s">
        <v>2459</v>
      </c>
      <c r="CB11" s="28" t="n">
        <v>1630</v>
      </c>
      <c r="CC11" s="28"/>
      <c r="CD11" s="28"/>
      <c r="CE11" s="2" t="s">
        <v>2460</v>
      </c>
      <c r="CF11" s="28" t="n">
        <v>800</v>
      </c>
      <c r="CG11" s="28" t="n">
        <v>2</v>
      </c>
      <c r="CH11" s="75"/>
      <c r="CJ11" s="73" t="n">
        <v>1957</v>
      </c>
      <c r="CK11" s="3" t="s">
        <v>43</v>
      </c>
      <c r="CL11" s="2" t="s">
        <v>2441</v>
      </c>
      <c r="CM11" s="3" t="s">
        <v>2461</v>
      </c>
      <c r="CN11" s="3" t="s">
        <v>23</v>
      </c>
      <c r="CO11" s="25" t="s">
        <v>2429</v>
      </c>
      <c r="CP11" s="3" t="n">
        <v>21</v>
      </c>
      <c r="CQ11" s="3"/>
      <c r="CS11" s="81"/>
      <c r="CU11" s="58" t="s">
        <v>2440</v>
      </c>
      <c r="CV11" s="28" t="n">
        <v>282</v>
      </c>
      <c r="CX11" s="2" t="s">
        <v>2440</v>
      </c>
      <c r="CY11" s="28" t="n">
        <v>19</v>
      </c>
      <c r="CZ11" s="28" t="s">
        <v>298</v>
      </c>
      <c r="DA11" s="28" t="n">
        <v>188</v>
      </c>
      <c r="DB11" s="28" t="s">
        <v>299</v>
      </c>
      <c r="DC11" s="28" t="n">
        <f aca="false">PRODUCT(CY11+DA11)</f>
        <v>207</v>
      </c>
      <c r="DE11" s="2" t="s">
        <v>2391</v>
      </c>
      <c r="DF11" s="75" t="n">
        <v>15</v>
      </c>
      <c r="DH11" s="65" t="s">
        <v>2410</v>
      </c>
      <c r="DI11" s="28" t="n">
        <v>5</v>
      </c>
      <c r="DJ11" s="26"/>
      <c r="DK11" s="25" t="s">
        <v>2431</v>
      </c>
      <c r="DL11" s="75" t="n">
        <v>3</v>
      </c>
    </row>
    <row r="12" s="2" customFormat="true" ht="15" hidden="false" customHeight="false" outlineLevel="0" collapsed="false">
      <c r="B12" s="2" t="s">
        <v>2462</v>
      </c>
      <c r="C12" s="58" t="s">
        <v>2463</v>
      </c>
      <c r="D12" s="59" t="n">
        <v>35983</v>
      </c>
      <c r="E12" s="25" t="s">
        <v>1251</v>
      </c>
      <c r="F12" s="28" t="n">
        <v>223</v>
      </c>
      <c r="G12" s="28" t="n">
        <v>8</v>
      </c>
      <c r="H12" s="28" t="n">
        <v>60</v>
      </c>
      <c r="I12" s="28" t="n">
        <v>48</v>
      </c>
      <c r="J12" s="28" t="n">
        <v>329</v>
      </c>
      <c r="K12" s="60" t="n">
        <v>0.469</v>
      </c>
      <c r="L12" s="28" t="s">
        <v>306</v>
      </c>
      <c r="M12" s="75" t="s">
        <v>306</v>
      </c>
      <c r="N12" s="136" t="s">
        <v>2464</v>
      </c>
      <c r="P12" s="62" t="n">
        <v>2015</v>
      </c>
      <c r="Q12" s="63" t="s">
        <v>263</v>
      </c>
      <c r="R12" s="63" t="s">
        <v>21</v>
      </c>
      <c r="S12" s="64" t="s">
        <v>559</v>
      </c>
      <c r="T12" s="63" t="n">
        <v>35</v>
      </c>
      <c r="U12" s="3"/>
      <c r="V12" s="58" t="s">
        <v>2114</v>
      </c>
      <c r="W12" s="83" t="s">
        <v>2196</v>
      </c>
      <c r="Y12" s="43" t="s">
        <v>266</v>
      </c>
      <c r="Z12" s="63" t="n">
        <v>2</v>
      </c>
      <c r="AA12" s="63" t="n">
        <v>2</v>
      </c>
      <c r="AB12" s="63" t="n">
        <v>6</v>
      </c>
      <c r="AC12" s="63" t="n">
        <v>5</v>
      </c>
      <c r="AD12" s="63" t="n">
        <v>3</v>
      </c>
      <c r="AE12" s="67"/>
      <c r="AF12" s="67"/>
      <c r="AG12" s="67"/>
      <c r="AH12" s="67"/>
      <c r="AI12" s="67"/>
      <c r="AK12" s="90" t="s">
        <v>623</v>
      </c>
      <c r="AL12" s="91" t="n">
        <f aca="false">SUM(AL3:AL11)</f>
        <v>37</v>
      </c>
      <c r="AM12" s="91" t="n">
        <f aca="false">SUM(AM3:AM11)</f>
        <v>38</v>
      </c>
      <c r="AN12" s="91" t="n">
        <f aca="false">SUM(AN3:AN11)</f>
        <v>22</v>
      </c>
      <c r="AO12" s="91" t="n">
        <f aca="false">SUM(AO3:AO11)</f>
        <v>97</v>
      </c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5"/>
      <c r="BO12" s="73" t="s">
        <v>2465</v>
      </c>
      <c r="BP12" s="2" t="s">
        <v>2466</v>
      </c>
      <c r="BQ12" s="2" t="s">
        <v>1852</v>
      </c>
      <c r="BR12" s="2" t="s">
        <v>2467</v>
      </c>
      <c r="BT12" s="66" t="s">
        <v>559</v>
      </c>
      <c r="BU12" s="26"/>
      <c r="BV12" s="73" t="n">
        <v>1959</v>
      </c>
      <c r="BW12" s="28" t="n">
        <v>7</v>
      </c>
      <c r="BX12" s="28" t="n">
        <v>15194</v>
      </c>
      <c r="BY12" s="74" t="n">
        <v>2170.57142857143</v>
      </c>
      <c r="CA12" s="2" t="s">
        <v>763</v>
      </c>
      <c r="CB12" s="28" t="n">
        <v>3320</v>
      </c>
      <c r="CC12" s="28" t="n">
        <v>1</v>
      </c>
      <c r="CD12" s="28"/>
      <c r="CE12" s="2" t="s">
        <v>2468</v>
      </c>
      <c r="CF12" s="28" t="n">
        <v>1492</v>
      </c>
      <c r="CG12" s="28"/>
      <c r="CH12" s="75"/>
      <c r="CJ12" s="73" t="n">
        <v>1958</v>
      </c>
      <c r="CK12" s="3" t="s">
        <v>31</v>
      </c>
      <c r="CL12" s="2" t="s">
        <v>2469</v>
      </c>
      <c r="CM12" s="3" t="s">
        <v>2470</v>
      </c>
      <c r="CN12" s="3" t="s">
        <v>33</v>
      </c>
      <c r="CO12" s="2" t="s">
        <v>2429</v>
      </c>
      <c r="CP12" s="2" t="n">
        <v>17</v>
      </c>
      <c r="CQ12" s="3"/>
      <c r="CS12" s="81"/>
      <c r="CU12" s="58" t="s">
        <v>2471</v>
      </c>
      <c r="CV12" s="28" t="n">
        <v>270</v>
      </c>
      <c r="CX12" s="2" t="s">
        <v>2430</v>
      </c>
      <c r="CY12" s="28" t="n">
        <v>12</v>
      </c>
      <c r="CZ12" s="28" t="s">
        <v>298</v>
      </c>
      <c r="DA12" s="28" t="n">
        <v>192</v>
      </c>
      <c r="DB12" s="28" t="s">
        <v>299</v>
      </c>
      <c r="DC12" s="28" t="n">
        <f aca="false">PRODUCT(CY12+DA12)</f>
        <v>204</v>
      </c>
      <c r="DE12" s="2" t="s">
        <v>809</v>
      </c>
      <c r="DF12" s="75" t="n">
        <v>15</v>
      </c>
      <c r="DH12" s="65" t="s">
        <v>2431</v>
      </c>
      <c r="DI12" s="28" t="n">
        <v>5</v>
      </c>
      <c r="DJ12" s="26"/>
      <c r="DK12" s="25" t="s">
        <v>2472</v>
      </c>
      <c r="DL12" s="75" t="n">
        <v>3</v>
      </c>
    </row>
    <row r="13" s="2" customFormat="true" ht="15" hidden="false" customHeight="false" outlineLevel="0" collapsed="false">
      <c r="B13" s="2" t="s">
        <v>2473</v>
      </c>
      <c r="C13" s="58" t="s">
        <v>2389</v>
      </c>
      <c r="D13" s="59" t="n">
        <v>33092</v>
      </c>
      <c r="E13" s="25" t="s">
        <v>831</v>
      </c>
      <c r="F13" s="28" t="n">
        <v>405</v>
      </c>
      <c r="G13" s="28" t="n">
        <v>11</v>
      </c>
      <c r="H13" s="28" t="n">
        <v>13</v>
      </c>
      <c r="I13" s="28" t="n">
        <v>609</v>
      </c>
      <c r="J13" s="28" t="n">
        <v>1845</v>
      </c>
      <c r="K13" s="60" t="n">
        <v>0.652</v>
      </c>
      <c r="L13" s="28" t="s">
        <v>2474</v>
      </c>
      <c r="M13" s="75" t="s">
        <v>2475</v>
      </c>
      <c r="N13" s="136" t="s">
        <v>2476</v>
      </c>
      <c r="P13" s="62" t="n">
        <v>2014</v>
      </c>
      <c r="Q13" s="63" t="s">
        <v>263</v>
      </c>
      <c r="R13" s="63" t="s">
        <v>29</v>
      </c>
      <c r="S13" s="64" t="s">
        <v>1690</v>
      </c>
      <c r="T13" s="63" t="n">
        <v>21</v>
      </c>
      <c r="U13" s="58"/>
      <c r="V13" s="58" t="s">
        <v>498</v>
      </c>
      <c r="W13" s="83" t="s">
        <v>2477</v>
      </c>
      <c r="Y13" s="142" t="s">
        <v>206</v>
      </c>
      <c r="Z13" s="143"/>
      <c r="AA13" s="143"/>
      <c r="AB13" s="47" t="s">
        <v>2478</v>
      </c>
      <c r="AC13" s="47"/>
      <c r="AD13" s="34" t="s">
        <v>608</v>
      </c>
      <c r="AE13" s="47"/>
      <c r="AF13" s="47"/>
      <c r="AG13" s="47"/>
      <c r="AH13" s="47" t="s">
        <v>2479</v>
      </c>
      <c r="AI13" s="144"/>
      <c r="BO13" s="73" t="s">
        <v>2480</v>
      </c>
      <c r="BP13" s="2" t="s">
        <v>2179</v>
      </c>
      <c r="BQ13" s="2" t="s">
        <v>1744</v>
      </c>
      <c r="BR13" s="2" t="s">
        <v>1193</v>
      </c>
      <c r="BT13" s="66" t="s">
        <v>559</v>
      </c>
      <c r="BU13" s="26"/>
      <c r="BV13" s="73" t="n">
        <v>1960</v>
      </c>
      <c r="BW13" s="28" t="n">
        <v>7</v>
      </c>
      <c r="BX13" s="28" t="n">
        <v>9482</v>
      </c>
      <c r="BY13" s="74" t="n">
        <v>1354.57142857143</v>
      </c>
      <c r="CA13" s="2" t="s">
        <v>2481</v>
      </c>
      <c r="CB13" s="28" t="n">
        <v>2200</v>
      </c>
      <c r="CC13" s="28"/>
      <c r="CD13" s="28"/>
      <c r="CE13" s="2" t="s">
        <v>2482</v>
      </c>
      <c r="CF13" s="28" t="n">
        <v>770</v>
      </c>
      <c r="CG13" s="28" t="n">
        <v>2</v>
      </c>
      <c r="CH13" s="75"/>
      <c r="CJ13" s="73" t="n">
        <v>1959</v>
      </c>
      <c r="CK13" s="3" t="s">
        <v>47</v>
      </c>
      <c r="CL13" s="2" t="s">
        <v>2472</v>
      </c>
      <c r="CM13" s="3" t="s">
        <v>2483</v>
      </c>
      <c r="CN13" s="3" t="s">
        <v>15</v>
      </c>
      <c r="CO13" s="2" t="s">
        <v>2429</v>
      </c>
      <c r="CP13" s="3" t="n">
        <v>22</v>
      </c>
      <c r="CQ13" s="3"/>
      <c r="CS13" s="81"/>
      <c r="CU13" s="58" t="s">
        <v>2451</v>
      </c>
      <c r="CV13" s="28" t="n">
        <v>254</v>
      </c>
      <c r="CX13" s="2" t="s">
        <v>2406</v>
      </c>
      <c r="CY13" s="28" t="n">
        <v>21</v>
      </c>
      <c r="CZ13" s="28" t="s">
        <v>298</v>
      </c>
      <c r="DA13" s="28" t="n">
        <v>159</v>
      </c>
      <c r="DB13" s="28" t="s">
        <v>299</v>
      </c>
      <c r="DC13" s="28" t="n">
        <f aca="false">PRODUCT(CY13+DA13)</f>
        <v>180</v>
      </c>
      <c r="DE13" s="2" t="s">
        <v>2484</v>
      </c>
      <c r="DF13" s="75" t="n">
        <v>13</v>
      </c>
      <c r="DH13" s="65" t="s">
        <v>2472</v>
      </c>
      <c r="DI13" s="28" t="n">
        <v>5</v>
      </c>
      <c r="DJ13" s="26"/>
      <c r="DK13" s="25" t="s">
        <v>2484</v>
      </c>
      <c r="DL13" s="75" t="n">
        <v>3</v>
      </c>
    </row>
    <row r="14" customFormat="false" ht="15" hidden="false" customHeight="false" outlineLevel="0" collapsed="false">
      <c r="C14" s="58" t="s">
        <v>964</v>
      </c>
      <c r="D14" s="59" t="n">
        <v>33893</v>
      </c>
      <c r="E14" s="25" t="s">
        <v>2485</v>
      </c>
      <c r="F14" s="28" t="n">
        <v>348</v>
      </c>
      <c r="G14" s="28" t="n">
        <v>44</v>
      </c>
      <c r="H14" s="28" t="n">
        <v>359</v>
      </c>
      <c r="I14" s="28" t="n">
        <v>252</v>
      </c>
      <c r="J14" s="28" t="n">
        <v>1543</v>
      </c>
      <c r="K14" s="60" t="n">
        <v>0.599</v>
      </c>
      <c r="L14" s="28" t="s">
        <v>2033</v>
      </c>
      <c r="M14" s="75" t="s">
        <v>260</v>
      </c>
      <c r="N14" s="136" t="s">
        <v>2486</v>
      </c>
      <c r="O14" s="2"/>
      <c r="P14" s="62"/>
      <c r="Q14" s="63"/>
      <c r="R14" s="63"/>
      <c r="S14" s="64" t="s">
        <v>1373</v>
      </c>
      <c r="T14" s="63" t="n">
        <v>9</v>
      </c>
      <c r="U14" s="2"/>
      <c r="V14" s="58" t="s">
        <v>2409</v>
      </c>
      <c r="W14" s="83" t="s">
        <v>2487</v>
      </c>
      <c r="X14" s="2"/>
      <c r="Y14" s="145" t="s">
        <v>309</v>
      </c>
      <c r="Z14" s="146"/>
      <c r="AA14" s="146"/>
      <c r="AB14" s="2" t="s">
        <v>1806</v>
      </c>
      <c r="AC14" s="2"/>
      <c r="AD14" s="26" t="s">
        <v>621</v>
      </c>
      <c r="AE14" s="2"/>
      <c r="AF14" s="2"/>
      <c r="AG14" s="2"/>
      <c r="AH14" s="2" t="s">
        <v>310</v>
      </c>
      <c r="AI14" s="81"/>
      <c r="AJ14" s="2"/>
      <c r="AK14" s="26" t="s">
        <v>2488</v>
      </c>
      <c r="AN14" s="26" t="s">
        <v>2489</v>
      </c>
      <c r="AS14" s="26" t="s">
        <v>2490</v>
      </c>
      <c r="AX14" s="26" t="s">
        <v>2491</v>
      </c>
      <c r="BC14" s="26" t="s">
        <v>2492</v>
      </c>
      <c r="BN14" s="2"/>
      <c r="BO14" s="73" t="s">
        <v>2493</v>
      </c>
      <c r="BP14" s="2" t="s">
        <v>2494</v>
      </c>
      <c r="BQ14" s="2" t="s">
        <v>2495</v>
      </c>
      <c r="BS14" s="2" t="s">
        <v>1201</v>
      </c>
      <c r="BT14" s="66" t="s">
        <v>2422</v>
      </c>
      <c r="BV14" s="73" t="n">
        <v>1961</v>
      </c>
      <c r="BW14" s="28" t="n">
        <v>7</v>
      </c>
      <c r="BX14" s="28" t="n">
        <v>9118</v>
      </c>
      <c r="BY14" s="74" t="n">
        <v>1302.57142857143</v>
      </c>
      <c r="BZ14" s="2"/>
      <c r="CA14" s="2" t="s">
        <v>2496</v>
      </c>
      <c r="CB14" s="28" t="n">
        <v>2000</v>
      </c>
      <c r="CE14" s="2" t="s">
        <v>2497</v>
      </c>
      <c r="CF14" s="28" t="n">
        <v>618</v>
      </c>
      <c r="CG14" s="28" t="n">
        <v>2</v>
      </c>
      <c r="CH14" s="75"/>
      <c r="CI14" s="2"/>
      <c r="CJ14" s="73" t="n">
        <v>1960</v>
      </c>
      <c r="CK14" s="3" t="s">
        <v>15</v>
      </c>
      <c r="CL14" s="204" t="s">
        <v>2406</v>
      </c>
      <c r="CM14" s="157" t="s">
        <v>1581</v>
      </c>
      <c r="CN14" s="3" t="s">
        <v>15</v>
      </c>
      <c r="CO14" s="2" t="s">
        <v>2365</v>
      </c>
      <c r="CP14" s="3" t="n">
        <v>27</v>
      </c>
      <c r="CS14" s="81"/>
      <c r="CU14" s="76"/>
      <c r="DF14" s="78"/>
      <c r="DG14" s="2"/>
      <c r="DH14" s="65" t="s">
        <v>1112</v>
      </c>
      <c r="DI14" s="28" t="n">
        <v>5</v>
      </c>
      <c r="DK14" s="25" t="s">
        <v>2498</v>
      </c>
      <c r="DL14" s="75" t="n">
        <v>3</v>
      </c>
      <c r="DM14" s="2"/>
    </row>
    <row r="15" customFormat="false" ht="15" hidden="false" customHeight="false" outlineLevel="0" collapsed="false">
      <c r="C15" s="79" t="s">
        <v>2499</v>
      </c>
      <c r="D15" s="59" t="n">
        <v>35043</v>
      </c>
      <c r="E15" s="25" t="s">
        <v>2500</v>
      </c>
      <c r="F15" s="28" t="n">
        <v>114</v>
      </c>
      <c r="G15" s="28" t="n">
        <v>6</v>
      </c>
      <c r="H15" s="28" t="n">
        <v>12</v>
      </c>
      <c r="I15" s="28" t="n">
        <v>87</v>
      </c>
      <c r="J15" s="28" t="n">
        <v>300</v>
      </c>
      <c r="K15" s="60" t="n">
        <v>0.611</v>
      </c>
      <c r="L15" s="28" t="s">
        <v>261</v>
      </c>
      <c r="M15" s="75" t="s">
        <v>1341</v>
      </c>
      <c r="N15" s="136" t="s">
        <v>2501</v>
      </c>
      <c r="O15" s="2"/>
      <c r="P15" s="62" t="n">
        <v>2013</v>
      </c>
      <c r="Q15" s="63" t="s">
        <v>263</v>
      </c>
      <c r="R15" s="63" t="s">
        <v>29</v>
      </c>
      <c r="S15" s="64" t="s">
        <v>1690</v>
      </c>
      <c r="T15" s="63" t="n">
        <v>26</v>
      </c>
      <c r="U15" s="2"/>
      <c r="V15" s="58" t="s">
        <v>2471</v>
      </c>
      <c r="W15" s="83" t="s">
        <v>2502</v>
      </c>
      <c r="X15" s="2"/>
      <c r="Y15" s="147" t="s">
        <v>629</v>
      </c>
      <c r="Z15" s="148"/>
      <c r="AA15" s="148"/>
      <c r="AB15" s="94" t="s">
        <v>630</v>
      </c>
      <c r="AC15" s="94"/>
      <c r="AD15" s="94"/>
      <c r="AE15" s="94"/>
      <c r="AF15" s="94"/>
      <c r="AG15" s="94"/>
      <c r="AH15" s="94"/>
      <c r="AI15" s="95"/>
      <c r="AJ15" s="2"/>
      <c r="AK15" s="25" t="s">
        <v>2503</v>
      </c>
      <c r="AL15" s="26"/>
      <c r="AM15" s="26"/>
      <c r="AN15" s="25" t="s">
        <v>2503</v>
      </c>
      <c r="AO15" s="1"/>
      <c r="AP15" s="1"/>
      <c r="AQ15" s="69"/>
      <c r="AR15" s="69"/>
      <c r="AS15" s="150" t="s">
        <v>2390</v>
      </c>
      <c r="AT15" s="69"/>
      <c r="AX15" s="2" t="s">
        <v>2503</v>
      </c>
      <c r="BC15" s="2" t="s">
        <v>2504</v>
      </c>
      <c r="BN15" s="2"/>
      <c r="BO15" s="73" t="s">
        <v>2505</v>
      </c>
      <c r="BP15" s="2" t="s">
        <v>1820</v>
      </c>
      <c r="BQ15" s="2" t="s">
        <v>1844</v>
      </c>
      <c r="BR15" s="2" t="s">
        <v>2506</v>
      </c>
      <c r="BT15" s="66" t="s">
        <v>2422</v>
      </c>
      <c r="BV15" s="73" t="n">
        <v>1962</v>
      </c>
      <c r="BW15" s="28" t="n">
        <v>7</v>
      </c>
      <c r="BX15" s="28" t="n">
        <v>4880</v>
      </c>
      <c r="BY15" s="74" t="n">
        <v>697.142857142857</v>
      </c>
      <c r="BZ15" s="2"/>
      <c r="CA15" s="2" t="s">
        <v>2507</v>
      </c>
      <c r="CB15" s="28" t="n">
        <v>1100</v>
      </c>
      <c r="CE15" s="2" t="s">
        <v>2508</v>
      </c>
      <c r="CF15" s="28" t="n">
        <v>200</v>
      </c>
      <c r="CG15" s="28" t="n">
        <v>5</v>
      </c>
      <c r="CH15" s="75"/>
      <c r="CI15" s="2"/>
      <c r="CJ15" s="73" t="n">
        <v>1961</v>
      </c>
      <c r="CK15" s="3" t="s">
        <v>31</v>
      </c>
      <c r="CL15" s="2" t="s">
        <v>2406</v>
      </c>
      <c r="CM15" s="157" t="s">
        <v>1432</v>
      </c>
      <c r="CN15" s="3" t="s">
        <v>41</v>
      </c>
      <c r="CO15" s="2" t="s">
        <v>2365</v>
      </c>
      <c r="CP15" s="2" t="n">
        <v>14</v>
      </c>
      <c r="CS15" s="81"/>
      <c r="CU15" s="76" t="s">
        <v>364</v>
      </c>
      <c r="CX15" s="26" t="s">
        <v>365</v>
      </c>
      <c r="DE15" s="26" t="s">
        <v>366</v>
      </c>
      <c r="DF15" s="78"/>
      <c r="DG15" s="2"/>
      <c r="DH15" s="65" t="s">
        <v>2509</v>
      </c>
      <c r="DI15" s="28" t="n">
        <v>5</v>
      </c>
      <c r="DK15" s="25" t="s">
        <v>2407</v>
      </c>
      <c r="DL15" s="75" t="n">
        <v>3</v>
      </c>
      <c r="DM15" s="2"/>
    </row>
    <row r="16" s="2" customFormat="true" ht="15" hidden="false" customHeight="false" outlineLevel="0" collapsed="false">
      <c r="B16" s="26" t="s">
        <v>598</v>
      </c>
      <c r="C16" s="58" t="s">
        <v>2510</v>
      </c>
      <c r="D16" s="59" t="n">
        <v>38891</v>
      </c>
      <c r="E16" s="25" t="s">
        <v>527</v>
      </c>
      <c r="F16" s="28" t="n">
        <v>5</v>
      </c>
      <c r="G16" s="28" t="n">
        <v>0</v>
      </c>
      <c r="H16" s="28" t="n">
        <v>1</v>
      </c>
      <c r="I16" s="28" t="n">
        <v>1</v>
      </c>
      <c r="J16" s="28" t="n">
        <v>5</v>
      </c>
      <c r="K16" s="60" t="n">
        <v>0.294</v>
      </c>
      <c r="L16" s="28" t="s">
        <v>331</v>
      </c>
      <c r="M16" s="75" t="s">
        <v>260</v>
      </c>
      <c r="N16" s="136" t="s">
        <v>2511</v>
      </c>
      <c r="P16" s="62" t="n">
        <v>2012</v>
      </c>
      <c r="Q16" s="63" t="s">
        <v>263</v>
      </c>
      <c r="R16" s="63" t="s">
        <v>31</v>
      </c>
      <c r="S16" s="64" t="s">
        <v>1690</v>
      </c>
      <c r="T16" s="63" t="n">
        <v>29</v>
      </c>
      <c r="V16" s="58" t="s">
        <v>2383</v>
      </c>
      <c r="W16" s="83" t="s">
        <v>2512</v>
      </c>
      <c r="AK16" s="25" t="s">
        <v>2391</v>
      </c>
      <c r="AL16" s="26"/>
      <c r="AM16" s="26"/>
      <c r="AN16" s="25" t="s">
        <v>2391</v>
      </c>
      <c r="AR16" s="69"/>
      <c r="AS16" s="150" t="s">
        <v>2503</v>
      </c>
      <c r="AX16" s="2" t="s">
        <v>2391</v>
      </c>
      <c r="BC16" s="2" t="s">
        <v>2513</v>
      </c>
      <c r="BO16" s="73" t="s">
        <v>2514</v>
      </c>
      <c r="BP16" s="2" t="s">
        <v>2515</v>
      </c>
      <c r="BQ16" s="2" t="s">
        <v>2516</v>
      </c>
      <c r="BS16" s="2" t="s">
        <v>938</v>
      </c>
      <c r="BT16" s="66" t="s">
        <v>930</v>
      </c>
      <c r="BU16" s="26"/>
      <c r="BV16" s="73" t="n">
        <v>1963</v>
      </c>
      <c r="BW16" s="28" t="n">
        <v>7</v>
      </c>
      <c r="BX16" s="28" t="n">
        <v>8886</v>
      </c>
      <c r="BY16" s="74" t="n">
        <v>1269.42857142857</v>
      </c>
      <c r="CA16" s="2" t="s">
        <v>2517</v>
      </c>
      <c r="CB16" s="28" t="n">
        <v>2300</v>
      </c>
      <c r="CC16" s="28"/>
      <c r="CD16" s="28"/>
      <c r="CE16" s="2" t="s">
        <v>2518</v>
      </c>
      <c r="CF16" s="28" t="n">
        <v>800</v>
      </c>
      <c r="CG16" s="28" t="n">
        <v>1</v>
      </c>
      <c r="CH16" s="75"/>
      <c r="CJ16" s="73" t="n">
        <v>1962</v>
      </c>
      <c r="CK16" s="3" t="s">
        <v>21</v>
      </c>
      <c r="CL16" s="204" t="s">
        <v>2472</v>
      </c>
      <c r="CM16" s="157" t="s">
        <v>2519</v>
      </c>
      <c r="CN16" s="3" t="s">
        <v>49</v>
      </c>
      <c r="CO16" s="204" t="s">
        <v>2472</v>
      </c>
      <c r="CP16" s="2" t="n">
        <v>13</v>
      </c>
      <c r="CQ16" s="3"/>
      <c r="CS16" s="81"/>
      <c r="CU16" s="58" t="s">
        <v>2389</v>
      </c>
      <c r="CV16" s="28" t="n">
        <v>609</v>
      </c>
      <c r="CX16" s="2" t="s">
        <v>2374</v>
      </c>
      <c r="CY16" s="28" t="n">
        <v>438</v>
      </c>
      <c r="CZ16" s="28" t="s">
        <v>298</v>
      </c>
      <c r="DA16" s="28" t="n">
        <v>298</v>
      </c>
      <c r="DB16" s="28" t="s">
        <v>299</v>
      </c>
      <c r="DC16" s="28" t="n">
        <f aca="false">PRODUCT(CY16+DA16)</f>
        <v>736</v>
      </c>
      <c r="DE16" s="2" t="s">
        <v>2389</v>
      </c>
      <c r="DF16" s="75" t="n">
        <v>1841</v>
      </c>
      <c r="DH16" s="65" t="s">
        <v>410</v>
      </c>
      <c r="DI16" s="28" t="n">
        <v>5</v>
      </c>
      <c r="DJ16" s="26"/>
      <c r="DK16" s="25" t="s">
        <v>2390</v>
      </c>
      <c r="DL16" s="75" t="n">
        <v>3</v>
      </c>
    </row>
    <row r="17" s="2" customFormat="true" ht="15" hidden="false" customHeight="false" outlineLevel="0" collapsed="false">
      <c r="B17" s="2" t="s">
        <v>2520</v>
      </c>
      <c r="C17" s="58" t="s">
        <v>2521</v>
      </c>
      <c r="D17" s="59" t="n">
        <v>38304</v>
      </c>
      <c r="E17" s="25" t="s">
        <v>527</v>
      </c>
      <c r="F17" s="28" t="n">
        <v>53</v>
      </c>
      <c r="G17" s="28" t="n">
        <v>4</v>
      </c>
      <c r="H17" s="28" t="n">
        <v>14</v>
      </c>
      <c r="I17" s="28" t="n">
        <v>42</v>
      </c>
      <c r="J17" s="28" t="n">
        <v>179</v>
      </c>
      <c r="K17" s="60" t="n">
        <v>0.605</v>
      </c>
      <c r="L17" s="28" t="s">
        <v>854</v>
      </c>
      <c r="M17" s="70" t="s">
        <v>2033</v>
      </c>
      <c r="N17" s="136" t="s">
        <v>2522</v>
      </c>
      <c r="P17" s="62" t="n">
        <v>2011</v>
      </c>
      <c r="Q17" s="63" t="s">
        <v>263</v>
      </c>
      <c r="R17" s="63" t="s">
        <v>19</v>
      </c>
      <c r="S17" s="64" t="s">
        <v>1690</v>
      </c>
      <c r="T17" s="63" t="n">
        <v>38</v>
      </c>
      <c r="V17" s="58" t="s">
        <v>1398</v>
      </c>
      <c r="W17" s="83" t="s">
        <v>2523</v>
      </c>
      <c r="AK17" s="25" t="s">
        <v>2524</v>
      </c>
      <c r="AL17" s="1"/>
      <c r="AM17" s="1"/>
      <c r="AN17" s="25" t="s">
        <v>2431</v>
      </c>
      <c r="AO17" s="1"/>
      <c r="AP17" s="1"/>
      <c r="AQ17" s="69"/>
      <c r="AR17" s="69"/>
      <c r="AS17" s="150" t="s">
        <v>2391</v>
      </c>
      <c r="AT17" s="69"/>
      <c r="AX17" s="2" t="s">
        <v>2431</v>
      </c>
      <c r="BC17" s="2" t="s">
        <v>637</v>
      </c>
      <c r="BO17" s="73" t="s">
        <v>2525</v>
      </c>
      <c r="BP17" s="2" t="s">
        <v>2526</v>
      </c>
      <c r="BQ17" s="2" t="s">
        <v>2527</v>
      </c>
      <c r="BS17" s="2" t="s">
        <v>1467</v>
      </c>
      <c r="BT17" s="66" t="s">
        <v>930</v>
      </c>
      <c r="BU17" s="26"/>
      <c r="BV17" s="73" t="n">
        <v>1964</v>
      </c>
      <c r="BW17" s="28" t="n">
        <v>11</v>
      </c>
      <c r="BX17" s="28" t="n">
        <v>15559</v>
      </c>
      <c r="BY17" s="74" t="n">
        <v>1414.45454545455</v>
      </c>
      <c r="CA17" s="2" t="s">
        <v>2528</v>
      </c>
      <c r="CB17" s="28" t="n">
        <v>1750</v>
      </c>
      <c r="CC17" s="28"/>
      <c r="CD17" s="28"/>
      <c r="CE17" s="2" t="s">
        <v>2529</v>
      </c>
      <c r="CF17" s="28" t="n">
        <v>760</v>
      </c>
      <c r="CG17" s="28" t="n">
        <v>1</v>
      </c>
      <c r="CH17" s="75"/>
      <c r="CJ17" s="73" t="n">
        <v>1963</v>
      </c>
      <c r="CK17" s="3" t="s">
        <v>15</v>
      </c>
      <c r="CL17" s="204" t="s">
        <v>2406</v>
      </c>
      <c r="CM17" s="157" t="s">
        <v>2530</v>
      </c>
      <c r="CN17" s="3" t="s">
        <v>25</v>
      </c>
      <c r="CO17" s="2" t="s">
        <v>2498</v>
      </c>
      <c r="CP17" s="3" t="n">
        <v>21</v>
      </c>
      <c r="CQ17" s="3"/>
      <c r="CS17" s="81"/>
      <c r="CU17" s="58" t="s">
        <v>2430</v>
      </c>
      <c r="CV17" s="28" t="n">
        <v>368</v>
      </c>
      <c r="CX17" s="2" t="s">
        <v>2389</v>
      </c>
      <c r="CY17" s="28" t="n">
        <v>24</v>
      </c>
      <c r="CZ17" s="28" t="s">
        <v>298</v>
      </c>
      <c r="DA17" s="28" t="n">
        <v>573</v>
      </c>
      <c r="DB17" s="28" t="s">
        <v>299</v>
      </c>
      <c r="DC17" s="28" t="n">
        <f aca="false">PRODUCT(CY17+DA17)</f>
        <v>597</v>
      </c>
      <c r="DE17" s="2" t="s">
        <v>809</v>
      </c>
      <c r="DF17" s="75" t="n">
        <v>1787</v>
      </c>
      <c r="DH17" s="65" t="s">
        <v>2441</v>
      </c>
      <c r="DI17" s="28" t="n">
        <v>4</v>
      </c>
      <c r="DJ17" s="26"/>
      <c r="DK17" s="25" t="s">
        <v>2374</v>
      </c>
      <c r="DL17" s="75" t="n">
        <v>2</v>
      </c>
    </row>
    <row r="18" s="2" customFormat="true" ht="15" hidden="false" customHeight="false" outlineLevel="0" collapsed="false">
      <c r="C18" s="58" t="s">
        <v>2531</v>
      </c>
      <c r="D18" s="59" t="n">
        <v>38435</v>
      </c>
      <c r="E18" s="25" t="s">
        <v>1932</v>
      </c>
      <c r="F18" s="28"/>
      <c r="G18" s="28"/>
      <c r="H18" s="28"/>
      <c r="I18" s="28"/>
      <c r="J18" s="28"/>
      <c r="K18" s="60"/>
      <c r="L18" s="28"/>
      <c r="M18" s="75"/>
      <c r="N18" s="136"/>
      <c r="P18" s="62" t="n">
        <v>2010</v>
      </c>
      <c r="Q18" s="63" t="s">
        <v>263</v>
      </c>
      <c r="R18" s="63" t="s">
        <v>15</v>
      </c>
      <c r="S18" s="64" t="s">
        <v>1690</v>
      </c>
      <c r="T18" s="63" t="n">
        <v>36</v>
      </c>
      <c r="V18" s="58" t="s">
        <v>1545</v>
      </c>
      <c r="W18" s="83" t="s">
        <v>2532</v>
      </c>
      <c r="AK18" s="25" t="s">
        <v>2431</v>
      </c>
      <c r="AL18" s="1"/>
      <c r="AM18" s="1"/>
      <c r="AN18" s="25" t="s">
        <v>2498</v>
      </c>
      <c r="AO18" s="1"/>
      <c r="AP18" s="1"/>
      <c r="AQ18" s="69"/>
      <c r="AR18" s="69"/>
      <c r="AS18" s="150" t="s">
        <v>2431</v>
      </c>
      <c r="AT18" s="69"/>
      <c r="AX18" s="2" t="s">
        <v>2498</v>
      </c>
      <c r="BC18" s="2" t="s">
        <v>2533</v>
      </c>
      <c r="BO18" s="73" t="s">
        <v>2534</v>
      </c>
      <c r="BP18" s="2" t="s">
        <v>2535</v>
      </c>
      <c r="BT18" s="66" t="s">
        <v>930</v>
      </c>
      <c r="BU18" s="26"/>
      <c r="BV18" s="73" t="n">
        <v>1965</v>
      </c>
      <c r="BW18" s="28" t="n">
        <v>11</v>
      </c>
      <c r="BX18" s="28" t="n">
        <v>19455</v>
      </c>
      <c r="BY18" s="74" t="n">
        <v>1768.63636363636</v>
      </c>
      <c r="CA18" s="2" t="s">
        <v>2536</v>
      </c>
      <c r="CB18" s="28" t="n">
        <v>3207</v>
      </c>
      <c r="CC18" s="28" t="n">
        <v>1</v>
      </c>
      <c r="CD18" s="28"/>
      <c r="CE18" s="2" t="s">
        <v>2537</v>
      </c>
      <c r="CF18" s="28" t="n">
        <v>1107</v>
      </c>
      <c r="CG18" s="28"/>
      <c r="CH18" s="75"/>
      <c r="CJ18" s="73" t="n">
        <v>1964</v>
      </c>
      <c r="CK18" s="3" t="s">
        <v>23</v>
      </c>
      <c r="CL18" s="204" t="s">
        <v>2538</v>
      </c>
      <c r="CM18" s="157" t="s">
        <v>2539</v>
      </c>
      <c r="CN18" s="3" t="s">
        <v>29</v>
      </c>
      <c r="CO18" s="2" t="s">
        <v>2538</v>
      </c>
      <c r="CP18" s="3" t="n">
        <v>29</v>
      </c>
      <c r="CQ18" s="3"/>
      <c r="CS18" s="81"/>
      <c r="CU18" s="58" t="s">
        <v>1112</v>
      </c>
      <c r="CV18" s="28" t="n">
        <v>342</v>
      </c>
      <c r="CX18" s="2" t="s">
        <v>2430</v>
      </c>
      <c r="CY18" s="28" t="n">
        <v>204</v>
      </c>
      <c r="CZ18" s="28" t="s">
        <v>298</v>
      </c>
      <c r="DA18" s="28" t="n">
        <v>353</v>
      </c>
      <c r="DB18" s="28" t="s">
        <v>299</v>
      </c>
      <c r="DC18" s="28" t="n">
        <f aca="false">PRODUCT(CY18+DA18)</f>
        <v>557</v>
      </c>
      <c r="DE18" s="2" t="s">
        <v>2374</v>
      </c>
      <c r="DF18" s="75" t="n">
        <v>1623</v>
      </c>
      <c r="DH18" s="65" t="s">
        <v>2503</v>
      </c>
      <c r="DI18" s="28" t="n">
        <v>4</v>
      </c>
      <c r="DJ18" s="26"/>
      <c r="DK18" s="25" t="s">
        <v>2503</v>
      </c>
      <c r="DL18" s="75" t="n">
        <v>2</v>
      </c>
    </row>
    <row r="19" s="2" customFormat="true" ht="15" hidden="false" customHeight="false" outlineLevel="0" collapsed="false">
      <c r="B19" s="26" t="s">
        <v>634</v>
      </c>
      <c r="C19" s="58" t="s">
        <v>1296</v>
      </c>
      <c r="D19" s="59" t="n">
        <v>35897</v>
      </c>
      <c r="E19" s="25" t="s">
        <v>1052</v>
      </c>
      <c r="F19" s="28" t="n">
        <v>207</v>
      </c>
      <c r="G19" s="28" t="n">
        <v>5</v>
      </c>
      <c r="H19" s="28" t="n">
        <v>25</v>
      </c>
      <c r="I19" s="28" t="n">
        <v>240</v>
      </c>
      <c r="J19" s="28" t="n">
        <v>768</v>
      </c>
      <c r="K19" s="60" t="n">
        <v>0.586</v>
      </c>
      <c r="L19" s="69" t="s">
        <v>2540</v>
      </c>
      <c r="M19" s="75" t="s">
        <v>260</v>
      </c>
      <c r="N19" s="136" t="s">
        <v>2541</v>
      </c>
      <c r="P19" s="62" t="n">
        <v>2009</v>
      </c>
      <c r="Q19" s="63" t="s">
        <v>263</v>
      </c>
      <c r="R19" s="63" t="s">
        <v>15</v>
      </c>
      <c r="S19" s="64" t="s">
        <v>559</v>
      </c>
      <c r="T19" s="63" t="n">
        <v>38</v>
      </c>
      <c r="V19" s="58" t="s">
        <v>1373</v>
      </c>
      <c r="W19" s="83" t="s">
        <v>2542</v>
      </c>
      <c r="AK19" s="25" t="s">
        <v>2543</v>
      </c>
      <c r="AL19" s="1"/>
      <c r="AM19" s="1"/>
      <c r="AN19" s="25" t="s">
        <v>2544</v>
      </c>
      <c r="AR19" s="69"/>
      <c r="AS19" s="25" t="s">
        <v>2498</v>
      </c>
      <c r="AT19" s="69"/>
      <c r="AX19" s="2" t="s">
        <v>2392</v>
      </c>
      <c r="BC19" s="2" t="s">
        <v>2392</v>
      </c>
      <c r="BO19" s="73" t="s">
        <v>2545</v>
      </c>
      <c r="BP19" s="2" t="s">
        <v>2546</v>
      </c>
      <c r="BT19" s="66" t="s">
        <v>930</v>
      </c>
      <c r="BU19" s="26"/>
      <c r="BV19" s="73" t="n">
        <v>1966</v>
      </c>
      <c r="BW19" s="28" t="n">
        <v>12</v>
      </c>
      <c r="BX19" s="28" t="n">
        <v>36029</v>
      </c>
      <c r="BY19" s="74" t="n">
        <v>3002.41666666667</v>
      </c>
      <c r="CA19" s="2" t="s">
        <v>2547</v>
      </c>
      <c r="CB19" s="28" t="n">
        <v>5585</v>
      </c>
      <c r="CC19" s="28" t="n">
        <v>5</v>
      </c>
      <c r="CD19" s="28"/>
      <c r="CE19" s="2" t="s">
        <v>2548</v>
      </c>
      <c r="CF19" s="28" t="n">
        <v>1683</v>
      </c>
      <c r="CG19" s="28"/>
      <c r="CH19" s="75"/>
      <c r="CJ19" s="73" t="n">
        <v>1965</v>
      </c>
      <c r="CK19" s="3" t="s">
        <v>43</v>
      </c>
      <c r="CL19" s="2" t="s">
        <v>2431</v>
      </c>
      <c r="CM19" s="3" t="s">
        <v>2549</v>
      </c>
      <c r="CN19" s="3" t="s">
        <v>19</v>
      </c>
      <c r="CO19" s="2" t="s">
        <v>2498</v>
      </c>
      <c r="CP19" s="3" t="n">
        <v>35</v>
      </c>
      <c r="CQ19" s="3"/>
      <c r="CS19" s="81"/>
      <c r="CU19" s="58" t="s">
        <v>2450</v>
      </c>
      <c r="CV19" s="28" t="n">
        <v>337</v>
      </c>
      <c r="CX19" s="2" t="s">
        <v>2408</v>
      </c>
      <c r="CY19" s="28" t="n">
        <v>331</v>
      </c>
      <c r="CZ19" s="28" t="s">
        <v>298</v>
      </c>
      <c r="DA19" s="28" t="n">
        <v>209</v>
      </c>
      <c r="DB19" s="28" t="s">
        <v>299</v>
      </c>
      <c r="DC19" s="28" t="n">
        <f aca="false">PRODUCT(CY19+DA19)</f>
        <v>540</v>
      </c>
      <c r="DE19" s="2" t="s">
        <v>1112</v>
      </c>
      <c r="DF19" s="75" t="n">
        <v>1481</v>
      </c>
      <c r="DH19" s="65" t="s">
        <v>2389</v>
      </c>
      <c r="DI19" s="28" t="n">
        <v>4</v>
      </c>
      <c r="DJ19" s="26"/>
      <c r="DK19" s="25" t="s">
        <v>2365</v>
      </c>
      <c r="DL19" s="75" t="n">
        <v>2</v>
      </c>
    </row>
    <row r="20" s="2" customFormat="true" ht="15" hidden="false" customHeight="false" outlineLevel="0" collapsed="false">
      <c r="B20" s="2" t="s">
        <v>2550</v>
      </c>
      <c r="C20" s="90" t="s">
        <v>1886</v>
      </c>
      <c r="D20" s="114" t="n">
        <v>35319</v>
      </c>
      <c r="E20" s="102" t="s">
        <v>2099</v>
      </c>
      <c r="F20" s="91" t="n">
        <v>187</v>
      </c>
      <c r="G20" s="91" t="n">
        <v>13</v>
      </c>
      <c r="H20" s="91" t="n">
        <v>498</v>
      </c>
      <c r="I20" s="91" t="n">
        <v>51</v>
      </c>
      <c r="J20" s="91" t="n">
        <v>754</v>
      </c>
      <c r="K20" s="115" t="n">
        <v>0.514</v>
      </c>
      <c r="L20" s="92" t="s">
        <v>2551</v>
      </c>
      <c r="M20" s="106" t="s">
        <v>2552</v>
      </c>
      <c r="N20" s="136" t="s">
        <v>2553</v>
      </c>
      <c r="P20" s="62" t="n">
        <v>2008</v>
      </c>
      <c r="Q20" s="63" t="s">
        <v>263</v>
      </c>
      <c r="R20" s="63" t="s">
        <v>19</v>
      </c>
      <c r="S20" s="64" t="s">
        <v>559</v>
      </c>
      <c r="T20" s="63" t="n">
        <v>35</v>
      </c>
      <c r="V20" s="58" t="s">
        <v>604</v>
      </c>
      <c r="W20" s="83" t="s">
        <v>2554</v>
      </c>
      <c r="AK20" s="25" t="s">
        <v>2498</v>
      </c>
      <c r="AL20" s="1"/>
      <c r="AM20" s="1"/>
      <c r="AN20" s="25" t="s">
        <v>2392</v>
      </c>
      <c r="AO20" s="26"/>
      <c r="AP20" s="26"/>
      <c r="AQ20" s="69"/>
      <c r="AR20" s="69"/>
      <c r="AS20" s="25" t="s">
        <v>2392</v>
      </c>
      <c r="AT20" s="69"/>
      <c r="AX20" s="2" t="s">
        <v>2375</v>
      </c>
      <c r="BC20" s="2" t="s">
        <v>2375</v>
      </c>
      <c r="BO20" s="167" t="s">
        <v>2555</v>
      </c>
      <c r="BP20" s="94" t="s">
        <v>1029</v>
      </c>
      <c r="BQ20" s="94" t="s">
        <v>1070</v>
      </c>
      <c r="BR20" s="94" t="s">
        <v>2556</v>
      </c>
      <c r="BS20" s="94"/>
      <c r="BT20" s="103" t="s">
        <v>447</v>
      </c>
      <c r="BU20" s="26"/>
      <c r="BV20" s="73" t="n">
        <v>1967</v>
      </c>
      <c r="BW20" s="28" t="n">
        <v>11</v>
      </c>
      <c r="BX20" s="28" t="n">
        <v>32965</v>
      </c>
      <c r="BY20" s="74" t="n">
        <v>2996.81818181818</v>
      </c>
      <c r="CA20" s="2" t="s">
        <v>2557</v>
      </c>
      <c r="CB20" s="28" t="n">
        <v>5171</v>
      </c>
      <c r="CC20" s="28" t="n">
        <v>5</v>
      </c>
      <c r="CD20" s="28"/>
      <c r="CE20" s="2" t="s">
        <v>2558</v>
      </c>
      <c r="CF20" s="28" t="n">
        <v>1493</v>
      </c>
      <c r="CG20" s="28"/>
      <c r="CH20" s="75"/>
      <c r="CJ20" s="73" t="n">
        <v>1966</v>
      </c>
      <c r="CK20" s="3" t="s">
        <v>25</v>
      </c>
      <c r="CL20" s="204" t="s">
        <v>2390</v>
      </c>
      <c r="CM20" s="157" t="s">
        <v>715</v>
      </c>
      <c r="CN20" s="3" t="s">
        <v>29</v>
      </c>
      <c r="CO20" s="2" t="s">
        <v>2503</v>
      </c>
      <c r="CP20" s="3" t="n">
        <v>33</v>
      </c>
      <c r="CQ20" s="3"/>
      <c r="CS20" s="81"/>
      <c r="CU20" s="58" t="s">
        <v>2498</v>
      </c>
      <c r="CV20" s="28" t="n">
        <v>308</v>
      </c>
      <c r="CX20" s="2" t="s">
        <v>809</v>
      </c>
      <c r="CY20" s="28" t="n">
        <v>234</v>
      </c>
      <c r="CZ20" s="28" t="s">
        <v>298</v>
      </c>
      <c r="DA20" s="28" t="n">
        <v>274</v>
      </c>
      <c r="DB20" s="28" t="s">
        <v>299</v>
      </c>
      <c r="DC20" s="28" t="n">
        <f aca="false">PRODUCT(CY20+DA20)</f>
        <v>508</v>
      </c>
      <c r="DE20" s="2" t="s">
        <v>2450</v>
      </c>
      <c r="DF20" s="75" t="n">
        <v>1073</v>
      </c>
      <c r="DH20" s="65" t="s">
        <v>2429</v>
      </c>
      <c r="DI20" s="28" t="n">
        <v>3</v>
      </c>
      <c r="DJ20" s="26"/>
      <c r="DK20" s="25" t="s">
        <v>1357</v>
      </c>
      <c r="DL20" s="75" t="n">
        <v>2</v>
      </c>
    </row>
    <row r="21" s="2" customFormat="true" ht="15" hidden="false" customHeight="false" outlineLevel="0" collapsed="false">
      <c r="B21" s="2" t="s">
        <v>2559</v>
      </c>
      <c r="C21" s="47"/>
      <c r="D21" s="205"/>
      <c r="E21" s="47"/>
      <c r="F21" s="53"/>
      <c r="G21" s="53"/>
      <c r="H21" s="206"/>
      <c r="I21" s="206"/>
      <c r="J21" s="206"/>
      <c r="K21" s="207"/>
      <c r="L21" s="53"/>
      <c r="M21" s="53"/>
      <c r="N21" s="53"/>
      <c r="P21" s="62" t="n">
        <v>2007</v>
      </c>
      <c r="Q21" s="63" t="s">
        <v>263</v>
      </c>
      <c r="R21" s="63" t="s">
        <v>29</v>
      </c>
      <c r="S21" s="64" t="s">
        <v>1398</v>
      </c>
      <c r="T21" s="63" t="n">
        <v>22</v>
      </c>
      <c r="V21" s="58" t="s">
        <v>1112</v>
      </c>
      <c r="W21" s="83" t="s">
        <v>2560</v>
      </c>
      <c r="AK21" s="150" t="s">
        <v>2544</v>
      </c>
      <c r="AL21" s="1"/>
      <c r="AM21" s="1"/>
      <c r="AN21" s="25" t="s">
        <v>2375</v>
      </c>
      <c r="AO21" s="28"/>
      <c r="AP21" s="28"/>
      <c r="AQ21" s="69"/>
      <c r="AR21" s="69"/>
      <c r="AS21" s="150" t="s">
        <v>2375</v>
      </c>
      <c r="AX21" s="2" t="s">
        <v>2561</v>
      </c>
      <c r="BC21" s="2" t="s">
        <v>2562</v>
      </c>
      <c r="BT21" s="25"/>
      <c r="BU21" s="26"/>
      <c r="BV21" s="73" t="n">
        <v>1968</v>
      </c>
      <c r="BW21" s="28" t="n">
        <v>11</v>
      </c>
      <c r="BX21" s="28" t="n">
        <v>32083</v>
      </c>
      <c r="BY21" s="74" t="n">
        <v>2916.63636363636</v>
      </c>
      <c r="CA21" s="2" t="s">
        <v>2563</v>
      </c>
      <c r="CB21" s="28" t="n">
        <v>3640</v>
      </c>
      <c r="CC21" s="28" t="n">
        <v>4</v>
      </c>
      <c r="CD21" s="28"/>
      <c r="CE21" s="2" t="s">
        <v>2564</v>
      </c>
      <c r="CF21" s="28" t="n">
        <v>2031</v>
      </c>
      <c r="CG21" s="28"/>
      <c r="CH21" s="75"/>
      <c r="CJ21" s="73" t="n">
        <v>1967</v>
      </c>
      <c r="CK21" s="3" t="s">
        <v>17</v>
      </c>
      <c r="CL21" s="204" t="s">
        <v>2390</v>
      </c>
      <c r="CM21" s="157" t="s">
        <v>2565</v>
      </c>
      <c r="CN21" s="3" t="s">
        <v>12</v>
      </c>
      <c r="CO21" s="2" t="s">
        <v>2498</v>
      </c>
      <c r="CP21" s="3" t="n">
        <v>59</v>
      </c>
      <c r="CQ21" s="3"/>
      <c r="CS21" s="81"/>
      <c r="CU21" s="58" t="s">
        <v>2374</v>
      </c>
      <c r="CV21" s="28" t="n">
        <v>298</v>
      </c>
      <c r="CX21" s="2" t="s">
        <v>1168</v>
      </c>
      <c r="CY21" s="28" t="n">
        <v>433</v>
      </c>
      <c r="CZ21" s="28" t="s">
        <v>298</v>
      </c>
      <c r="DA21" s="28" t="n">
        <v>25</v>
      </c>
      <c r="DB21" s="28" t="s">
        <v>299</v>
      </c>
      <c r="DC21" s="28" t="n">
        <f aca="false">PRODUCT(CY21+DA21)</f>
        <v>458</v>
      </c>
      <c r="DE21" s="2" t="s">
        <v>2451</v>
      </c>
      <c r="DF21" s="75" t="n">
        <v>1053</v>
      </c>
      <c r="DH21" s="65" t="s">
        <v>2484</v>
      </c>
      <c r="DI21" s="28" t="n">
        <v>3</v>
      </c>
      <c r="DK21" s="25" t="s">
        <v>2513</v>
      </c>
      <c r="DL21" s="75" t="n">
        <v>2</v>
      </c>
    </row>
    <row r="22" s="2" customFormat="true" ht="15" hidden="false" customHeight="false" outlineLevel="0" collapsed="false">
      <c r="B22" s="2" t="s">
        <v>2566</v>
      </c>
      <c r="C22" s="35" t="s">
        <v>374</v>
      </c>
      <c r="D22" s="36" t="s">
        <v>375</v>
      </c>
      <c r="E22" s="34"/>
      <c r="F22" s="37" t="s">
        <v>230</v>
      </c>
      <c r="G22" s="37" t="s">
        <v>231</v>
      </c>
      <c r="H22" s="37" t="s">
        <v>232</v>
      </c>
      <c r="I22" s="37" t="s">
        <v>233</v>
      </c>
      <c r="J22" s="37" t="s">
        <v>234</v>
      </c>
      <c r="K22" s="37" t="s">
        <v>235</v>
      </c>
      <c r="L22" s="37" t="s">
        <v>376</v>
      </c>
      <c r="M22" s="121" t="s">
        <v>377</v>
      </c>
      <c r="N22" s="38" t="s">
        <v>238</v>
      </c>
      <c r="P22" s="62"/>
      <c r="Q22" s="63"/>
      <c r="R22" s="63"/>
      <c r="S22" s="64" t="s">
        <v>604</v>
      </c>
      <c r="T22" s="63" t="n">
        <v>7</v>
      </c>
      <c r="V22" s="58" t="s">
        <v>2567</v>
      </c>
      <c r="W22" s="83" t="s">
        <v>2568</v>
      </c>
      <c r="AK22" s="25" t="s">
        <v>2375</v>
      </c>
      <c r="AL22" s="1"/>
      <c r="AM22" s="1"/>
      <c r="AN22" s="150" t="s">
        <v>2561</v>
      </c>
      <c r="AR22" s="69"/>
      <c r="AS22" s="150" t="s">
        <v>2561</v>
      </c>
      <c r="AT22" s="69"/>
      <c r="AX22" s="2" t="s">
        <v>2390</v>
      </c>
      <c r="BC22" s="2" t="s">
        <v>1357</v>
      </c>
      <c r="BT22" s="25"/>
      <c r="BU22" s="26"/>
      <c r="BV22" s="73" t="n">
        <v>1969</v>
      </c>
      <c r="BW22" s="28" t="n">
        <v>11</v>
      </c>
      <c r="BX22" s="28" t="n">
        <v>33464</v>
      </c>
      <c r="BY22" s="74" t="n">
        <v>3042.18181818182</v>
      </c>
      <c r="CA22" s="2" t="s">
        <v>2569</v>
      </c>
      <c r="CB22" s="28" t="n">
        <v>5155</v>
      </c>
      <c r="CC22" s="28" t="n">
        <v>5</v>
      </c>
      <c r="CD22" s="28"/>
      <c r="CE22" s="2" t="s">
        <v>2570</v>
      </c>
      <c r="CF22" s="28" t="n">
        <v>705</v>
      </c>
      <c r="CG22" s="28" t="n">
        <v>1</v>
      </c>
      <c r="CH22" s="75"/>
      <c r="CJ22" s="73" t="n">
        <v>1968</v>
      </c>
      <c r="CK22" s="3" t="s">
        <v>17</v>
      </c>
      <c r="CL22" s="2" t="s">
        <v>2571</v>
      </c>
      <c r="CM22" s="3" t="s">
        <v>2572</v>
      </c>
      <c r="CN22" s="3" t="s">
        <v>25</v>
      </c>
      <c r="CO22" s="2" t="s">
        <v>2498</v>
      </c>
      <c r="CP22" s="3" t="n">
        <v>32</v>
      </c>
      <c r="CQ22" s="3"/>
      <c r="CS22" s="81"/>
      <c r="CU22" s="58" t="s">
        <v>809</v>
      </c>
      <c r="CV22" s="28" t="n">
        <v>274</v>
      </c>
      <c r="CX22" s="2" t="s">
        <v>2498</v>
      </c>
      <c r="CY22" s="28" t="n">
        <v>119</v>
      </c>
      <c r="CZ22" s="28" t="s">
        <v>298</v>
      </c>
      <c r="DA22" s="28" t="n">
        <v>308</v>
      </c>
      <c r="DB22" s="28" t="s">
        <v>299</v>
      </c>
      <c r="DC22" s="28" t="n">
        <f aca="false">PRODUCT(CY22+DA22)</f>
        <v>427</v>
      </c>
      <c r="DE22" s="2" t="s">
        <v>2471</v>
      </c>
      <c r="DF22" s="75" t="n">
        <v>855</v>
      </c>
      <c r="DH22" s="65" t="s">
        <v>2498</v>
      </c>
      <c r="DI22" s="28" t="n">
        <v>3</v>
      </c>
      <c r="DK22" s="25" t="s">
        <v>1163</v>
      </c>
      <c r="DL22" s="75" t="n">
        <v>2</v>
      </c>
    </row>
    <row r="23" s="2" customFormat="true" ht="15" hidden="false" customHeight="false" outlineLevel="0" collapsed="false">
      <c r="B23" s="2" t="s">
        <v>2573</v>
      </c>
      <c r="C23" s="58" t="s">
        <v>2374</v>
      </c>
      <c r="D23" s="25" t="s">
        <v>40</v>
      </c>
      <c r="F23" s="28" t="n">
        <v>157</v>
      </c>
      <c r="G23" s="28" t="n">
        <v>7</v>
      </c>
      <c r="H23" s="28" t="n">
        <v>103</v>
      </c>
      <c r="I23" s="28" t="n">
        <v>94</v>
      </c>
      <c r="J23" s="28" t="n">
        <v>572</v>
      </c>
      <c r="K23" s="60" t="n">
        <v>0.552657004830918</v>
      </c>
      <c r="L23" s="123" t="n">
        <v>2227.3</v>
      </c>
      <c r="M23" s="66" t="s">
        <v>1252</v>
      </c>
      <c r="N23" s="136" t="s">
        <v>2574</v>
      </c>
      <c r="P23" s="62" t="n">
        <v>2006</v>
      </c>
      <c r="Q23" s="63" t="s">
        <v>263</v>
      </c>
      <c r="R23" s="63" t="s">
        <v>35</v>
      </c>
      <c r="S23" s="64" t="s">
        <v>2455</v>
      </c>
      <c r="T23" s="63" t="n">
        <v>34</v>
      </c>
      <c r="V23" s="90" t="s">
        <v>587</v>
      </c>
      <c r="W23" s="153" t="s">
        <v>2575</v>
      </c>
      <c r="AK23" s="25" t="s">
        <v>2561</v>
      </c>
      <c r="AL23" s="1"/>
      <c r="AM23" s="1"/>
      <c r="AN23" s="25" t="s">
        <v>2484</v>
      </c>
      <c r="AR23" s="69"/>
      <c r="AS23" s="25" t="s">
        <v>2484</v>
      </c>
      <c r="AT23" s="69"/>
      <c r="AX23" s="2" t="s">
        <v>2409</v>
      </c>
      <c r="BC23" s="2" t="s">
        <v>2576</v>
      </c>
      <c r="BT23" s="25"/>
      <c r="BU23" s="26"/>
      <c r="BV23" s="73" t="n">
        <v>1970</v>
      </c>
      <c r="BW23" s="28" t="n">
        <v>11</v>
      </c>
      <c r="BX23" s="28" t="n">
        <v>26461</v>
      </c>
      <c r="BY23" s="74" t="n">
        <v>2405.54545454545</v>
      </c>
      <c r="CA23" s="2" t="s">
        <v>2577</v>
      </c>
      <c r="CB23" s="28" t="n">
        <v>4060</v>
      </c>
      <c r="CC23" s="28" t="n">
        <v>2</v>
      </c>
      <c r="CD23" s="28"/>
      <c r="CE23" s="2" t="s">
        <v>2230</v>
      </c>
      <c r="CF23" s="28" t="n">
        <v>847</v>
      </c>
      <c r="CG23" s="28" t="n">
        <v>1</v>
      </c>
      <c r="CH23" s="75"/>
      <c r="CJ23" s="73" t="n">
        <v>1969</v>
      </c>
      <c r="CK23" s="3" t="s">
        <v>12</v>
      </c>
      <c r="CL23" s="204" t="s">
        <v>2503</v>
      </c>
      <c r="CM23" s="157" t="s">
        <v>2182</v>
      </c>
      <c r="CN23" s="3" t="s">
        <v>17</v>
      </c>
      <c r="CO23" s="2" t="s">
        <v>2498</v>
      </c>
      <c r="CP23" s="3" t="n">
        <v>41</v>
      </c>
      <c r="CQ23" s="3"/>
      <c r="CS23" s="81"/>
      <c r="CU23" s="58" t="s">
        <v>2431</v>
      </c>
      <c r="CV23" s="28" t="n">
        <v>214</v>
      </c>
      <c r="CX23" s="2" t="s">
        <v>1112</v>
      </c>
      <c r="CY23" s="28" t="n">
        <v>69</v>
      </c>
      <c r="CZ23" s="28" t="s">
        <v>298</v>
      </c>
      <c r="DA23" s="28" t="n">
        <v>342</v>
      </c>
      <c r="DB23" s="28" t="s">
        <v>299</v>
      </c>
      <c r="DC23" s="28" t="n">
        <f aca="false">PRODUCT(CY23+DA23)</f>
        <v>411</v>
      </c>
      <c r="DE23" s="2" t="s">
        <v>652</v>
      </c>
      <c r="DF23" s="75" t="n">
        <v>729</v>
      </c>
      <c r="DH23" s="65" t="s">
        <v>2407</v>
      </c>
      <c r="DI23" s="28" t="n">
        <v>2</v>
      </c>
      <c r="DK23" s="25" t="s">
        <v>2406</v>
      </c>
      <c r="DL23" s="75" t="n">
        <v>1</v>
      </c>
    </row>
    <row r="24" s="2" customFormat="true" ht="15" hidden="false" customHeight="false" outlineLevel="0" collapsed="false">
      <c r="B24" s="2" t="s">
        <v>2578</v>
      </c>
      <c r="C24" s="58" t="s">
        <v>2389</v>
      </c>
      <c r="D24" s="25" t="s">
        <v>18</v>
      </c>
      <c r="F24" s="28" t="n">
        <v>95</v>
      </c>
      <c r="G24" s="28" t="n">
        <v>4</v>
      </c>
      <c r="H24" s="28" t="n">
        <v>7</v>
      </c>
      <c r="I24" s="28" t="n">
        <v>124</v>
      </c>
      <c r="J24" s="28" t="n">
        <v>441</v>
      </c>
      <c r="K24" s="60" t="n">
        <v>0.61851332398317</v>
      </c>
      <c r="L24" s="123" t="n">
        <v>1585</v>
      </c>
      <c r="M24" s="66" t="s">
        <v>1252</v>
      </c>
      <c r="N24" s="136" t="s">
        <v>2579</v>
      </c>
      <c r="P24" s="62" t="n">
        <v>2005</v>
      </c>
      <c r="Q24" s="63" t="s">
        <v>263</v>
      </c>
      <c r="R24" s="63" t="s">
        <v>29</v>
      </c>
      <c r="S24" s="64" t="s">
        <v>559</v>
      </c>
      <c r="T24" s="63" t="n">
        <v>32</v>
      </c>
      <c r="AK24" s="25" t="s">
        <v>2390</v>
      </c>
      <c r="AL24" s="1"/>
      <c r="AM24" s="1"/>
      <c r="AN24" s="25" t="s">
        <v>2390</v>
      </c>
      <c r="AO24" s="1"/>
      <c r="AP24" s="1"/>
      <c r="AQ24" s="69"/>
      <c r="AR24" s="69"/>
      <c r="AS24" s="150" t="s">
        <v>2409</v>
      </c>
      <c r="AX24" s="2" t="s">
        <v>2580</v>
      </c>
      <c r="BC24" s="2" t="s">
        <v>2409</v>
      </c>
      <c r="BT24" s="25"/>
      <c r="BU24" s="26"/>
      <c r="BV24" s="73" t="n">
        <v>1971</v>
      </c>
      <c r="BW24" s="28" t="n">
        <v>11</v>
      </c>
      <c r="BX24" s="28" t="n">
        <v>23185</v>
      </c>
      <c r="BY24" s="74" t="n">
        <v>2107.72727272727</v>
      </c>
      <c r="CA24" s="2" t="s">
        <v>2581</v>
      </c>
      <c r="CB24" s="28" t="n">
        <v>5100</v>
      </c>
      <c r="CC24" s="28" t="n">
        <v>2</v>
      </c>
      <c r="CD24" s="28"/>
      <c r="CE24" s="2" t="s">
        <v>2582</v>
      </c>
      <c r="CF24" s="28" t="n">
        <v>1204</v>
      </c>
      <c r="CG24" s="28"/>
      <c r="CH24" s="75"/>
      <c r="CJ24" s="73" t="n">
        <v>1970</v>
      </c>
      <c r="CK24" s="3" t="s">
        <v>35</v>
      </c>
      <c r="CL24" s="204" t="s">
        <v>2391</v>
      </c>
      <c r="CM24" s="3" t="s">
        <v>777</v>
      </c>
      <c r="CN24" s="3" t="s">
        <v>23</v>
      </c>
      <c r="CO24" s="2" t="s">
        <v>2580</v>
      </c>
      <c r="CP24" s="3" t="n">
        <v>37</v>
      </c>
      <c r="CQ24" s="3"/>
      <c r="CS24" s="81"/>
      <c r="CU24" s="58" t="s">
        <v>2408</v>
      </c>
      <c r="CV24" s="28" t="n">
        <v>209</v>
      </c>
      <c r="CX24" s="2" t="s">
        <v>2450</v>
      </c>
      <c r="CY24" s="28" t="n">
        <v>56</v>
      </c>
      <c r="CZ24" s="28" t="s">
        <v>298</v>
      </c>
      <c r="DA24" s="28" t="n">
        <v>337</v>
      </c>
      <c r="DB24" s="28" t="s">
        <v>299</v>
      </c>
      <c r="DC24" s="28" t="n">
        <f aca="false">PRODUCT(CY24+DA24)</f>
        <v>393</v>
      </c>
      <c r="DE24" s="2" t="s">
        <v>587</v>
      </c>
      <c r="DF24" s="75" t="n">
        <v>726</v>
      </c>
      <c r="DH24" s="65" t="s">
        <v>2390</v>
      </c>
      <c r="DI24" s="28" t="n">
        <v>2</v>
      </c>
      <c r="DK24" s="25" t="s">
        <v>1168</v>
      </c>
      <c r="DL24" s="75" t="n">
        <v>1</v>
      </c>
    </row>
    <row r="25" s="2" customFormat="true" ht="15" hidden="false" customHeight="false" outlineLevel="0" collapsed="false">
      <c r="B25" s="2" t="s">
        <v>2583</v>
      </c>
      <c r="C25" s="58" t="s">
        <v>964</v>
      </c>
      <c r="D25" s="25" t="s">
        <v>18</v>
      </c>
      <c r="F25" s="28" t="n">
        <v>53</v>
      </c>
      <c r="G25" s="28" t="n">
        <v>1</v>
      </c>
      <c r="H25" s="28" t="n">
        <v>25</v>
      </c>
      <c r="I25" s="28" t="n">
        <v>27</v>
      </c>
      <c r="J25" s="28" t="n">
        <v>180</v>
      </c>
      <c r="K25" s="60" t="n">
        <v>0.517241379310345</v>
      </c>
      <c r="L25" s="123" t="n">
        <v>1216</v>
      </c>
      <c r="M25" s="66" t="s">
        <v>1252</v>
      </c>
      <c r="N25" s="136" t="s">
        <v>2584</v>
      </c>
      <c r="P25" s="62" t="n">
        <v>2004</v>
      </c>
      <c r="Q25" s="99" t="s">
        <v>778</v>
      </c>
      <c r="R25" s="99" t="s">
        <v>12</v>
      </c>
      <c r="S25" s="100" t="s">
        <v>559</v>
      </c>
      <c r="T25" s="99" t="s">
        <v>1537</v>
      </c>
      <c r="AK25" s="25" t="s">
        <v>2409</v>
      </c>
      <c r="AL25" s="1"/>
      <c r="AM25" s="1"/>
      <c r="AN25" s="25" t="s">
        <v>2409</v>
      </c>
      <c r="AO25" s="69"/>
      <c r="AP25" s="69"/>
      <c r="AQ25" s="69"/>
      <c r="AR25" s="69"/>
      <c r="AS25" s="150" t="s">
        <v>2580</v>
      </c>
      <c r="AT25" s="69"/>
      <c r="AX25" s="2" t="s">
        <v>2585</v>
      </c>
      <c r="BC25" s="2" t="s">
        <v>2471</v>
      </c>
      <c r="BM25" s="28"/>
      <c r="BT25" s="25"/>
      <c r="BU25" s="26"/>
      <c r="BV25" s="73" t="n">
        <v>1972</v>
      </c>
      <c r="BW25" s="28" t="n">
        <v>11</v>
      </c>
      <c r="BX25" s="28" t="n">
        <v>20671</v>
      </c>
      <c r="BY25" s="74" t="n">
        <v>1879.18181818182</v>
      </c>
      <c r="CA25" s="2" t="s">
        <v>2586</v>
      </c>
      <c r="CB25" s="28" t="n">
        <v>2857</v>
      </c>
      <c r="CC25" s="28"/>
      <c r="CD25" s="28"/>
      <c r="CE25" s="2" t="s">
        <v>781</v>
      </c>
      <c r="CF25" s="28" t="n">
        <v>880</v>
      </c>
      <c r="CG25" s="28" t="n">
        <v>1</v>
      </c>
      <c r="CH25" s="75"/>
      <c r="CJ25" s="73" t="n">
        <v>1971</v>
      </c>
      <c r="CK25" s="3" t="s">
        <v>49</v>
      </c>
      <c r="CL25" s="2" t="s">
        <v>2375</v>
      </c>
      <c r="CM25" s="3" t="s">
        <v>1490</v>
      </c>
      <c r="CN25" s="3" t="s">
        <v>23</v>
      </c>
      <c r="CO25" s="2" t="s">
        <v>2375</v>
      </c>
      <c r="CP25" s="157" t="n">
        <v>29</v>
      </c>
      <c r="CQ25" s="3"/>
      <c r="CS25" s="81"/>
      <c r="CU25" s="90" t="s">
        <v>587</v>
      </c>
      <c r="CV25" s="91" t="n">
        <v>195</v>
      </c>
      <c r="CW25" s="94"/>
      <c r="CX25" s="94" t="s">
        <v>2440</v>
      </c>
      <c r="CY25" s="91" t="n">
        <v>207</v>
      </c>
      <c r="CZ25" s="91" t="s">
        <v>298</v>
      </c>
      <c r="DA25" s="91" t="n">
        <v>182</v>
      </c>
      <c r="DB25" s="91" t="s">
        <v>299</v>
      </c>
      <c r="DC25" s="91" t="n">
        <f aca="false">PRODUCT(CY25+DA25)</f>
        <v>389</v>
      </c>
      <c r="DD25" s="94"/>
      <c r="DE25" s="94" t="s">
        <v>2509</v>
      </c>
      <c r="DF25" s="106" t="n">
        <v>693</v>
      </c>
      <c r="DH25" s="65" t="s">
        <v>2365</v>
      </c>
      <c r="DI25" s="28" t="n">
        <v>2</v>
      </c>
      <c r="DK25" s="25" t="s">
        <v>1559</v>
      </c>
      <c r="DL25" s="75" t="n">
        <v>1</v>
      </c>
    </row>
    <row r="26" s="2" customFormat="true" ht="15" hidden="false" customHeight="false" outlineLevel="0" collapsed="false">
      <c r="B26" s="2" t="s">
        <v>2587</v>
      </c>
      <c r="C26" s="58" t="s">
        <v>1886</v>
      </c>
      <c r="D26" s="25" t="s">
        <v>2297</v>
      </c>
      <c r="F26" s="28" t="n">
        <v>32</v>
      </c>
      <c r="G26" s="28" t="n">
        <v>2</v>
      </c>
      <c r="H26" s="28" t="n">
        <v>73</v>
      </c>
      <c r="I26" s="28" t="n">
        <v>9</v>
      </c>
      <c r="J26" s="28" t="n">
        <v>109</v>
      </c>
      <c r="K26" s="60" t="n">
        <v>0.495454545454546</v>
      </c>
      <c r="L26" s="123" t="n">
        <v>810.3</v>
      </c>
      <c r="M26" s="66" t="s">
        <v>1252</v>
      </c>
      <c r="N26" s="136" t="s">
        <v>2588</v>
      </c>
      <c r="P26" s="62" t="n">
        <v>2003</v>
      </c>
      <c r="Q26" s="63" t="s">
        <v>263</v>
      </c>
      <c r="R26" s="63" t="s">
        <v>33</v>
      </c>
      <c r="S26" s="64" t="s">
        <v>559</v>
      </c>
      <c r="T26" s="63" t="n">
        <v>33</v>
      </c>
      <c r="AK26" s="25" t="s">
        <v>2365</v>
      </c>
      <c r="AL26" s="28"/>
      <c r="AM26" s="28"/>
      <c r="AN26" s="25"/>
      <c r="AO26" s="1"/>
      <c r="AP26" s="1"/>
      <c r="AQ26" s="69"/>
      <c r="AR26" s="69"/>
      <c r="AS26" s="150"/>
      <c r="AT26" s="69"/>
      <c r="BC26" s="2" t="s">
        <v>2589</v>
      </c>
      <c r="BM26" s="28"/>
      <c r="BT26" s="25"/>
      <c r="BU26" s="26"/>
      <c r="BV26" s="73" t="n">
        <v>1973</v>
      </c>
      <c r="BW26" s="28" t="n">
        <v>11</v>
      </c>
      <c r="BX26" s="28" t="n">
        <v>27979</v>
      </c>
      <c r="BY26" s="74" t="n">
        <v>2543.54545454545</v>
      </c>
      <c r="CA26" s="2" t="s">
        <v>2590</v>
      </c>
      <c r="CB26" s="28" t="n">
        <v>4359</v>
      </c>
      <c r="CC26" s="28" t="n">
        <v>2</v>
      </c>
      <c r="CD26" s="28"/>
      <c r="CE26" s="2" t="s">
        <v>2591</v>
      </c>
      <c r="CF26" s="28" t="n">
        <v>1257</v>
      </c>
      <c r="CG26" s="28"/>
      <c r="CH26" s="75"/>
      <c r="CJ26" s="73" t="n">
        <v>1972</v>
      </c>
      <c r="CK26" s="3" t="s">
        <v>19</v>
      </c>
      <c r="CL26" s="204" t="s">
        <v>2391</v>
      </c>
      <c r="CM26" s="157" t="s">
        <v>774</v>
      </c>
      <c r="CN26" s="3" t="s">
        <v>15</v>
      </c>
      <c r="CO26" s="204" t="s">
        <v>2391</v>
      </c>
      <c r="CP26" s="157" t="n">
        <v>39</v>
      </c>
      <c r="CQ26" s="3"/>
      <c r="CS26" s="81"/>
      <c r="CV26" s="28"/>
      <c r="CY26" s="28"/>
      <c r="CZ26" s="28"/>
      <c r="DA26" s="28"/>
      <c r="DB26" s="28"/>
      <c r="DC26" s="28"/>
      <c r="DF26" s="28"/>
      <c r="DH26" s="65" t="s">
        <v>1559</v>
      </c>
      <c r="DI26" s="28" t="n">
        <v>2</v>
      </c>
      <c r="DK26" s="25" t="s">
        <v>2538</v>
      </c>
      <c r="DL26" s="75" t="n">
        <v>1</v>
      </c>
    </row>
    <row r="27" s="2" customFormat="true" ht="15" hidden="false" customHeight="false" outlineLevel="0" collapsed="false">
      <c r="B27" s="2" t="s">
        <v>2592</v>
      </c>
      <c r="C27" s="58" t="s">
        <v>1296</v>
      </c>
      <c r="D27" s="25" t="s">
        <v>154</v>
      </c>
      <c r="F27" s="28" t="n">
        <v>28</v>
      </c>
      <c r="G27" s="28" t="n">
        <v>1</v>
      </c>
      <c r="H27" s="28" t="n">
        <v>4</v>
      </c>
      <c r="I27" s="28" t="n">
        <v>30</v>
      </c>
      <c r="J27" s="28" t="n">
        <v>113</v>
      </c>
      <c r="K27" s="60" t="n">
        <v>0.548543689320388</v>
      </c>
      <c r="L27" s="123" t="n">
        <v>650</v>
      </c>
      <c r="M27" s="66" t="s">
        <v>1252</v>
      </c>
      <c r="N27" s="136" t="s">
        <v>603</v>
      </c>
      <c r="P27" s="62" t="n">
        <v>2002</v>
      </c>
      <c r="Q27" s="99" t="s">
        <v>778</v>
      </c>
      <c r="R27" s="99" t="s">
        <v>17</v>
      </c>
      <c r="S27" s="100" t="s">
        <v>559</v>
      </c>
      <c r="T27" s="99" t="s">
        <v>2593</v>
      </c>
      <c r="BT27" s="25"/>
      <c r="BU27" s="26"/>
      <c r="BV27" s="73" t="n">
        <v>1974</v>
      </c>
      <c r="BW27" s="28" t="n">
        <v>11</v>
      </c>
      <c r="BX27" s="28" t="n">
        <v>18023</v>
      </c>
      <c r="BY27" s="74" t="n">
        <v>1638.45454545455</v>
      </c>
      <c r="CA27" s="2" t="s">
        <v>2594</v>
      </c>
      <c r="CB27" s="28" t="n">
        <v>2406</v>
      </c>
      <c r="CC27" s="28"/>
      <c r="CD27" s="28"/>
      <c r="CE27" s="2" t="s">
        <v>2595</v>
      </c>
      <c r="CF27" s="28" t="n">
        <v>1093</v>
      </c>
      <c r="CG27" s="28"/>
      <c r="CH27" s="75"/>
      <c r="CJ27" s="73" t="n">
        <v>1973</v>
      </c>
      <c r="CK27" s="3" t="s">
        <v>19</v>
      </c>
      <c r="CL27" s="2" t="s">
        <v>2408</v>
      </c>
      <c r="CM27" s="3" t="s">
        <v>2596</v>
      </c>
      <c r="CN27" s="3" t="s">
        <v>19</v>
      </c>
      <c r="CO27" s="2" t="s">
        <v>2375</v>
      </c>
      <c r="CP27" s="3" t="n">
        <v>31</v>
      </c>
      <c r="CQ27" s="3"/>
      <c r="CS27" s="81"/>
      <c r="CU27" s="35" t="s">
        <v>220</v>
      </c>
      <c r="CV27" s="37"/>
      <c r="CW27" s="34"/>
      <c r="CX27" s="34"/>
      <c r="CY27" s="37"/>
      <c r="CZ27" s="37"/>
      <c r="DA27" s="37"/>
      <c r="DB27" s="37"/>
      <c r="DC27" s="37"/>
      <c r="DD27" s="34"/>
      <c r="DE27" s="34"/>
      <c r="DF27" s="51"/>
      <c r="DH27" s="65" t="s">
        <v>2597</v>
      </c>
      <c r="DI27" s="28" t="n">
        <v>2</v>
      </c>
      <c r="DK27" s="25" t="s">
        <v>2598</v>
      </c>
      <c r="DL27" s="75" t="n">
        <v>1</v>
      </c>
    </row>
    <row r="28" s="2" customFormat="true" ht="15" hidden="false" customHeight="false" outlineLevel="0" collapsed="false">
      <c r="C28" s="58" t="s">
        <v>1250</v>
      </c>
      <c r="D28" s="25" t="s">
        <v>20</v>
      </c>
      <c r="E28" s="26"/>
      <c r="F28" s="28" t="n">
        <v>28</v>
      </c>
      <c r="G28" s="28" t="n">
        <v>0</v>
      </c>
      <c r="H28" s="28" t="n">
        <v>1</v>
      </c>
      <c r="I28" s="28" t="n">
        <v>13</v>
      </c>
      <c r="J28" s="28" t="n">
        <v>69</v>
      </c>
      <c r="K28" s="60" t="n">
        <v>0.46</v>
      </c>
      <c r="L28" s="123" t="n">
        <v>528</v>
      </c>
      <c r="M28" s="66" t="s">
        <v>701</v>
      </c>
      <c r="N28" s="136" t="s">
        <v>2599</v>
      </c>
      <c r="P28" s="62" t="n">
        <v>2001</v>
      </c>
      <c r="Q28" s="99" t="s">
        <v>323</v>
      </c>
      <c r="R28" s="99" t="s">
        <v>27</v>
      </c>
      <c r="S28" s="100" t="s">
        <v>559</v>
      </c>
      <c r="T28" s="99" t="n">
        <v>26</v>
      </c>
      <c r="BT28" s="25"/>
      <c r="BU28" s="26"/>
      <c r="BV28" s="73" t="n">
        <v>1975</v>
      </c>
      <c r="BW28" s="28" t="n">
        <v>11</v>
      </c>
      <c r="BX28" s="28" t="n">
        <v>20710</v>
      </c>
      <c r="BY28" s="74" t="n">
        <v>1882.72727272727</v>
      </c>
      <c r="CA28" s="2" t="s">
        <v>2600</v>
      </c>
      <c r="CB28" s="28" t="n">
        <v>2575</v>
      </c>
      <c r="CC28" s="28"/>
      <c r="CD28" s="28"/>
      <c r="CE28" s="2" t="s">
        <v>2601</v>
      </c>
      <c r="CF28" s="28" t="n">
        <v>1246</v>
      </c>
      <c r="CG28" s="28"/>
      <c r="CH28" s="75"/>
      <c r="CJ28" s="73" t="n">
        <v>1974</v>
      </c>
      <c r="CK28" s="3" t="s">
        <v>29</v>
      </c>
      <c r="CL28" s="2" t="s">
        <v>2440</v>
      </c>
      <c r="CM28" s="3" t="s">
        <v>1470</v>
      </c>
      <c r="CN28" s="3" t="s">
        <v>21</v>
      </c>
      <c r="CO28" s="2" t="s">
        <v>2375</v>
      </c>
      <c r="CP28" s="3" t="n">
        <v>29</v>
      </c>
      <c r="CQ28" s="3"/>
      <c r="CS28" s="81"/>
      <c r="CU28" s="76" t="s">
        <v>280</v>
      </c>
      <c r="CV28" s="1"/>
      <c r="CW28" s="26"/>
      <c r="CX28" s="26" t="s">
        <v>281</v>
      </c>
      <c r="CY28" s="1"/>
      <c r="CZ28" s="1"/>
      <c r="DA28" s="1"/>
      <c r="DB28" s="1"/>
      <c r="DC28" s="1"/>
      <c r="DD28" s="26"/>
      <c r="DE28" s="26" t="s">
        <v>282</v>
      </c>
      <c r="DF28" s="78"/>
      <c r="DH28" s="65" t="s">
        <v>809</v>
      </c>
      <c r="DI28" s="28" t="n">
        <v>2</v>
      </c>
      <c r="DK28" s="25" t="s">
        <v>2576</v>
      </c>
      <c r="DL28" s="75" t="n">
        <v>1</v>
      </c>
    </row>
    <row r="29" s="2" customFormat="true" ht="15" hidden="false" customHeight="false" outlineLevel="0" collapsed="false">
      <c r="B29" s="26" t="s">
        <v>682</v>
      </c>
      <c r="C29" s="58" t="s">
        <v>2463</v>
      </c>
      <c r="D29" s="25" t="s">
        <v>20</v>
      </c>
      <c r="F29" s="28" t="n">
        <v>72</v>
      </c>
      <c r="G29" s="28" t="n">
        <v>1</v>
      </c>
      <c r="H29" s="28" t="n">
        <v>19</v>
      </c>
      <c r="I29" s="28" t="n">
        <v>6</v>
      </c>
      <c r="J29" s="28" t="n">
        <v>94</v>
      </c>
      <c r="K29" s="60" t="n">
        <v>0.452</v>
      </c>
      <c r="L29" s="123" t="n">
        <v>367.3</v>
      </c>
      <c r="M29" s="66" t="s">
        <v>1252</v>
      </c>
      <c r="N29" s="208" t="s">
        <v>2056</v>
      </c>
      <c r="P29" s="62" t="n">
        <v>2000</v>
      </c>
      <c r="Q29" s="99" t="s">
        <v>778</v>
      </c>
      <c r="R29" s="99" t="s">
        <v>19</v>
      </c>
      <c r="S29" s="100" t="s">
        <v>559</v>
      </c>
      <c r="T29" s="99" t="s">
        <v>2602</v>
      </c>
      <c r="BT29" s="25"/>
      <c r="BU29" s="26"/>
      <c r="BV29" s="73" t="n">
        <v>1976</v>
      </c>
      <c r="BW29" s="28" t="n">
        <v>11</v>
      </c>
      <c r="BX29" s="28" t="n">
        <v>24580</v>
      </c>
      <c r="BY29" s="74" t="n">
        <v>2234.54545454545</v>
      </c>
      <c r="CA29" s="2" t="s">
        <v>2603</v>
      </c>
      <c r="CB29" s="28" t="n">
        <v>4777</v>
      </c>
      <c r="CC29" s="28" t="n">
        <v>1</v>
      </c>
      <c r="CD29" s="28"/>
      <c r="CE29" s="2" t="s">
        <v>2604</v>
      </c>
      <c r="CF29" s="28" t="n">
        <v>1316</v>
      </c>
      <c r="CG29" s="28"/>
      <c r="CH29" s="75"/>
      <c r="CJ29" s="73" t="n">
        <v>1975</v>
      </c>
      <c r="CK29" s="3" t="s">
        <v>29</v>
      </c>
      <c r="CL29" s="25" t="s">
        <v>2392</v>
      </c>
      <c r="CM29" s="3" t="s">
        <v>2605</v>
      </c>
      <c r="CN29" s="3" t="s">
        <v>31</v>
      </c>
      <c r="CO29" s="2" t="s">
        <v>2513</v>
      </c>
      <c r="CP29" s="2" t="n">
        <v>26</v>
      </c>
      <c r="CQ29" s="3"/>
      <c r="CS29" s="81"/>
      <c r="CU29" s="58" t="s">
        <v>2606</v>
      </c>
      <c r="CV29" s="28" t="n">
        <v>119</v>
      </c>
      <c r="CX29" s="2" t="s">
        <v>1168</v>
      </c>
      <c r="CY29" s="28" t="n">
        <v>4</v>
      </c>
      <c r="CZ29" s="28" t="s">
        <v>298</v>
      </c>
      <c r="DA29" s="28" t="n">
        <v>105</v>
      </c>
      <c r="DB29" s="28" t="s">
        <v>299</v>
      </c>
      <c r="DC29" s="28" t="n">
        <f aca="false">PRODUCT(CY29+DA29)</f>
        <v>109</v>
      </c>
      <c r="DE29" s="2" t="s">
        <v>1168</v>
      </c>
      <c r="DF29" s="75" t="n">
        <v>4</v>
      </c>
      <c r="DH29" s="65" t="s">
        <v>652</v>
      </c>
      <c r="DI29" s="28" t="n">
        <v>2</v>
      </c>
      <c r="DK29" s="25" t="s">
        <v>2471</v>
      </c>
      <c r="DL29" s="75" t="n">
        <v>1</v>
      </c>
    </row>
    <row r="30" s="2" customFormat="true" ht="15" hidden="false" customHeight="false" outlineLevel="0" collapsed="false">
      <c r="B30" s="2" t="s">
        <v>2607</v>
      </c>
      <c r="C30" s="79" t="s">
        <v>2499</v>
      </c>
      <c r="D30" s="25" t="s">
        <v>20</v>
      </c>
      <c r="F30" s="28" t="n">
        <v>21</v>
      </c>
      <c r="G30" s="28" t="n">
        <v>0</v>
      </c>
      <c r="H30" s="28" t="n">
        <v>0</v>
      </c>
      <c r="I30" s="28" t="n">
        <v>16</v>
      </c>
      <c r="J30" s="28" t="n">
        <v>61</v>
      </c>
      <c r="K30" s="60" t="n">
        <v>0.628865979381443</v>
      </c>
      <c r="L30" s="123" t="n">
        <v>272</v>
      </c>
      <c r="M30" s="66" t="s">
        <v>2608</v>
      </c>
      <c r="N30" s="136" t="s">
        <v>2609</v>
      </c>
      <c r="P30" s="62" t="n">
        <v>1999</v>
      </c>
      <c r="Q30" s="63" t="s">
        <v>263</v>
      </c>
      <c r="R30" s="63" t="s">
        <v>37</v>
      </c>
      <c r="S30" s="64" t="s">
        <v>498</v>
      </c>
      <c r="T30" s="63" t="n">
        <v>27</v>
      </c>
      <c r="BT30" s="25"/>
      <c r="BU30" s="26"/>
      <c r="BV30" s="73" t="n">
        <v>1977</v>
      </c>
      <c r="BW30" s="28" t="n">
        <v>11</v>
      </c>
      <c r="BX30" s="28" t="n">
        <v>19586</v>
      </c>
      <c r="BY30" s="74" t="n">
        <v>1780.54545454545</v>
      </c>
      <c r="CA30" s="2" t="s">
        <v>2610</v>
      </c>
      <c r="CB30" s="28" t="n">
        <v>2439</v>
      </c>
      <c r="CC30" s="28"/>
      <c r="CD30" s="28"/>
      <c r="CE30" s="2" t="s">
        <v>2611</v>
      </c>
      <c r="CF30" s="28" t="n">
        <v>1410</v>
      </c>
      <c r="CG30" s="28"/>
      <c r="CH30" s="75"/>
      <c r="CJ30" s="73" t="n">
        <v>1976</v>
      </c>
      <c r="CK30" s="3" t="s">
        <v>59</v>
      </c>
      <c r="CL30" s="2" t="s">
        <v>2576</v>
      </c>
      <c r="CM30" s="3" t="s">
        <v>2612</v>
      </c>
      <c r="CN30" s="3" t="s">
        <v>19</v>
      </c>
      <c r="CO30" s="2" t="s">
        <v>2375</v>
      </c>
      <c r="CP30" s="3" t="n">
        <v>30</v>
      </c>
      <c r="CQ30" s="3"/>
      <c r="CS30" s="81"/>
      <c r="CU30" s="58" t="s">
        <v>2374</v>
      </c>
      <c r="CV30" s="28" t="n">
        <v>111</v>
      </c>
      <c r="CX30" s="2" t="s">
        <v>2374</v>
      </c>
      <c r="CY30" s="28" t="n">
        <v>4</v>
      </c>
      <c r="CZ30" s="28" t="s">
        <v>298</v>
      </c>
      <c r="DA30" s="28" t="n">
        <v>87</v>
      </c>
      <c r="DB30" s="28" t="s">
        <v>299</v>
      </c>
      <c r="DC30" s="28" t="n">
        <f aca="false">PRODUCT(CY30+DA30)</f>
        <v>91</v>
      </c>
      <c r="DE30" s="2" t="s">
        <v>2374</v>
      </c>
      <c r="DF30" s="75" t="n">
        <v>4</v>
      </c>
      <c r="DH30" s="65" t="s">
        <v>2613</v>
      </c>
      <c r="DI30" s="28" t="n">
        <v>2</v>
      </c>
      <c r="DL30" s="81"/>
    </row>
    <row r="31" s="2" customFormat="true" ht="15" hidden="false" customHeight="false" outlineLevel="0" collapsed="false">
      <c r="B31" s="2" t="s">
        <v>2520</v>
      </c>
      <c r="C31" s="58" t="s">
        <v>2453</v>
      </c>
      <c r="D31" s="25" t="s">
        <v>20</v>
      </c>
      <c r="F31" s="28" t="n">
        <v>30</v>
      </c>
      <c r="G31" s="28" t="n">
        <v>1</v>
      </c>
      <c r="H31" s="28" t="n">
        <v>6</v>
      </c>
      <c r="I31" s="28" t="n">
        <v>11</v>
      </c>
      <c r="J31" s="28" t="n">
        <v>62</v>
      </c>
      <c r="K31" s="60" t="n">
        <v>0.439716312056738</v>
      </c>
      <c r="L31" s="123" t="n">
        <v>256.7</v>
      </c>
      <c r="M31" s="66" t="s">
        <v>1252</v>
      </c>
      <c r="N31" s="136" t="s">
        <v>2614</v>
      </c>
      <c r="P31" s="62"/>
      <c r="Q31" s="63"/>
      <c r="R31" s="63"/>
      <c r="S31" s="64" t="s">
        <v>1545</v>
      </c>
      <c r="T31" s="63" t="n">
        <v>7</v>
      </c>
      <c r="BT31" s="25"/>
      <c r="BU31" s="26"/>
      <c r="BV31" s="73" t="n">
        <v>1978</v>
      </c>
      <c r="BW31" s="28" t="n">
        <v>11</v>
      </c>
      <c r="BX31" s="28" t="n">
        <v>14445</v>
      </c>
      <c r="BY31" s="74" t="n">
        <v>1313.18181818182</v>
      </c>
      <c r="CA31" s="2" t="s">
        <v>2615</v>
      </c>
      <c r="CB31" s="28" t="n">
        <v>2376</v>
      </c>
      <c r="CC31" s="28"/>
      <c r="CD31" s="28"/>
      <c r="CE31" s="2" t="s">
        <v>2616</v>
      </c>
      <c r="CF31" s="28" t="n">
        <v>313</v>
      </c>
      <c r="CG31" s="28" t="n">
        <v>4</v>
      </c>
      <c r="CH31" s="75"/>
      <c r="CJ31" s="73" t="n">
        <v>1977</v>
      </c>
      <c r="CK31" s="3" t="s">
        <v>12</v>
      </c>
      <c r="CL31" s="25" t="s">
        <v>2576</v>
      </c>
      <c r="CM31" s="3" t="s">
        <v>2617</v>
      </c>
      <c r="CN31" s="3" t="s">
        <v>29</v>
      </c>
      <c r="CO31" s="2" t="s">
        <v>1357</v>
      </c>
      <c r="CP31" s="3" t="n">
        <v>26</v>
      </c>
      <c r="CQ31" s="3" t="s">
        <v>27</v>
      </c>
      <c r="CR31" s="2" t="s">
        <v>2375</v>
      </c>
      <c r="CS31" s="83" t="n">
        <v>121</v>
      </c>
      <c r="CU31" s="58" t="s">
        <v>2389</v>
      </c>
      <c r="CV31" s="28" t="n">
        <v>95</v>
      </c>
      <c r="CX31" s="2" t="s">
        <v>889</v>
      </c>
      <c r="CY31" s="28" t="n">
        <v>2</v>
      </c>
      <c r="CZ31" s="28" t="s">
        <v>298</v>
      </c>
      <c r="DA31" s="28" t="n">
        <v>79</v>
      </c>
      <c r="DB31" s="28" t="s">
        <v>299</v>
      </c>
      <c r="DC31" s="28" t="n">
        <f aca="false">PRODUCT(CY31+DA31)</f>
        <v>81</v>
      </c>
      <c r="DE31" s="2" t="s">
        <v>2389</v>
      </c>
      <c r="DF31" s="75" t="n">
        <v>4</v>
      </c>
      <c r="DH31" s="65" t="s">
        <v>1886</v>
      </c>
      <c r="DI31" s="28" t="n">
        <v>2</v>
      </c>
      <c r="DL31" s="81"/>
    </row>
    <row r="32" s="2" customFormat="true" ht="15" hidden="false" customHeight="false" outlineLevel="0" collapsed="false">
      <c r="B32" s="2" t="s">
        <v>2618</v>
      </c>
      <c r="C32" s="58" t="s">
        <v>2521</v>
      </c>
      <c r="D32" s="25" t="s">
        <v>20</v>
      </c>
      <c r="F32" s="28" t="n">
        <v>9</v>
      </c>
      <c r="G32" s="28" t="n">
        <v>0</v>
      </c>
      <c r="H32" s="28" t="n">
        <v>0</v>
      </c>
      <c r="I32" s="28" t="n">
        <v>7</v>
      </c>
      <c r="J32" s="28" t="n">
        <v>39</v>
      </c>
      <c r="K32" s="60" t="n">
        <v>0.557142857142857</v>
      </c>
      <c r="L32" s="123" t="n">
        <v>146.3</v>
      </c>
      <c r="M32" s="66" t="s">
        <v>1252</v>
      </c>
      <c r="N32" s="136" t="s">
        <v>2619</v>
      </c>
      <c r="P32" s="62" t="n">
        <v>1998</v>
      </c>
      <c r="Q32" s="99" t="s">
        <v>323</v>
      </c>
      <c r="R32" s="99" t="s">
        <v>12</v>
      </c>
      <c r="S32" s="100" t="s">
        <v>1545</v>
      </c>
      <c r="T32" s="99" t="n">
        <v>24</v>
      </c>
      <c r="BT32" s="25"/>
      <c r="BU32" s="26"/>
      <c r="BV32" s="73" t="n">
        <v>1979</v>
      </c>
      <c r="BW32" s="28" t="n">
        <v>11</v>
      </c>
      <c r="BX32" s="28" t="n">
        <v>16115</v>
      </c>
      <c r="BY32" s="74" t="n">
        <v>1465</v>
      </c>
      <c r="CA32" s="2" t="s">
        <v>2620</v>
      </c>
      <c r="CB32" s="28" t="n">
        <v>2442</v>
      </c>
      <c r="CC32" s="28"/>
      <c r="CD32" s="28"/>
      <c r="CE32" s="2" t="s">
        <v>2621</v>
      </c>
      <c r="CF32" s="28" t="n">
        <v>568</v>
      </c>
      <c r="CG32" s="28" t="n">
        <v>2</v>
      </c>
      <c r="CH32" s="75"/>
      <c r="CJ32" s="73" t="n">
        <v>1978</v>
      </c>
      <c r="CK32" s="3" t="s">
        <v>57</v>
      </c>
      <c r="CL32" s="2" t="s">
        <v>637</v>
      </c>
      <c r="CM32" s="3" t="s">
        <v>1627</v>
      </c>
      <c r="CN32" s="3" t="s">
        <v>23</v>
      </c>
      <c r="CO32" s="2" t="s">
        <v>2375</v>
      </c>
      <c r="CP32" s="3" t="n">
        <v>27</v>
      </c>
      <c r="CQ32" s="3" t="s">
        <v>79</v>
      </c>
      <c r="CR32" s="2" t="s">
        <v>2392</v>
      </c>
      <c r="CS32" s="81" t="n">
        <v>99</v>
      </c>
      <c r="CU32" s="58" t="s">
        <v>1112</v>
      </c>
      <c r="CV32" s="28" t="n">
        <v>90</v>
      </c>
      <c r="CX32" s="2" t="s">
        <v>1969</v>
      </c>
      <c r="CY32" s="28" t="n">
        <v>1</v>
      </c>
      <c r="CZ32" s="28" t="s">
        <v>298</v>
      </c>
      <c r="DA32" s="28" t="n">
        <v>65</v>
      </c>
      <c r="DB32" s="28" t="s">
        <v>299</v>
      </c>
      <c r="DC32" s="28" t="n">
        <f aca="false">PRODUCT(CY32+DA32)</f>
        <v>66</v>
      </c>
      <c r="DE32" s="2" t="s">
        <v>2509</v>
      </c>
      <c r="DF32" s="75" t="n">
        <v>3</v>
      </c>
      <c r="DH32" s="65" t="s">
        <v>1357</v>
      </c>
      <c r="DI32" s="28" t="n">
        <v>1</v>
      </c>
      <c r="DL32" s="81"/>
    </row>
    <row r="33" s="2" customFormat="true" ht="15" hidden="false" customHeight="false" outlineLevel="0" collapsed="false">
      <c r="B33" s="2" t="s">
        <v>2622</v>
      </c>
      <c r="C33" s="58" t="s">
        <v>2411</v>
      </c>
      <c r="D33" s="25" t="s">
        <v>20</v>
      </c>
      <c r="F33" s="28" t="n">
        <v>13</v>
      </c>
      <c r="G33" s="28" t="n">
        <v>0</v>
      </c>
      <c r="H33" s="28" t="n">
        <v>1</v>
      </c>
      <c r="I33" s="28" t="n">
        <v>8</v>
      </c>
      <c r="J33" s="28" t="n">
        <v>41</v>
      </c>
      <c r="K33" s="60" t="n">
        <v>0.569444444444444</v>
      </c>
      <c r="L33" s="123" t="n">
        <v>144</v>
      </c>
      <c r="M33" s="66" t="s">
        <v>2608</v>
      </c>
      <c r="N33" s="136" t="s">
        <v>2623</v>
      </c>
      <c r="P33" s="62" t="n">
        <v>1997</v>
      </c>
      <c r="Q33" s="99" t="s">
        <v>323</v>
      </c>
      <c r="R33" s="99" t="s">
        <v>15</v>
      </c>
      <c r="S33" s="100" t="s">
        <v>1545</v>
      </c>
      <c r="T33" s="99" t="n">
        <v>30</v>
      </c>
      <c r="BT33" s="25"/>
      <c r="BU33" s="26"/>
      <c r="BV33" s="73" t="n">
        <v>1980</v>
      </c>
      <c r="BW33" s="28" t="n">
        <v>14</v>
      </c>
      <c r="BX33" s="28" t="n">
        <v>24468</v>
      </c>
      <c r="BY33" s="74" t="n">
        <v>1747.71428571429</v>
      </c>
      <c r="CA33" s="2" t="s">
        <v>2624</v>
      </c>
      <c r="CB33" s="28" t="n">
        <v>3450</v>
      </c>
      <c r="CC33" s="28" t="n">
        <v>1</v>
      </c>
      <c r="CD33" s="28"/>
      <c r="CE33" s="2" t="s">
        <v>2625</v>
      </c>
      <c r="CF33" s="28" t="n">
        <v>1100</v>
      </c>
      <c r="CG33" s="28"/>
      <c r="CH33" s="75"/>
      <c r="CJ33" s="73" t="n">
        <v>1979</v>
      </c>
      <c r="CK33" s="3" t="s">
        <v>65</v>
      </c>
      <c r="CL33" s="2" t="s">
        <v>2410</v>
      </c>
      <c r="CM33" s="3" t="s">
        <v>2626</v>
      </c>
      <c r="CN33" s="3" t="s">
        <v>105</v>
      </c>
      <c r="CO33" s="2" t="s">
        <v>2589</v>
      </c>
      <c r="CP33" s="2" t="n">
        <v>14</v>
      </c>
      <c r="CQ33" s="3" t="s">
        <v>81</v>
      </c>
      <c r="CR33" s="2" t="s">
        <v>2410</v>
      </c>
      <c r="CS33" s="81" t="n">
        <v>96</v>
      </c>
      <c r="CU33" s="58" t="s">
        <v>2450</v>
      </c>
      <c r="CV33" s="28" t="n">
        <v>74</v>
      </c>
      <c r="CX33" s="2" t="s">
        <v>2059</v>
      </c>
      <c r="CY33" s="28" t="n">
        <v>2</v>
      </c>
      <c r="CZ33" s="28" t="s">
        <v>298</v>
      </c>
      <c r="DA33" s="28" t="n">
        <v>44</v>
      </c>
      <c r="DB33" s="28" t="s">
        <v>299</v>
      </c>
      <c r="DC33" s="28" t="n">
        <f aca="false">PRODUCT(CY33+DA33)</f>
        <v>46</v>
      </c>
      <c r="DE33" s="2" t="s">
        <v>1112</v>
      </c>
      <c r="DF33" s="75" t="n">
        <v>3</v>
      </c>
      <c r="DH33" s="65" t="s">
        <v>2538</v>
      </c>
      <c r="DI33" s="28" t="n">
        <v>1</v>
      </c>
      <c r="DL33" s="81"/>
    </row>
    <row r="34" s="2" customFormat="true" ht="15" hidden="false" customHeight="false" outlineLevel="0" collapsed="false">
      <c r="B34" s="2" t="s">
        <v>2627</v>
      </c>
      <c r="C34" s="58" t="s">
        <v>2419</v>
      </c>
      <c r="D34" s="25" t="s">
        <v>54</v>
      </c>
      <c r="F34" s="28" t="n">
        <v>9</v>
      </c>
      <c r="G34" s="28" t="n">
        <v>0</v>
      </c>
      <c r="H34" s="28" t="n">
        <v>0</v>
      </c>
      <c r="I34" s="28" t="n">
        <v>9</v>
      </c>
      <c r="J34" s="28" t="n">
        <v>30</v>
      </c>
      <c r="K34" s="60" t="n">
        <v>0.508474576271186</v>
      </c>
      <c r="L34" s="123" t="n">
        <v>135</v>
      </c>
      <c r="M34" s="66" t="s">
        <v>1252</v>
      </c>
      <c r="N34" s="136" t="s">
        <v>2628</v>
      </c>
      <c r="P34" s="62" t="n">
        <v>1996</v>
      </c>
      <c r="Q34" s="140" t="s">
        <v>683</v>
      </c>
      <c r="R34" s="140" t="s">
        <v>12</v>
      </c>
      <c r="S34" s="154" t="s">
        <v>1545</v>
      </c>
      <c r="T34" s="140" t="n">
        <v>26</v>
      </c>
      <c r="BT34" s="25"/>
      <c r="BU34" s="26"/>
      <c r="BV34" s="73" t="n">
        <v>1981</v>
      </c>
      <c r="BW34" s="28" t="n">
        <v>14</v>
      </c>
      <c r="BX34" s="28" t="n">
        <v>26830</v>
      </c>
      <c r="BY34" s="74" t="n">
        <v>1916.42857142857</v>
      </c>
      <c r="CA34" s="2" t="s">
        <v>805</v>
      </c>
      <c r="CB34" s="28" t="n">
        <v>3638</v>
      </c>
      <c r="CC34" s="28" t="n">
        <v>2</v>
      </c>
      <c r="CD34" s="28"/>
      <c r="CE34" s="2" t="s">
        <v>2629</v>
      </c>
      <c r="CF34" s="28" t="n">
        <v>1020</v>
      </c>
      <c r="CG34" s="28"/>
      <c r="CH34" s="75"/>
      <c r="CJ34" s="73" t="n">
        <v>1980</v>
      </c>
      <c r="CK34" s="3" t="s">
        <v>29</v>
      </c>
      <c r="CL34" s="25" t="s">
        <v>2410</v>
      </c>
      <c r="CM34" s="3" t="s">
        <v>2630</v>
      </c>
      <c r="CN34" s="3" t="s">
        <v>49</v>
      </c>
      <c r="CO34" s="25" t="s">
        <v>2410</v>
      </c>
      <c r="CP34" s="2" t="n">
        <v>23</v>
      </c>
      <c r="CQ34" s="3" t="s">
        <v>27</v>
      </c>
      <c r="CR34" s="2" t="s">
        <v>567</v>
      </c>
      <c r="CS34" s="83" t="n">
        <v>135</v>
      </c>
      <c r="CU34" s="58" t="s">
        <v>2463</v>
      </c>
      <c r="CV34" s="28" t="n">
        <v>63</v>
      </c>
      <c r="CX34" s="2" t="s">
        <v>1886</v>
      </c>
      <c r="CY34" s="28" t="n">
        <v>1</v>
      </c>
      <c r="CZ34" s="28" t="s">
        <v>298</v>
      </c>
      <c r="DA34" s="28" t="n">
        <v>44</v>
      </c>
      <c r="DB34" s="28" t="s">
        <v>299</v>
      </c>
      <c r="DC34" s="28" t="n">
        <f aca="false">PRODUCT(CY34+DA34)</f>
        <v>45</v>
      </c>
      <c r="DE34" s="2" t="s">
        <v>2631</v>
      </c>
      <c r="DF34" s="75" t="n">
        <v>2</v>
      </c>
      <c r="DH34" s="65" t="s">
        <v>2598</v>
      </c>
      <c r="DI34" s="28" t="n">
        <v>1</v>
      </c>
      <c r="DL34" s="81"/>
    </row>
    <row r="35" s="2" customFormat="true" ht="15" hidden="false" customHeight="false" outlineLevel="0" collapsed="false">
      <c r="B35" s="2" t="s">
        <v>2632</v>
      </c>
      <c r="C35" s="58" t="s">
        <v>2510</v>
      </c>
      <c r="D35" s="25" t="s">
        <v>20</v>
      </c>
      <c r="F35" s="28"/>
      <c r="G35" s="28"/>
      <c r="H35" s="28"/>
      <c r="I35" s="28"/>
      <c r="J35" s="28"/>
      <c r="K35" s="60"/>
      <c r="L35" s="123" t="n">
        <v>5</v>
      </c>
      <c r="M35" s="66" t="s">
        <v>2633</v>
      </c>
      <c r="N35" s="136"/>
      <c r="P35" s="62" t="n">
        <v>1995</v>
      </c>
      <c r="Q35" s="140" t="s">
        <v>683</v>
      </c>
      <c r="R35" s="140" t="s">
        <v>15</v>
      </c>
      <c r="S35" s="154" t="s">
        <v>2634</v>
      </c>
      <c r="T35" s="140" t="n">
        <v>26</v>
      </c>
      <c r="BT35" s="25"/>
      <c r="BU35" s="26"/>
      <c r="BV35" s="73" t="n">
        <v>1982</v>
      </c>
      <c r="BW35" s="28" t="n">
        <v>14</v>
      </c>
      <c r="BX35" s="28" t="n">
        <v>17566</v>
      </c>
      <c r="BY35" s="74" t="n">
        <v>1254.71428571429</v>
      </c>
      <c r="CA35" s="2" t="s">
        <v>2635</v>
      </c>
      <c r="CB35" s="28" t="n">
        <v>1905</v>
      </c>
      <c r="CC35" s="28"/>
      <c r="CD35" s="28"/>
      <c r="CE35" s="2" t="s">
        <v>2636</v>
      </c>
      <c r="CF35" s="28" t="n">
        <v>714</v>
      </c>
      <c r="CG35" s="28" t="n">
        <v>4</v>
      </c>
      <c r="CH35" s="75"/>
      <c r="CJ35" s="73" t="n">
        <v>1981</v>
      </c>
      <c r="CK35" s="3" t="s">
        <v>59</v>
      </c>
      <c r="CL35" s="2" t="s">
        <v>2408</v>
      </c>
      <c r="CM35" s="3" t="s">
        <v>681</v>
      </c>
      <c r="CN35" s="3" t="s">
        <v>83</v>
      </c>
      <c r="CO35" s="25" t="s">
        <v>2410</v>
      </c>
      <c r="CP35" s="2" t="n">
        <v>19</v>
      </c>
      <c r="CQ35" s="3" t="s">
        <v>25</v>
      </c>
      <c r="CR35" s="2" t="s">
        <v>567</v>
      </c>
      <c r="CS35" s="83" t="n">
        <v>137</v>
      </c>
      <c r="CU35" s="58" t="s">
        <v>2059</v>
      </c>
      <c r="CV35" s="28" t="n">
        <v>56</v>
      </c>
      <c r="CX35" s="2" t="s">
        <v>809</v>
      </c>
      <c r="CY35" s="28" t="n">
        <v>2</v>
      </c>
      <c r="CZ35" s="28" t="s">
        <v>298</v>
      </c>
      <c r="DA35" s="28" t="n">
        <v>36</v>
      </c>
      <c r="DB35" s="28" t="s">
        <v>299</v>
      </c>
      <c r="DC35" s="28" t="n">
        <f aca="false">PRODUCT(CY35+DA35)</f>
        <v>38</v>
      </c>
      <c r="DE35" s="2" t="s">
        <v>1604</v>
      </c>
      <c r="DF35" s="75" t="n">
        <v>2</v>
      </c>
      <c r="DH35" s="65" t="s">
        <v>2576</v>
      </c>
      <c r="DI35" s="28" t="n">
        <v>1</v>
      </c>
      <c r="DL35" s="81"/>
    </row>
    <row r="36" s="2" customFormat="true" ht="15" hidden="false" customHeight="false" outlineLevel="0" collapsed="false">
      <c r="C36" s="58" t="s">
        <v>2394</v>
      </c>
      <c r="D36" s="25" t="s">
        <v>154</v>
      </c>
      <c r="F36" s="28"/>
      <c r="G36" s="28"/>
      <c r="H36" s="28"/>
      <c r="I36" s="28"/>
      <c r="J36" s="28"/>
      <c r="K36" s="60"/>
      <c r="L36" s="123" t="n">
        <v>3.7</v>
      </c>
      <c r="M36" s="66" t="s">
        <v>2637</v>
      </c>
      <c r="N36" s="136"/>
      <c r="P36" s="62" t="n">
        <v>1994</v>
      </c>
      <c r="Q36" s="140" t="s">
        <v>683</v>
      </c>
      <c r="R36" s="140" t="s">
        <v>19</v>
      </c>
      <c r="S36" s="154" t="s">
        <v>2634</v>
      </c>
      <c r="T36" s="140" t="n">
        <v>25</v>
      </c>
      <c r="BT36" s="25"/>
      <c r="BU36" s="26"/>
      <c r="BV36" s="73" t="n">
        <v>1984</v>
      </c>
      <c r="BW36" s="28" t="n">
        <v>14</v>
      </c>
      <c r="BX36" s="28" t="n">
        <v>22168</v>
      </c>
      <c r="BY36" s="74" t="n">
        <v>1583.42857142857</v>
      </c>
      <c r="CA36" s="2" t="s">
        <v>2638</v>
      </c>
      <c r="CB36" s="28" t="n">
        <v>2612</v>
      </c>
      <c r="CC36" s="28"/>
      <c r="CD36" s="28"/>
      <c r="CE36" s="2" t="s">
        <v>2639</v>
      </c>
      <c r="CF36" s="28" t="n">
        <v>823</v>
      </c>
      <c r="CG36" s="28" t="n">
        <v>1</v>
      </c>
      <c r="CH36" s="75"/>
      <c r="CJ36" s="73" t="n">
        <v>1982</v>
      </c>
      <c r="CK36" s="3" t="s">
        <v>63</v>
      </c>
      <c r="CL36" s="2" t="s">
        <v>2640</v>
      </c>
      <c r="CM36" s="3" t="s">
        <v>2641</v>
      </c>
      <c r="CN36" s="3" t="s">
        <v>73</v>
      </c>
      <c r="CO36" s="2" t="s">
        <v>567</v>
      </c>
      <c r="CP36" s="2" t="n">
        <v>21</v>
      </c>
      <c r="CQ36" s="3" t="s">
        <v>71</v>
      </c>
      <c r="CR36" s="2" t="s">
        <v>567</v>
      </c>
      <c r="CS36" s="81" t="n">
        <v>113</v>
      </c>
      <c r="CU36" s="58" t="s">
        <v>1168</v>
      </c>
      <c r="CV36" s="28" t="n">
        <v>51</v>
      </c>
      <c r="CX36" s="2" t="s">
        <v>652</v>
      </c>
      <c r="CY36" s="28" t="n">
        <v>0</v>
      </c>
      <c r="CZ36" s="28" t="s">
        <v>298</v>
      </c>
      <c r="DA36" s="28" t="n">
        <v>37</v>
      </c>
      <c r="DB36" s="28" t="s">
        <v>299</v>
      </c>
      <c r="DC36" s="28" t="n">
        <f aca="false">PRODUCT(CY36+DA36)</f>
        <v>37</v>
      </c>
      <c r="DE36" s="2" t="s">
        <v>889</v>
      </c>
      <c r="DF36" s="75" t="n">
        <v>2</v>
      </c>
      <c r="DH36" s="65" t="s">
        <v>2471</v>
      </c>
      <c r="DI36" s="28" t="n">
        <v>1</v>
      </c>
      <c r="DL36" s="81"/>
    </row>
    <row r="37" s="2" customFormat="true" ht="15" hidden="false" customHeight="false" outlineLevel="0" collapsed="false">
      <c r="B37" s="26" t="s">
        <v>1237</v>
      </c>
      <c r="C37" s="58" t="s">
        <v>2363</v>
      </c>
      <c r="D37" s="25" t="s">
        <v>20</v>
      </c>
      <c r="F37" s="28"/>
      <c r="G37" s="28"/>
      <c r="H37" s="28"/>
      <c r="I37" s="28"/>
      <c r="J37" s="28"/>
      <c r="K37" s="60"/>
      <c r="L37" s="123" t="n">
        <v>1.7</v>
      </c>
      <c r="M37" s="66" t="s">
        <v>2637</v>
      </c>
      <c r="N37" s="136"/>
      <c r="P37" s="62" t="n">
        <v>1993</v>
      </c>
      <c r="Q37" s="140" t="s">
        <v>683</v>
      </c>
      <c r="R37" s="140" t="s">
        <v>21</v>
      </c>
      <c r="S37" s="154" t="s">
        <v>2634</v>
      </c>
      <c r="T37" s="140" t="n">
        <v>22</v>
      </c>
      <c r="BT37" s="25"/>
      <c r="BU37" s="26"/>
      <c r="BV37" s="73" t="n">
        <v>1985</v>
      </c>
      <c r="BW37" s="28" t="n">
        <v>14</v>
      </c>
      <c r="BX37" s="28" t="n">
        <v>23576</v>
      </c>
      <c r="BY37" s="74" t="n">
        <v>1684</v>
      </c>
      <c r="CA37" s="2" t="s">
        <v>2642</v>
      </c>
      <c r="CB37" s="28" t="n">
        <v>3086</v>
      </c>
      <c r="CC37" s="28" t="n">
        <v>2</v>
      </c>
      <c r="CD37" s="28"/>
      <c r="CE37" s="2" t="s">
        <v>2643</v>
      </c>
      <c r="CF37" s="28" t="n">
        <v>458</v>
      </c>
      <c r="CG37" s="28" t="n">
        <v>1</v>
      </c>
      <c r="CH37" s="75"/>
      <c r="CJ37" s="73" t="n">
        <v>1984</v>
      </c>
      <c r="CK37" s="3" t="s">
        <v>57</v>
      </c>
      <c r="CL37" s="2" t="s">
        <v>2644</v>
      </c>
      <c r="CM37" s="3" t="s">
        <v>2645</v>
      </c>
      <c r="CN37" s="3" t="s">
        <v>37</v>
      </c>
      <c r="CO37" s="2" t="s">
        <v>2644</v>
      </c>
      <c r="CP37" s="2" t="n">
        <v>26</v>
      </c>
      <c r="CQ37" s="3" t="s">
        <v>47</v>
      </c>
      <c r="CR37" s="2" t="s">
        <v>2471</v>
      </c>
      <c r="CS37" s="81" t="n">
        <v>122</v>
      </c>
      <c r="CU37" s="58" t="s">
        <v>2509</v>
      </c>
      <c r="CV37" s="28" t="n">
        <v>51</v>
      </c>
      <c r="CX37" s="2" t="s">
        <v>1604</v>
      </c>
      <c r="CY37" s="28" t="n">
        <v>2</v>
      </c>
      <c r="CZ37" s="28" t="s">
        <v>298</v>
      </c>
      <c r="DA37" s="28" t="n">
        <v>34</v>
      </c>
      <c r="DB37" s="28" t="s">
        <v>299</v>
      </c>
      <c r="DC37" s="28" t="n">
        <f aca="false">PRODUCT(CY37+DA37)</f>
        <v>36</v>
      </c>
      <c r="DE37" s="2" t="s">
        <v>809</v>
      </c>
      <c r="DF37" s="75" t="n">
        <v>2</v>
      </c>
      <c r="DH37" s="65" t="s">
        <v>2646</v>
      </c>
      <c r="DI37" s="28" t="n">
        <v>1</v>
      </c>
      <c r="DL37" s="81"/>
    </row>
    <row r="38" s="2" customFormat="true" ht="15" hidden="false" customHeight="false" outlineLevel="0" collapsed="false">
      <c r="B38" s="2" t="s">
        <v>2647</v>
      </c>
      <c r="C38" s="58" t="s">
        <v>2377</v>
      </c>
      <c r="D38" s="25" t="s">
        <v>20</v>
      </c>
      <c r="F38" s="28"/>
      <c r="G38" s="28"/>
      <c r="H38" s="28"/>
      <c r="I38" s="28"/>
      <c r="J38" s="28"/>
      <c r="K38" s="60"/>
      <c r="L38" s="123" t="n">
        <v>0.3</v>
      </c>
      <c r="M38" s="66" t="s">
        <v>2648</v>
      </c>
      <c r="N38" s="136"/>
      <c r="P38" s="62" t="n">
        <v>1992</v>
      </c>
      <c r="Q38" s="99" t="s">
        <v>323</v>
      </c>
      <c r="R38" s="99" t="s">
        <v>39</v>
      </c>
      <c r="S38" s="100" t="s">
        <v>2634</v>
      </c>
      <c r="T38" s="99" t="n">
        <v>26</v>
      </c>
      <c r="BT38" s="25"/>
      <c r="BU38" s="26"/>
      <c r="BV38" s="73" t="n">
        <v>1986</v>
      </c>
      <c r="BW38" s="28" t="n">
        <v>13</v>
      </c>
      <c r="BX38" s="28" t="n">
        <v>15764</v>
      </c>
      <c r="BY38" s="74" t="n">
        <f aca="false">PRODUCT(BX38/BW38)</f>
        <v>1212.61538461538</v>
      </c>
      <c r="CA38" s="2" t="s">
        <v>2649</v>
      </c>
      <c r="CB38" s="28" t="n">
        <v>2800</v>
      </c>
      <c r="CC38" s="28"/>
      <c r="CD38" s="28"/>
      <c r="CE38" s="2" t="s">
        <v>2650</v>
      </c>
      <c r="CF38" s="28" t="n">
        <v>560</v>
      </c>
      <c r="CG38" s="28" t="n">
        <v>6</v>
      </c>
      <c r="CH38" s="75"/>
      <c r="CJ38" s="73" t="n">
        <v>1985</v>
      </c>
      <c r="CK38" s="3" t="s">
        <v>37</v>
      </c>
      <c r="CL38" s="2" t="s">
        <v>2471</v>
      </c>
      <c r="CM38" s="3" t="s">
        <v>750</v>
      </c>
      <c r="CN38" s="3" t="s">
        <v>53</v>
      </c>
      <c r="CO38" s="2" t="s">
        <v>2598</v>
      </c>
      <c r="CP38" s="2" t="n">
        <v>21</v>
      </c>
      <c r="CQ38" s="3" t="s">
        <v>31</v>
      </c>
      <c r="CR38" s="2" t="s">
        <v>2598</v>
      </c>
      <c r="CS38" s="83" t="n">
        <v>134</v>
      </c>
      <c r="CU38" s="58" t="s">
        <v>2651</v>
      </c>
      <c r="CV38" s="28" t="n">
        <v>50</v>
      </c>
      <c r="CX38" s="2" t="s">
        <v>964</v>
      </c>
      <c r="CY38" s="28" t="n">
        <v>0</v>
      </c>
      <c r="CZ38" s="28" t="s">
        <v>298</v>
      </c>
      <c r="DA38" s="28" t="n">
        <v>15</v>
      </c>
      <c r="DB38" s="28" t="s">
        <v>299</v>
      </c>
      <c r="DC38" s="28" t="n">
        <f aca="false">PRODUCT(CY38+DA38)</f>
        <v>15</v>
      </c>
      <c r="DE38" s="2" t="s">
        <v>2450</v>
      </c>
      <c r="DF38" s="75" t="n">
        <v>2</v>
      </c>
      <c r="DH38" s="65" t="s">
        <v>2059</v>
      </c>
      <c r="DI38" s="28" t="n">
        <v>1</v>
      </c>
      <c r="DL38" s="81"/>
    </row>
    <row r="39" s="2" customFormat="true" ht="15" hidden="false" customHeight="false" outlineLevel="0" collapsed="false">
      <c r="B39" s="2" t="s">
        <v>2652</v>
      </c>
      <c r="C39" s="58" t="s">
        <v>2531</v>
      </c>
      <c r="D39" s="25" t="s">
        <v>2653</v>
      </c>
      <c r="F39" s="28"/>
      <c r="G39" s="28"/>
      <c r="H39" s="28"/>
      <c r="I39" s="28"/>
      <c r="J39" s="28"/>
      <c r="K39" s="60"/>
      <c r="L39" s="123"/>
      <c r="M39" s="66" t="s">
        <v>2648</v>
      </c>
      <c r="N39" s="136"/>
      <c r="P39" s="62" t="n">
        <v>1991</v>
      </c>
      <c r="Q39" s="63" t="s">
        <v>263</v>
      </c>
      <c r="R39" s="63" t="s">
        <v>39</v>
      </c>
      <c r="S39" s="64" t="s">
        <v>2471</v>
      </c>
      <c r="T39" s="63" t="n">
        <v>26</v>
      </c>
      <c r="BT39" s="25"/>
      <c r="BU39" s="26"/>
      <c r="BV39" s="73" t="n">
        <v>1988</v>
      </c>
      <c r="BW39" s="28" t="n">
        <v>13</v>
      </c>
      <c r="BX39" s="28" t="n">
        <v>26293</v>
      </c>
      <c r="BY39" s="74" t="n">
        <f aca="false">PRODUCT(BX39/BW39)</f>
        <v>2022.53846153846</v>
      </c>
      <c r="CA39" s="2" t="s">
        <v>2654</v>
      </c>
      <c r="CB39" s="28" t="n">
        <v>3044</v>
      </c>
      <c r="CC39" s="28" t="n">
        <v>1</v>
      </c>
      <c r="CD39" s="28"/>
      <c r="CE39" s="2" t="s">
        <v>2655</v>
      </c>
      <c r="CF39" s="28" t="n">
        <v>1180</v>
      </c>
      <c r="CG39" s="28"/>
      <c r="CH39" s="75"/>
      <c r="CJ39" s="73" t="n">
        <v>1986</v>
      </c>
      <c r="CK39" s="3" t="s">
        <v>57</v>
      </c>
      <c r="CL39" s="2" t="s">
        <v>2656</v>
      </c>
      <c r="CM39" s="3" t="s">
        <v>2657</v>
      </c>
      <c r="CN39" s="3" t="s">
        <v>87</v>
      </c>
      <c r="CO39" s="2" t="s">
        <v>2644</v>
      </c>
      <c r="CP39" s="2" t="n">
        <v>16</v>
      </c>
      <c r="CQ39" s="3" t="s">
        <v>55</v>
      </c>
      <c r="CR39" s="2" t="s">
        <v>2598</v>
      </c>
      <c r="CS39" s="81" t="n">
        <v>118</v>
      </c>
      <c r="CU39" s="76"/>
      <c r="CV39" s="1"/>
      <c r="CW39" s="26"/>
      <c r="CX39" s="26"/>
      <c r="CY39" s="1"/>
      <c r="CZ39" s="1"/>
      <c r="DA39" s="1"/>
      <c r="DB39" s="1"/>
      <c r="DC39" s="1"/>
      <c r="DD39" s="26"/>
      <c r="DE39" s="26"/>
      <c r="DF39" s="78"/>
      <c r="DH39" s="65" t="s">
        <v>637</v>
      </c>
      <c r="DI39" s="28" t="n">
        <v>1</v>
      </c>
      <c r="DL39" s="81"/>
    </row>
    <row r="40" s="2" customFormat="true" ht="15" hidden="false" customHeight="false" outlineLevel="0" collapsed="false">
      <c r="C40" s="201" t="s">
        <v>2443</v>
      </c>
      <c r="D40" s="102" t="s">
        <v>20</v>
      </c>
      <c r="E40" s="94"/>
      <c r="F40" s="91"/>
      <c r="G40" s="91"/>
      <c r="H40" s="91"/>
      <c r="I40" s="91"/>
      <c r="J40" s="91"/>
      <c r="K40" s="115"/>
      <c r="L40" s="162"/>
      <c r="M40" s="103" t="s">
        <v>2658</v>
      </c>
      <c r="N40" s="136"/>
      <c r="P40" s="62" t="n">
        <v>1990</v>
      </c>
      <c r="Q40" s="63" t="s">
        <v>263</v>
      </c>
      <c r="R40" s="63" t="s">
        <v>35</v>
      </c>
      <c r="S40" s="64" t="s">
        <v>2114</v>
      </c>
      <c r="T40" s="63" t="n">
        <v>31</v>
      </c>
      <c r="BT40" s="25"/>
      <c r="BU40" s="26"/>
      <c r="BV40" s="73" t="n">
        <v>1989</v>
      </c>
      <c r="BW40" s="28" t="n">
        <v>12</v>
      </c>
      <c r="BX40" s="28" t="n">
        <v>20405</v>
      </c>
      <c r="BY40" s="74" t="n">
        <f aca="false">PRODUCT(BX40/BW40)</f>
        <v>1700.41666666667</v>
      </c>
      <c r="CA40" s="2" t="s">
        <v>2659</v>
      </c>
      <c r="CB40" s="28" t="n">
        <v>2520</v>
      </c>
      <c r="CC40" s="28"/>
      <c r="CD40" s="28"/>
      <c r="CE40" s="2" t="s">
        <v>2660</v>
      </c>
      <c r="CF40" s="28" t="n">
        <v>1153</v>
      </c>
      <c r="CG40" s="28"/>
      <c r="CH40" s="75"/>
      <c r="CJ40" s="73" t="n">
        <v>1988</v>
      </c>
      <c r="CK40" s="3" t="s">
        <v>45</v>
      </c>
      <c r="CL40" s="2" t="s">
        <v>2410</v>
      </c>
      <c r="CM40" s="3" t="s">
        <v>2657</v>
      </c>
      <c r="CN40" s="3" t="s">
        <v>33</v>
      </c>
      <c r="CO40" s="2" t="s">
        <v>2661</v>
      </c>
      <c r="CP40" s="2" t="n">
        <v>26</v>
      </c>
      <c r="CQ40" s="3" t="s">
        <v>49</v>
      </c>
      <c r="CR40" s="2" t="s">
        <v>2661</v>
      </c>
      <c r="CS40" s="81" t="n">
        <v>116</v>
      </c>
      <c r="CU40" s="76" t="s">
        <v>364</v>
      </c>
      <c r="CV40" s="1"/>
      <c r="CW40" s="26"/>
      <c r="CX40" s="26" t="s">
        <v>365</v>
      </c>
      <c r="CY40" s="1"/>
      <c r="CZ40" s="1"/>
      <c r="DA40" s="1"/>
      <c r="DB40" s="1"/>
      <c r="DC40" s="1"/>
      <c r="DD40" s="26"/>
      <c r="DE40" s="26" t="s">
        <v>366</v>
      </c>
      <c r="DF40" s="78"/>
      <c r="DH40" s="65" t="s">
        <v>2662</v>
      </c>
      <c r="DI40" s="28" t="n">
        <v>1</v>
      </c>
      <c r="DL40" s="81"/>
    </row>
    <row r="41" s="2" customFormat="true" ht="15" hidden="false" customHeight="false" outlineLevel="0" collapsed="false">
      <c r="B41" s="26" t="s">
        <v>1285</v>
      </c>
      <c r="C41" s="47"/>
      <c r="D41" s="182"/>
      <c r="E41" s="47"/>
      <c r="F41" s="53"/>
      <c r="G41" s="53"/>
      <c r="H41" s="53"/>
      <c r="I41" s="53"/>
      <c r="J41" s="53"/>
      <c r="K41" s="53"/>
      <c r="L41" s="53"/>
      <c r="M41" s="53"/>
      <c r="N41" s="53"/>
      <c r="P41" s="62" t="n">
        <v>1989</v>
      </c>
      <c r="Q41" s="63" t="s">
        <v>263</v>
      </c>
      <c r="R41" s="63" t="s">
        <v>27</v>
      </c>
      <c r="S41" s="64" t="s">
        <v>637</v>
      </c>
      <c r="T41" s="63" t="n">
        <v>24</v>
      </c>
      <c r="BT41" s="25"/>
      <c r="BU41" s="26"/>
      <c r="BV41" s="73" t="n">
        <v>1990</v>
      </c>
      <c r="BW41" s="28" t="n">
        <v>16</v>
      </c>
      <c r="BX41" s="28" t="n">
        <v>21018</v>
      </c>
      <c r="BY41" s="74" t="n">
        <f aca="false">PRODUCT(BX41/BW41)</f>
        <v>1313.625</v>
      </c>
      <c r="CA41" s="2" t="s">
        <v>2663</v>
      </c>
      <c r="CB41" s="28" t="n">
        <v>2299</v>
      </c>
      <c r="CC41" s="28"/>
      <c r="CD41" s="28"/>
      <c r="CE41" s="2" t="s">
        <v>2664</v>
      </c>
      <c r="CF41" s="28" t="n">
        <v>596</v>
      </c>
      <c r="CG41" s="28" t="n">
        <v>5</v>
      </c>
      <c r="CH41" s="75"/>
      <c r="CJ41" s="73" t="n">
        <v>1989</v>
      </c>
      <c r="CK41" s="3" t="s">
        <v>61</v>
      </c>
      <c r="CL41" s="2" t="s">
        <v>2665</v>
      </c>
      <c r="CM41" s="3" t="s">
        <v>1627</v>
      </c>
      <c r="CN41" s="3" t="s">
        <v>37</v>
      </c>
      <c r="CO41" s="2" t="s">
        <v>2666</v>
      </c>
      <c r="CP41" s="2" t="n">
        <v>22</v>
      </c>
      <c r="CQ41" s="3" t="s">
        <v>39</v>
      </c>
      <c r="CR41" s="2" t="s">
        <v>2140</v>
      </c>
      <c r="CS41" s="81" t="n">
        <v>113</v>
      </c>
      <c r="CU41" s="58" t="s">
        <v>2389</v>
      </c>
      <c r="CV41" s="28" t="n">
        <v>124</v>
      </c>
      <c r="CX41" s="2" t="s">
        <v>2374</v>
      </c>
      <c r="CY41" s="28" t="n">
        <v>91</v>
      </c>
      <c r="CZ41" s="28" t="s">
        <v>298</v>
      </c>
      <c r="DA41" s="28" t="n">
        <v>67</v>
      </c>
      <c r="DB41" s="28" t="s">
        <v>299</v>
      </c>
      <c r="DC41" s="28" t="n">
        <f aca="false">PRODUCT(CY41+DA41)</f>
        <v>158</v>
      </c>
      <c r="DE41" s="2" t="s">
        <v>2374</v>
      </c>
      <c r="DF41" s="75" t="n">
        <v>452</v>
      </c>
      <c r="DH41" s="65" t="s">
        <v>889</v>
      </c>
      <c r="DI41" s="28" t="n">
        <v>1</v>
      </c>
      <c r="DL41" s="81"/>
    </row>
    <row r="42" s="2" customFormat="true" ht="15" hidden="false" customHeight="false" outlineLevel="0" collapsed="false">
      <c r="B42" s="2" t="s">
        <v>2607</v>
      </c>
      <c r="C42" s="35" t="s">
        <v>396</v>
      </c>
      <c r="D42" s="36" t="s">
        <v>227</v>
      </c>
      <c r="E42" s="47"/>
      <c r="F42" s="37" t="s">
        <v>230</v>
      </c>
      <c r="G42" s="37" t="s">
        <v>231</v>
      </c>
      <c r="H42" s="37" t="s">
        <v>232</v>
      </c>
      <c r="I42" s="37" t="s">
        <v>233</v>
      </c>
      <c r="J42" s="37" t="s">
        <v>234</v>
      </c>
      <c r="K42" s="37" t="s">
        <v>235</v>
      </c>
      <c r="L42" s="37" t="s">
        <v>376</v>
      </c>
      <c r="M42" s="36" t="n">
        <v>2025</v>
      </c>
      <c r="N42" s="165" t="s">
        <v>375</v>
      </c>
      <c r="P42" s="62" t="n">
        <v>1988</v>
      </c>
      <c r="Q42" s="63" t="s">
        <v>263</v>
      </c>
      <c r="R42" s="63" t="s">
        <v>25</v>
      </c>
      <c r="S42" s="64" t="s">
        <v>2634</v>
      </c>
      <c r="T42" s="63" t="n">
        <v>24</v>
      </c>
      <c r="BT42" s="25"/>
      <c r="BU42" s="26"/>
      <c r="BV42" s="73" t="n">
        <v>1991</v>
      </c>
      <c r="BW42" s="28" t="n">
        <v>13</v>
      </c>
      <c r="BX42" s="28" t="n">
        <v>11763</v>
      </c>
      <c r="BY42" s="74" t="n">
        <f aca="false">PRODUCT(BX42/BW42)</f>
        <v>904.846153846154</v>
      </c>
      <c r="CA42" s="2" t="s">
        <v>2667</v>
      </c>
      <c r="CB42" s="28" t="n">
        <v>1894</v>
      </c>
      <c r="CC42" s="28"/>
      <c r="CD42" s="28"/>
      <c r="CE42" s="2" t="s">
        <v>2668</v>
      </c>
      <c r="CF42" s="28" t="n">
        <v>537</v>
      </c>
      <c r="CG42" s="28" t="n">
        <v>9</v>
      </c>
      <c r="CH42" s="75"/>
      <c r="CJ42" s="73" t="n">
        <v>1990</v>
      </c>
      <c r="CK42" s="3" t="s">
        <v>43</v>
      </c>
      <c r="CL42" s="2" t="s">
        <v>2410</v>
      </c>
      <c r="CM42" s="3" t="s">
        <v>962</v>
      </c>
      <c r="CN42" s="3" t="s">
        <v>43</v>
      </c>
      <c r="CO42" s="2" t="s">
        <v>2140</v>
      </c>
      <c r="CP42" s="2" t="n">
        <v>26</v>
      </c>
      <c r="CQ42" s="3" t="s">
        <v>71</v>
      </c>
      <c r="CR42" s="2" t="s">
        <v>2140</v>
      </c>
      <c r="CS42" s="81" t="n">
        <v>126</v>
      </c>
      <c r="CU42" s="58" t="s">
        <v>1112</v>
      </c>
      <c r="CV42" s="28" t="n">
        <v>81</v>
      </c>
      <c r="CX42" s="2" t="s">
        <v>2389</v>
      </c>
      <c r="CY42" s="28" t="n">
        <v>11</v>
      </c>
      <c r="CZ42" s="28" t="s">
        <v>298</v>
      </c>
      <c r="DA42" s="28" t="n">
        <v>118</v>
      </c>
      <c r="DB42" s="28" t="s">
        <v>299</v>
      </c>
      <c r="DC42" s="28" t="n">
        <f aca="false">PRODUCT(CY42+DA42)</f>
        <v>129</v>
      </c>
      <c r="DE42" s="2" t="s">
        <v>2606</v>
      </c>
      <c r="DF42" s="75" t="n">
        <v>449</v>
      </c>
      <c r="DH42" s="65" t="s">
        <v>567</v>
      </c>
      <c r="DI42" s="28" t="n">
        <v>1</v>
      </c>
      <c r="DJ42" s="26"/>
      <c r="DL42" s="81"/>
    </row>
    <row r="43" s="2" customFormat="true" ht="15" hidden="false" customHeight="false" outlineLevel="0" collapsed="false">
      <c r="C43" s="58" t="s">
        <v>2450</v>
      </c>
      <c r="D43" s="59" t="n">
        <v>33273</v>
      </c>
      <c r="E43" s="25" t="s">
        <v>288</v>
      </c>
      <c r="F43" s="28" t="n">
        <v>337</v>
      </c>
      <c r="G43" s="28" t="n">
        <v>10</v>
      </c>
      <c r="H43" s="28" t="n">
        <v>49</v>
      </c>
      <c r="I43" s="28" t="n">
        <v>379</v>
      </c>
      <c r="J43" s="28" t="n">
        <v>1241</v>
      </c>
      <c r="K43" s="60" t="n">
        <v>0.606</v>
      </c>
      <c r="L43" s="123" t="n">
        <v>1014.3</v>
      </c>
      <c r="M43" s="25" t="s">
        <v>399</v>
      </c>
      <c r="N43" s="66" t="s">
        <v>36</v>
      </c>
      <c r="P43" s="62" t="n">
        <v>1987</v>
      </c>
      <c r="Q43" s="99" t="s">
        <v>323</v>
      </c>
      <c r="R43" s="99" t="s">
        <v>12</v>
      </c>
      <c r="S43" s="100" t="s">
        <v>2409</v>
      </c>
      <c r="T43" s="99" t="n">
        <v>22</v>
      </c>
      <c r="BT43" s="25"/>
      <c r="BU43" s="26"/>
      <c r="BV43" s="73" t="n">
        <v>1997</v>
      </c>
      <c r="BW43" s="28" t="n">
        <v>2</v>
      </c>
      <c r="BX43" s="28" t="n">
        <v>2307</v>
      </c>
      <c r="BY43" s="74" t="n">
        <f aca="false">PRODUCT(BX43/BW43)</f>
        <v>1153.5</v>
      </c>
      <c r="CA43" s="2" t="s">
        <v>1489</v>
      </c>
      <c r="CB43" s="28" t="n">
        <v>1159</v>
      </c>
      <c r="CC43" s="28"/>
      <c r="CD43" s="28"/>
      <c r="CE43" s="2" t="s">
        <v>2669</v>
      </c>
      <c r="CF43" s="28" t="n">
        <v>1148</v>
      </c>
      <c r="CG43" s="28"/>
      <c r="CH43" s="75"/>
      <c r="CJ43" s="73" t="n">
        <v>1991</v>
      </c>
      <c r="CK43" s="3" t="s">
        <v>61</v>
      </c>
      <c r="CL43" s="2" t="s">
        <v>787</v>
      </c>
      <c r="CM43" s="3" t="s">
        <v>2670</v>
      </c>
      <c r="CN43" s="3" t="s">
        <v>125</v>
      </c>
      <c r="CO43" s="2" t="s">
        <v>2666</v>
      </c>
      <c r="CP43" s="2" t="n">
        <v>16</v>
      </c>
      <c r="CQ43" s="3" t="s">
        <v>47</v>
      </c>
      <c r="CR43" s="2" t="s">
        <v>604</v>
      </c>
      <c r="CS43" s="81" t="n">
        <v>136</v>
      </c>
      <c r="CU43" s="58" t="s">
        <v>2374</v>
      </c>
      <c r="CV43" s="28" t="n">
        <v>67</v>
      </c>
      <c r="CX43" s="2" t="s">
        <v>1168</v>
      </c>
      <c r="CY43" s="28" t="n">
        <v>109</v>
      </c>
      <c r="CZ43" s="28" t="s">
        <v>298</v>
      </c>
      <c r="DA43" s="28" t="n">
        <v>6</v>
      </c>
      <c r="DB43" s="28" t="s">
        <v>299</v>
      </c>
      <c r="DC43" s="28" t="n">
        <f aca="false">PRODUCT(CY43+DA43)</f>
        <v>115</v>
      </c>
      <c r="DE43" s="2" t="s">
        <v>2389</v>
      </c>
      <c r="DF43" s="75" t="n">
        <v>441</v>
      </c>
      <c r="DH43" s="65" t="s">
        <v>2671</v>
      </c>
      <c r="DI43" s="28" t="n">
        <v>1</v>
      </c>
      <c r="DJ43" s="26"/>
      <c r="DL43" s="81"/>
    </row>
    <row r="44" s="2" customFormat="true" ht="15" hidden="false" customHeight="false" outlineLevel="0" collapsed="false">
      <c r="B44" s="26" t="s">
        <v>1317</v>
      </c>
      <c r="C44" s="58" t="s">
        <v>2031</v>
      </c>
      <c r="D44" s="59" t="n">
        <v>35716</v>
      </c>
      <c r="E44" s="25" t="s">
        <v>2032</v>
      </c>
      <c r="F44" s="28" t="n">
        <v>249</v>
      </c>
      <c r="G44" s="28" t="n">
        <v>5</v>
      </c>
      <c r="H44" s="28" t="n">
        <v>99</v>
      </c>
      <c r="I44" s="28" t="n">
        <v>191</v>
      </c>
      <c r="J44" s="28" t="n">
        <v>788</v>
      </c>
      <c r="K44" s="60" t="n">
        <v>0.538</v>
      </c>
      <c r="L44" s="123" t="n">
        <v>736</v>
      </c>
      <c r="M44" s="25" t="s">
        <v>1920</v>
      </c>
      <c r="N44" s="66" t="s">
        <v>114</v>
      </c>
      <c r="P44" s="62" t="n">
        <v>1986</v>
      </c>
      <c r="Q44" s="63" t="s">
        <v>263</v>
      </c>
      <c r="R44" s="63" t="s">
        <v>33</v>
      </c>
      <c r="S44" s="64" t="s">
        <v>2409</v>
      </c>
      <c r="T44" s="63" t="n">
        <v>27</v>
      </c>
      <c r="BT44" s="25"/>
      <c r="BU44" s="26"/>
      <c r="BV44" s="73" t="n">
        <v>1999</v>
      </c>
      <c r="BW44" s="28" t="n">
        <v>17</v>
      </c>
      <c r="BX44" s="28" t="n">
        <v>12751</v>
      </c>
      <c r="BY44" s="74" t="n">
        <f aca="false">PRODUCT(BX44/BW44)</f>
        <v>750.058823529412</v>
      </c>
      <c r="CA44" s="2" t="s">
        <v>2672</v>
      </c>
      <c r="CB44" s="28" t="n">
        <v>1812</v>
      </c>
      <c r="CC44" s="28"/>
      <c r="CD44" s="28"/>
      <c r="CE44" s="2" t="s">
        <v>2673</v>
      </c>
      <c r="CF44" s="28" t="n">
        <v>313</v>
      </c>
      <c r="CG44" s="28" t="n">
        <v>14</v>
      </c>
      <c r="CH44" s="75"/>
      <c r="CJ44" s="73" t="n">
        <v>1999</v>
      </c>
      <c r="CK44" s="3" t="s">
        <v>37</v>
      </c>
      <c r="CL44" s="2" t="s">
        <v>807</v>
      </c>
      <c r="CM44" s="3" t="s">
        <v>2332</v>
      </c>
      <c r="CN44" s="3" t="s">
        <v>115</v>
      </c>
      <c r="CO44" s="2" t="s">
        <v>2258</v>
      </c>
      <c r="CP44" s="2" t="n">
        <v>16</v>
      </c>
      <c r="CQ44" s="3" t="s">
        <v>131</v>
      </c>
      <c r="CR44" s="2" t="s">
        <v>2674</v>
      </c>
      <c r="CS44" s="81" t="n">
        <v>93</v>
      </c>
      <c r="CU44" s="58" t="s">
        <v>587</v>
      </c>
      <c r="CV44" s="28" t="n">
        <v>65</v>
      </c>
      <c r="CX44" s="2" t="s">
        <v>1112</v>
      </c>
      <c r="CY44" s="28" t="n">
        <v>13</v>
      </c>
      <c r="CZ44" s="28" t="s">
        <v>298</v>
      </c>
      <c r="DA44" s="28" t="n">
        <v>81</v>
      </c>
      <c r="DB44" s="28" t="s">
        <v>299</v>
      </c>
      <c r="DC44" s="28" t="n">
        <f aca="false">PRODUCT(CY44+DA44)</f>
        <v>94</v>
      </c>
      <c r="DE44" s="2" t="s">
        <v>1112</v>
      </c>
      <c r="DF44" s="75" t="n">
        <v>406</v>
      </c>
      <c r="DH44" s="65" t="s">
        <v>2675</v>
      </c>
      <c r="DI44" s="28" t="n">
        <v>1</v>
      </c>
      <c r="DJ44" s="26"/>
      <c r="DL44" s="81"/>
    </row>
    <row r="45" s="2" customFormat="true" ht="15" hidden="false" customHeight="false" outlineLevel="0" collapsed="false">
      <c r="B45" s="2" t="s">
        <v>2676</v>
      </c>
      <c r="C45" s="58" t="s">
        <v>2677</v>
      </c>
      <c r="D45" s="59" t="n">
        <v>35810</v>
      </c>
      <c r="E45" s="25" t="s">
        <v>527</v>
      </c>
      <c r="F45" s="28" t="n">
        <v>144</v>
      </c>
      <c r="G45" s="28" t="n">
        <v>1</v>
      </c>
      <c r="H45" s="28" t="n">
        <v>24</v>
      </c>
      <c r="I45" s="28" t="n">
        <v>13</v>
      </c>
      <c r="J45" s="28" t="n">
        <v>170</v>
      </c>
      <c r="K45" s="60" t="n">
        <v>0.384</v>
      </c>
      <c r="L45" s="123" t="n">
        <v>169.3</v>
      </c>
      <c r="M45" s="25" t="s">
        <v>1137</v>
      </c>
      <c r="N45" s="66" t="s">
        <v>20</v>
      </c>
      <c r="P45" s="62" t="n">
        <v>1985</v>
      </c>
      <c r="Q45" s="63" t="s">
        <v>263</v>
      </c>
      <c r="R45" s="63" t="s">
        <v>19</v>
      </c>
      <c r="S45" s="64" t="s">
        <v>637</v>
      </c>
      <c r="T45" s="63" t="n">
        <v>22</v>
      </c>
      <c r="BT45" s="25"/>
      <c r="BU45" s="26"/>
      <c r="BV45" s="73" t="n">
        <v>2000</v>
      </c>
      <c r="BW45" s="28" t="n">
        <v>3</v>
      </c>
      <c r="BX45" s="28" t="n">
        <v>1706</v>
      </c>
      <c r="BY45" s="74" t="n">
        <f aca="false">PRODUCT(BX45/BW45)</f>
        <v>568.666666666667</v>
      </c>
      <c r="CA45" s="2" t="s">
        <v>2678</v>
      </c>
      <c r="CB45" s="180" t="n">
        <v>843</v>
      </c>
      <c r="CC45" s="28"/>
      <c r="CD45" s="28"/>
      <c r="CE45" s="2" t="s">
        <v>2679</v>
      </c>
      <c r="CF45" s="28" t="n">
        <v>417</v>
      </c>
      <c r="CG45" s="28" t="n">
        <v>3</v>
      </c>
      <c r="CH45" s="75"/>
      <c r="CJ45" s="73" t="n">
        <v>2003</v>
      </c>
      <c r="CK45" s="3" t="s">
        <v>77</v>
      </c>
      <c r="CL45" s="2" t="s">
        <v>2680</v>
      </c>
      <c r="CM45" s="3" t="s">
        <v>2612</v>
      </c>
      <c r="CN45" s="3" t="s">
        <v>73</v>
      </c>
      <c r="CO45" s="2" t="s">
        <v>2681</v>
      </c>
      <c r="CP45" s="2" t="n">
        <v>20</v>
      </c>
      <c r="CQ45" s="3" t="s">
        <v>27</v>
      </c>
      <c r="CR45" s="2" t="s">
        <v>2631</v>
      </c>
      <c r="CS45" s="83" t="n">
        <v>134</v>
      </c>
      <c r="CU45" s="58" t="s">
        <v>2450</v>
      </c>
      <c r="CV45" s="28" t="n">
        <v>60</v>
      </c>
      <c r="CX45" s="2" t="s">
        <v>889</v>
      </c>
      <c r="CY45" s="28" t="n">
        <v>81</v>
      </c>
      <c r="CZ45" s="28" t="s">
        <v>298</v>
      </c>
      <c r="DA45" s="28" t="n">
        <v>11</v>
      </c>
      <c r="DB45" s="28" t="s">
        <v>299</v>
      </c>
      <c r="DC45" s="28" t="n">
        <f aca="false">PRODUCT(CY45+DA45)</f>
        <v>92</v>
      </c>
      <c r="DE45" s="2" t="s">
        <v>2450</v>
      </c>
      <c r="DF45" s="75" t="n">
        <v>249</v>
      </c>
      <c r="DH45" s="65" t="s">
        <v>2562</v>
      </c>
      <c r="DI45" s="28" t="n">
        <v>1</v>
      </c>
      <c r="DJ45" s="26"/>
      <c r="DL45" s="81"/>
    </row>
    <row r="46" s="2" customFormat="true" ht="15" hidden="false" customHeight="false" outlineLevel="0" collapsed="false">
      <c r="C46" s="79" t="s">
        <v>2682</v>
      </c>
      <c r="D46" s="80" t="n">
        <v>36618</v>
      </c>
      <c r="E46" s="25" t="s">
        <v>2683</v>
      </c>
      <c r="F46" s="28" t="n">
        <v>29</v>
      </c>
      <c r="G46" s="28" t="n">
        <v>0</v>
      </c>
      <c r="H46" s="28" t="n">
        <v>7</v>
      </c>
      <c r="I46" s="28" t="n">
        <v>2</v>
      </c>
      <c r="J46" s="28" t="n">
        <v>26</v>
      </c>
      <c r="K46" s="60" t="n">
        <v>0.448</v>
      </c>
      <c r="L46" s="123" t="n">
        <v>25</v>
      </c>
      <c r="M46" s="25" t="s">
        <v>1917</v>
      </c>
      <c r="N46" s="66" t="s">
        <v>20</v>
      </c>
      <c r="P46" s="62" t="n">
        <v>1984</v>
      </c>
      <c r="Q46" s="63" t="s">
        <v>263</v>
      </c>
      <c r="R46" s="63" t="s">
        <v>27</v>
      </c>
      <c r="S46" s="64" t="s">
        <v>637</v>
      </c>
      <c r="T46" s="63" t="n">
        <v>28</v>
      </c>
      <c r="BT46" s="25"/>
      <c r="BU46" s="26"/>
      <c r="BV46" s="73" t="n">
        <v>2002</v>
      </c>
      <c r="BW46" s="28" t="n">
        <v>4</v>
      </c>
      <c r="BX46" s="28" t="n">
        <v>2744</v>
      </c>
      <c r="BY46" s="74" t="n">
        <f aca="false">PRODUCT(BX46/BW46)</f>
        <v>686</v>
      </c>
      <c r="CA46" s="2" t="s">
        <v>2684</v>
      </c>
      <c r="CB46" s="180" t="n">
        <v>820</v>
      </c>
      <c r="CC46" s="28"/>
      <c r="CD46" s="28"/>
      <c r="CE46" s="2" t="s">
        <v>2685</v>
      </c>
      <c r="CF46" s="28" t="n">
        <v>448</v>
      </c>
      <c r="CG46" s="28" t="n">
        <v>4</v>
      </c>
      <c r="CH46" s="75"/>
      <c r="CJ46" s="73" t="n">
        <v>2005</v>
      </c>
      <c r="CK46" s="3" t="s">
        <v>37</v>
      </c>
      <c r="CL46" s="2" t="s">
        <v>2686</v>
      </c>
      <c r="CM46" s="3" t="s">
        <v>2332</v>
      </c>
      <c r="CN46" s="3" t="s">
        <v>39</v>
      </c>
      <c r="CO46" s="2" t="s">
        <v>2509</v>
      </c>
      <c r="CP46" s="2" t="n">
        <v>29</v>
      </c>
      <c r="CQ46" s="3" t="s">
        <v>21</v>
      </c>
      <c r="CR46" s="2" t="s">
        <v>1205</v>
      </c>
      <c r="CS46" s="83" t="n">
        <v>143</v>
      </c>
      <c r="CU46" s="58" t="s">
        <v>2606</v>
      </c>
      <c r="CV46" s="28" t="n">
        <v>53</v>
      </c>
      <c r="CX46" s="2" t="s">
        <v>809</v>
      </c>
      <c r="CY46" s="28" t="n">
        <v>38</v>
      </c>
      <c r="CZ46" s="28" t="s">
        <v>298</v>
      </c>
      <c r="DA46" s="28" t="n">
        <v>53</v>
      </c>
      <c r="DB46" s="28" t="s">
        <v>299</v>
      </c>
      <c r="DC46" s="28" t="n">
        <f aca="false">PRODUCT(CY46+DA46)</f>
        <v>91</v>
      </c>
      <c r="DE46" s="2" t="s">
        <v>587</v>
      </c>
      <c r="DF46" s="75" t="n">
        <v>219</v>
      </c>
      <c r="DH46" s="65" t="s">
        <v>2687</v>
      </c>
      <c r="DI46" s="28" t="n">
        <v>1</v>
      </c>
      <c r="DJ46" s="26"/>
      <c r="DL46" s="81"/>
    </row>
    <row r="47" s="2" customFormat="true" ht="15" hidden="false" customHeight="false" outlineLevel="0" collapsed="false">
      <c r="C47" s="58" t="s">
        <v>889</v>
      </c>
      <c r="D47" s="59" t="n">
        <v>29467</v>
      </c>
      <c r="E47" s="2" t="s">
        <v>831</v>
      </c>
      <c r="F47" s="28" t="n">
        <v>693</v>
      </c>
      <c r="G47" s="28" t="n">
        <v>110</v>
      </c>
      <c r="H47" s="28" t="n">
        <v>1224</v>
      </c>
      <c r="I47" s="28" t="n">
        <v>427</v>
      </c>
      <c r="J47" s="28" t="n">
        <v>3634</v>
      </c>
      <c r="K47" s="60" t="n">
        <v>0.603</v>
      </c>
      <c r="L47" s="123" t="n">
        <v>3153.7</v>
      </c>
      <c r="M47" s="25"/>
      <c r="N47" s="66" t="s">
        <v>18</v>
      </c>
      <c r="P47" s="62" t="n">
        <v>1983</v>
      </c>
      <c r="Q47" s="99" t="s">
        <v>323</v>
      </c>
      <c r="R47" s="99" t="s">
        <v>15</v>
      </c>
      <c r="S47" s="100" t="s">
        <v>637</v>
      </c>
      <c r="T47" s="99" t="n">
        <v>20</v>
      </c>
      <c r="BT47" s="25"/>
      <c r="BU47" s="26"/>
      <c r="BV47" s="73" t="n">
        <v>2003</v>
      </c>
      <c r="BW47" s="28" t="n">
        <v>16</v>
      </c>
      <c r="BX47" s="28" t="n">
        <v>10359</v>
      </c>
      <c r="BY47" s="74" t="n">
        <f aca="false">PRODUCT(BX47/BW47)</f>
        <v>647.4375</v>
      </c>
      <c r="CA47" s="2" t="s">
        <v>2654</v>
      </c>
      <c r="CB47" s="180" t="n">
        <v>1051</v>
      </c>
      <c r="CC47" s="28"/>
      <c r="CD47" s="28"/>
      <c r="CE47" s="2" t="s">
        <v>2688</v>
      </c>
      <c r="CF47" s="28" t="n">
        <v>405</v>
      </c>
      <c r="CG47" s="28" t="n">
        <v>15</v>
      </c>
      <c r="CH47" s="75"/>
      <c r="CJ47" s="73" t="n">
        <v>2006</v>
      </c>
      <c r="CK47" s="3" t="s">
        <v>41</v>
      </c>
      <c r="CL47" s="2" t="s">
        <v>604</v>
      </c>
      <c r="CM47" s="3" t="s">
        <v>2689</v>
      </c>
      <c r="CN47" s="3" t="s">
        <v>35</v>
      </c>
      <c r="CO47" s="2" t="s">
        <v>2509</v>
      </c>
      <c r="CP47" s="2" t="n">
        <v>32</v>
      </c>
      <c r="CQ47" s="3" t="s">
        <v>45</v>
      </c>
      <c r="CR47" s="2" t="s">
        <v>2690</v>
      </c>
      <c r="CS47" s="81" t="n">
        <v>134</v>
      </c>
      <c r="CU47" s="58" t="s">
        <v>652</v>
      </c>
      <c r="CV47" s="28" t="n">
        <v>39</v>
      </c>
      <c r="CX47" s="2" t="s">
        <v>652</v>
      </c>
      <c r="CY47" s="28" t="n">
        <v>37</v>
      </c>
      <c r="CZ47" s="28" t="s">
        <v>298</v>
      </c>
      <c r="DA47" s="28" t="n">
        <v>39</v>
      </c>
      <c r="DB47" s="28" t="s">
        <v>299</v>
      </c>
      <c r="DC47" s="28" t="n">
        <f aca="false">PRODUCT(CY47+DA47)</f>
        <v>76</v>
      </c>
      <c r="DE47" s="2" t="s">
        <v>410</v>
      </c>
      <c r="DF47" s="75" t="n">
        <v>200</v>
      </c>
      <c r="DH47" s="65" t="s">
        <v>1969</v>
      </c>
      <c r="DI47" s="28" t="n">
        <v>1</v>
      </c>
      <c r="DJ47" s="26"/>
      <c r="DL47" s="81"/>
    </row>
    <row r="48" s="2" customFormat="true" ht="15" hidden="false" customHeight="false" outlineLevel="0" collapsed="false">
      <c r="C48" s="90"/>
      <c r="D48" s="114"/>
      <c r="E48" s="102"/>
      <c r="F48" s="91"/>
      <c r="G48" s="91"/>
      <c r="H48" s="91"/>
      <c r="I48" s="91"/>
      <c r="J48" s="91"/>
      <c r="K48" s="115"/>
      <c r="L48" s="162"/>
      <c r="M48" s="102"/>
      <c r="N48" s="103"/>
      <c r="P48" s="62" t="n">
        <v>1982</v>
      </c>
      <c r="Q48" s="63" t="s">
        <v>263</v>
      </c>
      <c r="R48" s="63" t="s">
        <v>33</v>
      </c>
      <c r="S48" s="64" t="s">
        <v>2365</v>
      </c>
      <c r="T48" s="63" t="n">
        <v>28</v>
      </c>
      <c r="BT48" s="25"/>
      <c r="BU48" s="26"/>
      <c r="BV48" s="73" t="n">
        <v>2004</v>
      </c>
      <c r="BW48" s="28" t="n">
        <v>4</v>
      </c>
      <c r="BX48" s="28" t="n">
        <v>3271</v>
      </c>
      <c r="BY48" s="74" t="n">
        <f aca="false">PRODUCT(BX48/BW48)</f>
        <v>817.75</v>
      </c>
      <c r="CA48" s="2" t="s">
        <v>2691</v>
      </c>
      <c r="CB48" s="28" t="n">
        <v>901</v>
      </c>
      <c r="CC48" s="28"/>
      <c r="CD48" s="28"/>
      <c r="CE48" s="2" t="s">
        <v>2692</v>
      </c>
      <c r="CF48" s="28" t="n">
        <v>631</v>
      </c>
      <c r="CG48" s="28" t="n">
        <v>4</v>
      </c>
      <c r="CH48" s="75"/>
      <c r="CJ48" s="73" t="n">
        <v>2007</v>
      </c>
      <c r="CK48" s="3" t="s">
        <v>25</v>
      </c>
      <c r="CL48" s="2" t="s">
        <v>1168</v>
      </c>
      <c r="CM48" s="3" t="s">
        <v>296</v>
      </c>
      <c r="CN48" s="3" t="s">
        <v>65</v>
      </c>
      <c r="CO48" s="2" t="s">
        <v>2690</v>
      </c>
      <c r="CP48" s="2" t="n">
        <v>23</v>
      </c>
      <c r="CQ48" s="3" t="s">
        <v>69</v>
      </c>
      <c r="CR48" s="2" t="s">
        <v>410</v>
      </c>
      <c r="CS48" s="81" t="n">
        <v>118</v>
      </c>
      <c r="CU48" s="58" t="s">
        <v>2509</v>
      </c>
      <c r="CV48" s="28" t="n">
        <v>38</v>
      </c>
      <c r="CX48" s="2" t="s">
        <v>2450</v>
      </c>
      <c r="CY48" s="28" t="n">
        <v>10</v>
      </c>
      <c r="CZ48" s="28" t="s">
        <v>298</v>
      </c>
      <c r="DA48" s="28" t="n">
        <v>60</v>
      </c>
      <c r="DB48" s="28" t="s">
        <v>299</v>
      </c>
      <c r="DC48" s="28" t="n">
        <f aca="false">PRODUCT(CY48+DA48)</f>
        <v>70</v>
      </c>
      <c r="DE48" s="2" t="s">
        <v>2509</v>
      </c>
      <c r="DF48" s="75" t="n">
        <v>189</v>
      </c>
      <c r="DH48" s="65" t="s">
        <v>587</v>
      </c>
      <c r="DI48" s="28" t="n">
        <v>1</v>
      </c>
      <c r="DJ48" s="26"/>
      <c r="DL48" s="81"/>
    </row>
    <row r="49" s="2" customFormat="true" ht="15" hidden="false" customHeight="false" outlineLevel="0" collapsed="false">
      <c r="P49" s="62" t="n">
        <v>1981</v>
      </c>
      <c r="Q49" s="63" t="s">
        <v>263</v>
      </c>
      <c r="R49" s="63" t="s">
        <v>29</v>
      </c>
      <c r="S49" s="64" t="s">
        <v>637</v>
      </c>
      <c r="T49" s="63" t="n">
        <v>28</v>
      </c>
      <c r="BT49" s="25"/>
      <c r="BU49" s="26"/>
      <c r="BV49" s="73" t="n">
        <v>2005</v>
      </c>
      <c r="BW49" s="28" t="n">
        <v>16</v>
      </c>
      <c r="BX49" s="28" t="n">
        <v>14768</v>
      </c>
      <c r="BY49" s="74" t="n">
        <f aca="false">PRODUCT(BX49/BW49)</f>
        <v>923</v>
      </c>
      <c r="CA49" s="2" t="s">
        <v>2693</v>
      </c>
      <c r="CB49" s="28" t="n">
        <v>1510</v>
      </c>
      <c r="CC49" s="28"/>
      <c r="CD49" s="28"/>
      <c r="CE49" s="2" t="s">
        <v>2694</v>
      </c>
      <c r="CF49" s="28" t="n">
        <v>674</v>
      </c>
      <c r="CG49" s="28" t="n">
        <v>13</v>
      </c>
      <c r="CH49" s="75"/>
      <c r="CJ49" s="73" t="n">
        <v>2008</v>
      </c>
      <c r="CK49" s="3" t="s">
        <v>19</v>
      </c>
      <c r="CL49" s="2" t="s">
        <v>1168</v>
      </c>
      <c r="CM49" s="3" t="s">
        <v>315</v>
      </c>
      <c r="CN49" s="3" t="s">
        <v>21</v>
      </c>
      <c r="CO49" s="2" t="s">
        <v>587</v>
      </c>
      <c r="CP49" s="3" t="n">
        <v>32</v>
      </c>
      <c r="CQ49" s="3" t="s">
        <v>23</v>
      </c>
      <c r="CR49" s="2" t="s">
        <v>410</v>
      </c>
      <c r="CS49" s="83" t="n">
        <v>132</v>
      </c>
      <c r="CU49" s="58" t="s">
        <v>2695</v>
      </c>
      <c r="CV49" s="28" t="n">
        <v>27</v>
      </c>
      <c r="CX49" s="2" t="s">
        <v>587</v>
      </c>
      <c r="CY49" s="28" t="n">
        <v>3</v>
      </c>
      <c r="CZ49" s="28" t="s">
        <v>298</v>
      </c>
      <c r="DA49" s="28" t="n">
        <v>65</v>
      </c>
      <c r="DB49" s="28" t="s">
        <v>299</v>
      </c>
      <c r="DC49" s="28" t="n">
        <f aca="false">PRODUCT(CY49+DA49)</f>
        <v>68</v>
      </c>
      <c r="DE49" s="2" t="s">
        <v>1168</v>
      </c>
      <c r="DF49" s="75" t="n">
        <v>161</v>
      </c>
      <c r="DH49" s="65" t="s">
        <v>1205</v>
      </c>
      <c r="DI49" s="28" t="n">
        <v>1</v>
      </c>
      <c r="DJ49" s="26"/>
      <c r="DL49" s="81"/>
    </row>
    <row r="50" s="2" customFormat="true" ht="15" hidden="false" customHeight="false" outlineLevel="0" collapsed="false">
      <c r="A50" s="3"/>
      <c r="P50" s="62" t="n">
        <v>1980</v>
      </c>
      <c r="Q50" s="63" t="s">
        <v>263</v>
      </c>
      <c r="R50" s="63" t="s">
        <v>29</v>
      </c>
      <c r="S50" s="64" t="s">
        <v>637</v>
      </c>
      <c r="T50" s="63" t="n">
        <v>28</v>
      </c>
      <c r="BT50" s="25"/>
      <c r="BU50" s="26"/>
      <c r="BV50" s="73" t="n">
        <v>2006</v>
      </c>
      <c r="BW50" s="28" t="n">
        <v>16</v>
      </c>
      <c r="BX50" s="28" t="n">
        <v>16716</v>
      </c>
      <c r="BY50" s="74" t="n">
        <f aca="false">PRODUCT(BX50/BW50)</f>
        <v>1044.75</v>
      </c>
      <c r="CA50" s="2" t="s">
        <v>2696</v>
      </c>
      <c r="CB50" s="28" t="n">
        <v>2190</v>
      </c>
      <c r="CC50" s="28"/>
      <c r="CD50" s="28"/>
      <c r="CE50" s="2" t="s">
        <v>2697</v>
      </c>
      <c r="CF50" s="28" t="n">
        <v>558</v>
      </c>
      <c r="CG50" s="28" t="n">
        <v>10</v>
      </c>
      <c r="CH50" s="75"/>
      <c r="CJ50" s="73" t="n">
        <v>2009</v>
      </c>
      <c r="CK50" s="3" t="s">
        <v>17</v>
      </c>
      <c r="CL50" s="2" t="s">
        <v>1168</v>
      </c>
      <c r="CM50" s="3" t="s">
        <v>2698</v>
      </c>
      <c r="CN50" s="3" t="s">
        <v>17</v>
      </c>
      <c r="CO50" s="2" t="s">
        <v>587</v>
      </c>
      <c r="CP50" s="3" t="n">
        <v>40</v>
      </c>
      <c r="CQ50" s="3" t="s">
        <v>29</v>
      </c>
      <c r="CR50" s="2" t="s">
        <v>410</v>
      </c>
      <c r="CS50" s="83" t="n">
        <v>134</v>
      </c>
      <c r="CU50" s="90" t="s">
        <v>1296</v>
      </c>
      <c r="CV50" s="91" t="n">
        <v>24</v>
      </c>
      <c r="CW50" s="94"/>
      <c r="CX50" s="94" t="s">
        <v>1969</v>
      </c>
      <c r="CY50" s="91" t="n">
        <v>66</v>
      </c>
      <c r="CZ50" s="91" t="s">
        <v>298</v>
      </c>
      <c r="DA50" s="91" t="n">
        <v>1</v>
      </c>
      <c r="DB50" s="91" t="s">
        <v>299</v>
      </c>
      <c r="DC50" s="91" t="n">
        <f aca="false">PRODUCT(CY50+DA50)</f>
        <v>67</v>
      </c>
      <c r="DD50" s="94"/>
      <c r="DE50" s="94" t="s">
        <v>652</v>
      </c>
      <c r="DF50" s="106" t="n">
        <v>155</v>
      </c>
      <c r="DH50" s="65" t="s">
        <v>993</v>
      </c>
      <c r="DI50" s="28" t="n">
        <v>1</v>
      </c>
      <c r="DJ50" s="26"/>
      <c r="DL50" s="81"/>
    </row>
    <row r="51" s="2" customFormat="true" ht="15" hidden="false" customHeight="false" outlineLevel="0" collapsed="false">
      <c r="A51" s="3"/>
      <c r="P51" s="62" t="n">
        <v>1979</v>
      </c>
      <c r="Q51" s="63" t="s">
        <v>263</v>
      </c>
      <c r="R51" s="63" t="s">
        <v>25</v>
      </c>
      <c r="S51" s="64" t="s">
        <v>2423</v>
      </c>
      <c r="T51" s="63" t="n">
        <v>22</v>
      </c>
      <c r="BT51" s="25"/>
      <c r="BU51" s="26"/>
      <c r="BV51" s="73" t="n">
        <v>2007</v>
      </c>
      <c r="BW51" s="28" t="n">
        <v>14</v>
      </c>
      <c r="BX51" s="28" t="n">
        <v>17993</v>
      </c>
      <c r="BY51" s="74" t="n">
        <f aca="false">PRODUCT(BX51/BW51)</f>
        <v>1285.21428571429</v>
      </c>
      <c r="CA51" s="2" t="s">
        <v>2699</v>
      </c>
      <c r="CB51" s="28" t="n">
        <v>1922</v>
      </c>
      <c r="CC51" s="28"/>
      <c r="CD51" s="28"/>
      <c r="CE51" s="2" t="s">
        <v>2700</v>
      </c>
      <c r="CF51" s="28" t="n">
        <v>855</v>
      </c>
      <c r="CG51" s="28" t="n">
        <v>3</v>
      </c>
      <c r="CH51" s="75"/>
      <c r="CJ51" s="73" t="n">
        <v>2010</v>
      </c>
      <c r="CK51" s="3" t="s">
        <v>12</v>
      </c>
      <c r="CL51" s="2" t="s">
        <v>1168</v>
      </c>
      <c r="CM51" s="3" t="s">
        <v>2701</v>
      </c>
      <c r="CN51" s="3" t="s">
        <v>23</v>
      </c>
      <c r="CO51" s="2" t="s">
        <v>587</v>
      </c>
      <c r="CP51" s="3" t="n">
        <v>40</v>
      </c>
      <c r="CQ51" s="3" t="s">
        <v>43</v>
      </c>
      <c r="CR51" s="2" t="s">
        <v>587</v>
      </c>
      <c r="CS51" s="81" t="n">
        <v>133</v>
      </c>
      <c r="CV51" s="28"/>
      <c r="CY51" s="28"/>
      <c r="CZ51" s="28"/>
      <c r="DA51" s="28"/>
      <c r="DB51" s="28"/>
      <c r="DC51" s="28"/>
      <c r="DF51" s="28"/>
      <c r="DH51" s="65" t="s">
        <v>2702</v>
      </c>
      <c r="DI51" s="28" t="n">
        <v>1</v>
      </c>
      <c r="DJ51" s="26"/>
      <c r="DL51" s="81"/>
    </row>
    <row r="52" s="2" customFormat="true" ht="15" hidden="false" customHeight="false" outlineLevel="0" collapsed="false">
      <c r="A52" s="3"/>
      <c r="P52" s="62" t="n">
        <v>1978</v>
      </c>
      <c r="Q52" s="63" t="s">
        <v>263</v>
      </c>
      <c r="R52" s="63" t="s">
        <v>21</v>
      </c>
      <c r="S52" s="64" t="s">
        <v>2423</v>
      </c>
      <c r="T52" s="63" t="n">
        <v>22</v>
      </c>
      <c r="BT52" s="25"/>
      <c r="BU52" s="26"/>
      <c r="BV52" s="73" t="n">
        <v>2008</v>
      </c>
      <c r="BW52" s="28" t="n">
        <v>19</v>
      </c>
      <c r="BX52" s="28" t="n">
        <v>35677</v>
      </c>
      <c r="BY52" s="74" t="n">
        <f aca="false">PRODUCT(BX52/BW52)</f>
        <v>1877.73684210526</v>
      </c>
      <c r="CA52" s="2" t="s">
        <v>2703</v>
      </c>
      <c r="CB52" s="28" t="n">
        <v>5076</v>
      </c>
      <c r="CC52" s="28" t="n">
        <v>1</v>
      </c>
      <c r="CD52" s="28"/>
      <c r="CE52" s="2" t="s">
        <v>2704</v>
      </c>
      <c r="CF52" s="28" t="n">
        <v>1190</v>
      </c>
      <c r="CG52" s="28"/>
      <c r="CH52" s="75"/>
      <c r="CJ52" s="73" t="n">
        <v>2011</v>
      </c>
      <c r="CK52" s="3" t="s">
        <v>21</v>
      </c>
      <c r="CL52" s="2" t="s">
        <v>1168</v>
      </c>
      <c r="CM52" s="3" t="s">
        <v>2705</v>
      </c>
      <c r="CN52" s="3" t="s">
        <v>23</v>
      </c>
      <c r="CO52" s="2" t="s">
        <v>587</v>
      </c>
      <c r="CP52" s="3" t="n">
        <v>39</v>
      </c>
      <c r="CQ52" s="3" t="s">
        <v>23</v>
      </c>
      <c r="CR52" s="2" t="s">
        <v>2374</v>
      </c>
      <c r="CS52" s="83" t="n">
        <v>153</v>
      </c>
      <c r="CV52" s="28"/>
      <c r="CY52" s="28"/>
      <c r="CZ52" s="28"/>
      <c r="DA52" s="28"/>
      <c r="DB52" s="28"/>
      <c r="DC52" s="28"/>
      <c r="DF52" s="28"/>
      <c r="DH52" s="65" t="s">
        <v>553</v>
      </c>
      <c r="DI52" s="28" t="n">
        <v>1</v>
      </c>
      <c r="DJ52" s="26"/>
      <c r="DL52" s="81"/>
    </row>
    <row r="53" s="2" customFormat="true" ht="15" hidden="false" customHeight="false" outlineLevel="0" collapsed="false">
      <c r="A53" s="3"/>
      <c r="P53" s="62" t="n">
        <v>1977</v>
      </c>
      <c r="Q53" s="63" t="s">
        <v>263</v>
      </c>
      <c r="R53" s="63" t="s">
        <v>17</v>
      </c>
      <c r="S53" s="64" t="s">
        <v>2365</v>
      </c>
      <c r="T53" s="63" t="n">
        <v>22</v>
      </c>
      <c r="BT53" s="25"/>
      <c r="BU53" s="26"/>
      <c r="BV53" s="73" t="n">
        <v>2009</v>
      </c>
      <c r="BW53" s="28" t="n">
        <v>20</v>
      </c>
      <c r="BX53" s="28" t="n">
        <v>51742</v>
      </c>
      <c r="BY53" s="74" t="n">
        <f aca="false">PRODUCT(BX53/BW53)</f>
        <v>2587.1</v>
      </c>
      <c r="CA53" s="2" t="s">
        <v>1600</v>
      </c>
      <c r="CB53" s="28" t="n">
        <v>5615</v>
      </c>
      <c r="CC53" s="28" t="n">
        <v>6</v>
      </c>
      <c r="CD53" s="28"/>
      <c r="CE53" s="2" t="s">
        <v>2706</v>
      </c>
      <c r="CF53" s="28" t="n">
        <v>1406</v>
      </c>
      <c r="CG53" s="28"/>
      <c r="CH53" s="75"/>
      <c r="CJ53" s="73" t="n">
        <v>2012</v>
      </c>
      <c r="CK53" s="3" t="s">
        <v>19</v>
      </c>
      <c r="CL53" s="2" t="s">
        <v>1168</v>
      </c>
      <c r="CM53" s="3" t="s">
        <v>2707</v>
      </c>
      <c r="CN53" s="3" t="s">
        <v>41</v>
      </c>
      <c r="CO53" s="2" t="s">
        <v>2389</v>
      </c>
      <c r="CP53" s="2" t="n">
        <v>30</v>
      </c>
      <c r="CQ53" s="3" t="s">
        <v>43</v>
      </c>
      <c r="CR53" s="2" t="s">
        <v>587</v>
      </c>
      <c r="CS53" s="81" t="n">
        <v>127</v>
      </c>
      <c r="CV53" s="28"/>
      <c r="CY53" s="28"/>
      <c r="CZ53" s="28"/>
      <c r="DA53" s="28"/>
      <c r="DB53" s="28"/>
      <c r="DC53" s="28"/>
      <c r="DF53" s="28"/>
      <c r="DH53" s="65" t="s">
        <v>2708</v>
      </c>
      <c r="DI53" s="28" t="n">
        <v>1</v>
      </c>
      <c r="DJ53" s="26"/>
      <c r="DL53" s="81"/>
    </row>
    <row r="54" s="2" customFormat="true" ht="15" hidden="false" customHeight="false" outlineLevel="0" collapsed="false">
      <c r="A54" s="10"/>
      <c r="P54" s="62" t="n">
        <v>1976</v>
      </c>
      <c r="Q54" s="63" t="s">
        <v>263</v>
      </c>
      <c r="R54" s="63" t="s">
        <v>12</v>
      </c>
      <c r="S54" s="64" t="s">
        <v>2365</v>
      </c>
      <c r="T54" s="63" t="n">
        <v>22</v>
      </c>
      <c r="BT54" s="25"/>
      <c r="BU54" s="26"/>
      <c r="BV54" s="73" t="n">
        <v>2010</v>
      </c>
      <c r="BW54" s="28" t="n">
        <v>19</v>
      </c>
      <c r="BX54" s="28" t="n">
        <v>48650</v>
      </c>
      <c r="BY54" s="74" t="n">
        <f aca="false">PRODUCT(BX54/BW54)</f>
        <v>2560.52631578947</v>
      </c>
      <c r="CA54" s="2" t="s">
        <v>1636</v>
      </c>
      <c r="CB54" s="28" t="n">
        <v>5648</v>
      </c>
      <c r="CC54" s="28" t="n">
        <v>4</v>
      </c>
      <c r="CD54" s="28"/>
      <c r="CE54" s="2" t="s">
        <v>2709</v>
      </c>
      <c r="CF54" s="28" t="n">
        <v>1107</v>
      </c>
      <c r="CG54" s="28"/>
      <c r="CH54" s="75"/>
      <c r="CJ54" s="73" t="n">
        <v>2013</v>
      </c>
      <c r="CK54" s="3" t="s">
        <v>27</v>
      </c>
      <c r="CL54" s="25" t="s">
        <v>1168</v>
      </c>
      <c r="CM54" s="3" t="s">
        <v>2710</v>
      </c>
      <c r="CN54" s="3" t="s">
        <v>35</v>
      </c>
      <c r="CO54" s="2" t="s">
        <v>2389</v>
      </c>
      <c r="CP54" s="2" t="n">
        <v>36</v>
      </c>
      <c r="CQ54" s="3" t="s">
        <v>75</v>
      </c>
      <c r="CR54" s="2" t="s">
        <v>1112</v>
      </c>
      <c r="CS54" s="81" t="n">
        <v>110</v>
      </c>
      <c r="CV54" s="28"/>
      <c r="CY54" s="28"/>
      <c r="CZ54" s="28"/>
      <c r="DA54" s="28"/>
      <c r="DB54" s="28"/>
      <c r="DC54" s="28"/>
      <c r="DF54" s="28"/>
      <c r="DH54" s="101" t="s">
        <v>1296</v>
      </c>
      <c r="DI54" s="91" t="n">
        <v>1</v>
      </c>
      <c r="DJ54" s="127"/>
      <c r="DK54" s="94"/>
      <c r="DL54" s="95"/>
    </row>
    <row r="55" s="2" customFormat="true" ht="15" hidden="false" customHeight="false" outlineLevel="0" collapsed="false">
      <c r="P55" s="62" t="n">
        <v>1975</v>
      </c>
      <c r="Q55" s="63" t="s">
        <v>263</v>
      </c>
      <c r="R55" s="63" t="s">
        <v>19</v>
      </c>
      <c r="S55" s="64" t="s">
        <v>2365</v>
      </c>
      <c r="T55" s="63" t="n">
        <v>22</v>
      </c>
      <c r="BT55" s="25"/>
      <c r="BU55" s="26"/>
      <c r="BV55" s="73" t="n">
        <v>2011</v>
      </c>
      <c r="BW55" s="28" t="n">
        <v>18</v>
      </c>
      <c r="BX55" s="28" t="n">
        <v>35702</v>
      </c>
      <c r="BY55" s="74" t="n">
        <f aca="false">PRODUCT(BX55/BW55)</f>
        <v>1983.44444444444</v>
      </c>
      <c r="CA55" s="2" t="s">
        <v>1086</v>
      </c>
      <c r="CB55" s="28" t="n">
        <v>3732</v>
      </c>
      <c r="CC55" s="28" t="n">
        <v>3</v>
      </c>
      <c r="CD55" s="28"/>
      <c r="CE55" s="2" t="s">
        <v>2711</v>
      </c>
      <c r="CF55" s="28" t="n">
        <v>1166</v>
      </c>
      <c r="CG55" s="28"/>
      <c r="CH55" s="75"/>
      <c r="CJ55" s="73" t="n">
        <v>2014</v>
      </c>
      <c r="CK55" s="3" t="s">
        <v>31</v>
      </c>
      <c r="CL55" s="2" t="s">
        <v>652</v>
      </c>
      <c r="CM55" s="3" t="s">
        <v>2712</v>
      </c>
      <c r="CN55" s="3" t="s">
        <v>49</v>
      </c>
      <c r="CO55" s="2" t="s">
        <v>1112</v>
      </c>
      <c r="CP55" s="2" t="n">
        <v>36</v>
      </c>
      <c r="CQ55" s="3" t="s">
        <v>41</v>
      </c>
      <c r="CR55" s="2" t="s">
        <v>809</v>
      </c>
      <c r="CS55" s="81" t="n">
        <v>157</v>
      </c>
      <c r="CV55" s="28"/>
      <c r="CY55" s="28"/>
      <c r="CZ55" s="28"/>
      <c r="DA55" s="28"/>
      <c r="DB55" s="28"/>
      <c r="DC55" s="28"/>
      <c r="DF55" s="28"/>
      <c r="DH55" s="25"/>
      <c r="DI55" s="28"/>
      <c r="DJ55" s="26"/>
    </row>
    <row r="56" s="2" customFormat="true" ht="15" hidden="false" customHeight="false" outlineLevel="0" collapsed="false">
      <c r="P56" s="62" t="n">
        <v>1974</v>
      </c>
      <c r="Q56" s="63" t="s">
        <v>263</v>
      </c>
      <c r="R56" s="63" t="s">
        <v>29</v>
      </c>
      <c r="S56" s="64" t="s">
        <v>2365</v>
      </c>
      <c r="T56" s="63" t="n">
        <v>22</v>
      </c>
      <c r="BT56" s="25"/>
      <c r="BU56" s="26"/>
      <c r="BV56" s="73" t="n">
        <v>2012</v>
      </c>
      <c r="BW56" s="28" t="n">
        <v>15</v>
      </c>
      <c r="BX56" s="28" t="n">
        <v>20978</v>
      </c>
      <c r="BY56" s="74" t="n">
        <f aca="false">PRODUCT(BX56/BW56)</f>
        <v>1398.53333333333</v>
      </c>
      <c r="CA56" s="2" t="s">
        <v>2713</v>
      </c>
      <c r="CB56" s="166" t="n">
        <v>2485</v>
      </c>
      <c r="CC56" s="28"/>
      <c r="CD56" s="28"/>
      <c r="CE56" s="2" t="s">
        <v>2714</v>
      </c>
      <c r="CF56" s="166" t="n">
        <v>731</v>
      </c>
      <c r="CG56" s="28" t="n">
        <v>2</v>
      </c>
      <c r="CH56" s="75"/>
      <c r="CJ56" s="73" t="n">
        <v>2015</v>
      </c>
      <c r="CK56" s="3" t="s">
        <v>12</v>
      </c>
      <c r="CL56" s="2" t="s">
        <v>1969</v>
      </c>
      <c r="CM56" s="3" t="s">
        <v>2715</v>
      </c>
      <c r="CN56" s="3" t="s">
        <v>43</v>
      </c>
      <c r="CO56" s="2" t="s">
        <v>2389</v>
      </c>
      <c r="CP56" s="2" t="n">
        <v>38</v>
      </c>
      <c r="CQ56" s="3" t="s">
        <v>49</v>
      </c>
      <c r="CR56" s="2" t="s">
        <v>1112</v>
      </c>
      <c r="CS56" s="81" t="n">
        <v>155</v>
      </c>
      <c r="CV56" s="28"/>
      <c r="CY56" s="28"/>
      <c r="CZ56" s="28"/>
      <c r="DA56" s="28"/>
      <c r="DB56" s="28"/>
      <c r="DC56" s="28"/>
      <c r="DF56" s="28"/>
    </row>
    <row r="57" s="2" customFormat="true" ht="15" hidden="false" customHeight="false" outlineLevel="0" collapsed="false">
      <c r="P57" s="62" t="n">
        <v>1973</v>
      </c>
      <c r="Q57" s="63" t="s">
        <v>263</v>
      </c>
      <c r="R57" s="63" t="s">
        <v>27</v>
      </c>
      <c r="S57" s="64" t="s">
        <v>2423</v>
      </c>
      <c r="T57" s="63" t="n">
        <v>22</v>
      </c>
      <c r="BT57" s="25"/>
      <c r="BU57" s="26"/>
      <c r="BV57" s="73" t="n">
        <v>2013</v>
      </c>
      <c r="BW57" s="28" t="n">
        <v>13</v>
      </c>
      <c r="BX57" s="28" t="n">
        <v>19105</v>
      </c>
      <c r="BY57" s="74" t="n">
        <f aca="false">PRODUCT(BX57/BW57)</f>
        <v>1469.61538461538</v>
      </c>
      <c r="CA57" s="2" t="s">
        <v>2716</v>
      </c>
      <c r="CB57" s="166" t="n">
        <v>3120</v>
      </c>
      <c r="CC57" s="28" t="n">
        <v>1</v>
      </c>
      <c r="CD57" s="28"/>
      <c r="CE57" s="2" t="s">
        <v>2717</v>
      </c>
      <c r="CF57" s="166" t="n">
        <v>826</v>
      </c>
      <c r="CG57" s="28" t="n">
        <v>2</v>
      </c>
      <c r="CH57" s="75"/>
      <c r="CJ57" s="73" t="n">
        <v>2016</v>
      </c>
      <c r="CK57" s="3" t="s">
        <v>27</v>
      </c>
      <c r="CL57" s="2" t="s">
        <v>1969</v>
      </c>
      <c r="CM57" s="3" t="s">
        <v>2336</v>
      </c>
      <c r="CN57" s="3" t="s">
        <v>21</v>
      </c>
      <c r="CO57" s="2" t="s">
        <v>2389</v>
      </c>
      <c r="CP57" s="2" t="n">
        <v>56</v>
      </c>
      <c r="CQ57" s="3" t="s">
        <v>23</v>
      </c>
      <c r="CR57" s="2" t="s">
        <v>1112</v>
      </c>
      <c r="CS57" s="81" t="n">
        <v>180</v>
      </c>
      <c r="CV57" s="28"/>
      <c r="CY57" s="28"/>
      <c r="CZ57" s="28"/>
      <c r="DA57" s="28"/>
      <c r="DB57" s="28"/>
      <c r="DC57" s="28"/>
      <c r="DF57" s="28"/>
      <c r="DG57" s="28"/>
      <c r="DH57" s="28"/>
      <c r="DI57" s="28"/>
      <c r="DJ57" s="28"/>
      <c r="DK57" s="28"/>
      <c r="DL57" s="28"/>
    </row>
    <row r="58" s="2" customFormat="true" ht="15" hidden="false" customHeight="false" outlineLevel="0" collapsed="false">
      <c r="A58" s="3"/>
      <c r="P58" s="62" t="n">
        <v>1972</v>
      </c>
      <c r="Q58" s="63" t="s">
        <v>263</v>
      </c>
      <c r="R58" s="63" t="s">
        <v>17</v>
      </c>
      <c r="S58" s="64" t="s">
        <v>2423</v>
      </c>
      <c r="T58" s="63" t="n">
        <v>22</v>
      </c>
      <c r="BT58" s="25"/>
      <c r="BU58" s="26"/>
      <c r="BV58" s="73" t="n">
        <v>2014</v>
      </c>
      <c r="BW58" s="28" t="n">
        <v>15</v>
      </c>
      <c r="BX58" s="28" t="n">
        <v>19388</v>
      </c>
      <c r="BY58" s="74" t="n">
        <f aca="false">PRODUCT(BX58/BW58)</f>
        <v>1292.53333333333</v>
      </c>
      <c r="CA58" s="2" t="s">
        <v>2718</v>
      </c>
      <c r="CB58" s="166" t="n">
        <v>2012</v>
      </c>
      <c r="CC58" s="28"/>
      <c r="CD58" s="28"/>
      <c r="CE58" s="2" t="s">
        <v>2719</v>
      </c>
      <c r="CF58" s="166" t="n">
        <v>789</v>
      </c>
      <c r="CG58" s="28" t="n">
        <v>3</v>
      </c>
      <c r="CH58" s="75"/>
      <c r="CJ58" s="73" t="n">
        <v>2017</v>
      </c>
      <c r="CK58" s="3" t="s">
        <v>27</v>
      </c>
      <c r="CL58" s="2" t="s">
        <v>889</v>
      </c>
      <c r="CM58" s="3" t="s">
        <v>2720</v>
      </c>
      <c r="CN58" s="3" t="s">
        <v>15</v>
      </c>
      <c r="CO58" s="2" t="s">
        <v>2389</v>
      </c>
      <c r="CP58" s="2" t="n">
        <v>55</v>
      </c>
      <c r="CQ58" s="3" t="s">
        <v>21</v>
      </c>
      <c r="CR58" s="2" t="s">
        <v>809</v>
      </c>
      <c r="CS58" s="81" t="n">
        <v>191</v>
      </c>
      <c r="CV58" s="28"/>
      <c r="CY58" s="28"/>
      <c r="CZ58" s="28"/>
      <c r="DA58" s="28"/>
      <c r="DB58" s="28"/>
      <c r="DC58" s="28"/>
      <c r="DF58" s="28"/>
      <c r="DG58" s="28"/>
      <c r="DH58" s="28"/>
      <c r="DI58" s="28"/>
      <c r="DJ58" s="28"/>
      <c r="DK58" s="28"/>
      <c r="DL58" s="28"/>
    </row>
    <row r="59" s="2" customFormat="true" ht="15" hidden="false" customHeight="false" outlineLevel="0" collapsed="false">
      <c r="A59" s="10"/>
      <c r="P59" s="62" t="n">
        <v>1971</v>
      </c>
      <c r="Q59" s="63" t="s">
        <v>263</v>
      </c>
      <c r="R59" s="63" t="s">
        <v>23</v>
      </c>
      <c r="S59" s="64" t="s">
        <v>2423</v>
      </c>
      <c r="T59" s="63" t="n">
        <v>22</v>
      </c>
      <c r="BT59" s="25"/>
      <c r="BU59" s="26"/>
      <c r="BV59" s="73" t="n">
        <v>2015</v>
      </c>
      <c r="BW59" s="28" t="n">
        <v>17</v>
      </c>
      <c r="BX59" s="28" t="n">
        <v>30333</v>
      </c>
      <c r="BY59" s="74" t="n">
        <f aca="false">PRODUCT(BX59/BW59)</f>
        <v>1784.29411764706</v>
      </c>
      <c r="CA59" s="2" t="s">
        <v>1722</v>
      </c>
      <c r="CB59" s="166" t="n">
        <v>2610</v>
      </c>
      <c r="CC59" s="28"/>
      <c r="CD59" s="28"/>
      <c r="CE59" s="2" t="s">
        <v>2721</v>
      </c>
      <c r="CF59" s="166" t="n">
        <v>1059</v>
      </c>
      <c r="CG59" s="28"/>
      <c r="CH59" s="75"/>
      <c r="CJ59" s="73" t="n">
        <v>2018</v>
      </c>
      <c r="CK59" s="3" t="s">
        <v>15</v>
      </c>
      <c r="CL59" s="2" t="s">
        <v>889</v>
      </c>
      <c r="CM59" s="3" t="s">
        <v>2722</v>
      </c>
      <c r="CN59" s="3" t="s">
        <v>15</v>
      </c>
      <c r="CO59" s="2" t="s">
        <v>2389</v>
      </c>
      <c r="CP59" s="2" t="n">
        <v>63</v>
      </c>
      <c r="CQ59" s="3" t="s">
        <v>19</v>
      </c>
      <c r="CR59" s="2" t="s">
        <v>1112</v>
      </c>
      <c r="CS59" s="81" t="n">
        <v>203</v>
      </c>
      <c r="CV59" s="28"/>
      <c r="CY59" s="28"/>
      <c r="CZ59" s="28"/>
      <c r="DA59" s="28"/>
      <c r="DB59" s="28"/>
      <c r="DC59" s="28"/>
      <c r="DF59" s="28"/>
      <c r="DG59" s="28"/>
      <c r="DH59" s="28"/>
      <c r="DI59" s="28"/>
      <c r="DJ59" s="28"/>
      <c r="DK59" s="28"/>
      <c r="DL59" s="28"/>
    </row>
    <row r="60" s="2" customFormat="true" ht="15" hidden="false" customHeight="false" outlineLevel="0" collapsed="false">
      <c r="P60" s="62" t="n">
        <v>1970</v>
      </c>
      <c r="Q60" s="63" t="s">
        <v>263</v>
      </c>
      <c r="R60" s="63" t="s">
        <v>15</v>
      </c>
      <c r="S60" s="64" t="s">
        <v>2365</v>
      </c>
      <c r="T60" s="63" t="n">
        <v>22</v>
      </c>
      <c r="BT60" s="25"/>
      <c r="BU60" s="26"/>
      <c r="BV60" s="73" t="n">
        <v>2016</v>
      </c>
      <c r="BW60" s="28" t="n">
        <v>18</v>
      </c>
      <c r="BX60" s="28" t="n">
        <v>28357</v>
      </c>
      <c r="BY60" s="74" t="n">
        <f aca="false">PRODUCT(BX60/BW60)</f>
        <v>1575.38888888889</v>
      </c>
      <c r="CA60" s="2" t="s">
        <v>2723</v>
      </c>
      <c r="CB60" s="166" t="n">
        <v>2401</v>
      </c>
      <c r="CC60" s="28"/>
      <c r="CD60" s="28"/>
      <c r="CE60" s="2" t="s">
        <v>2724</v>
      </c>
      <c r="CF60" s="28" t="n">
        <v>1014</v>
      </c>
      <c r="CG60" s="28"/>
      <c r="CH60" s="75"/>
      <c r="CJ60" s="73" t="n">
        <v>2019</v>
      </c>
      <c r="CK60" s="3" t="s">
        <v>31</v>
      </c>
      <c r="CL60" s="2" t="s">
        <v>2374</v>
      </c>
      <c r="CM60" s="3" t="s">
        <v>2192</v>
      </c>
      <c r="CN60" s="3" t="s">
        <v>15</v>
      </c>
      <c r="CO60" s="2" t="s">
        <v>2389</v>
      </c>
      <c r="CP60" s="2" t="n">
        <v>63</v>
      </c>
      <c r="CQ60" s="3" t="s">
        <v>12</v>
      </c>
      <c r="CR60" s="2" t="s">
        <v>2708</v>
      </c>
      <c r="CS60" s="81" t="n">
        <v>222</v>
      </c>
      <c r="CV60" s="28"/>
      <c r="CY60" s="28"/>
      <c r="CZ60" s="28"/>
      <c r="DA60" s="28"/>
      <c r="DB60" s="28"/>
      <c r="DC60" s="28"/>
      <c r="DF60" s="28"/>
      <c r="DG60" s="28"/>
      <c r="DH60" s="28"/>
      <c r="DI60" s="28"/>
      <c r="DJ60" s="28"/>
      <c r="DK60" s="28"/>
      <c r="DL60" s="28"/>
    </row>
    <row r="61" s="2" customFormat="true" ht="15" hidden="false" customHeight="false" outlineLevel="0" collapsed="false">
      <c r="P61" s="62" t="n">
        <v>1969</v>
      </c>
      <c r="Q61" s="63" t="s">
        <v>263</v>
      </c>
      <c r="R61" s="63" t="s">
        <v>12</v>
      </c>
      <c r="S61" s="64" t="s">
        <v>2365</v>
      </c>
      <c r="T61" s="63" t="n">
        <v>22</v>
      </c>
      <c r="AE61" s="1"/>
      <c r="AF61" s="1"/>
      <c r="AG61" s="1"/>
      <c r="AH61" s="1"/>
      <c r="BT61" s="25"/>
      <c r="BU61" s="26"/>
      <c r="BV61" s="73" t="n">
        <v>2017</v>
      </c>
      <c r="BW61" s="28" t="n">
        <v>21</v>
      </c>
      <c r="BX61" s="28" t="n">
        <v>40354</v>
      </c>
      <c r="BY61" s="74" t="n">
        <f aca="false">PRODUCT(BX61/BW61)</f>
        <v>1921.61904761905</v>
      </c>
      <c r="CA61" s="2" t="s">
        <v>2725</v>
      </c>
      <c r="CB61" s="28" t="n">
        <v>2612</v>
      </c>
      <c r="CC61" s="28"/>
      <c r="CD61" s="28"/>
      <c r="CE61" s="2" t="s">
        <v>2726</v>
      </c>
      <c r="CF61" s="28" t="n">
        <v>1222</v>
      </c>
      <c r="CG61" s="28"/>
      <c r="CH61" s="75"/>
      <c r="CJ61" s="73" t="n">
        <v>2020</v>
      </c>
      <c r="CK61" s="3" t="s">
        <v>17</v>
      </c>
      <c r="CL61" s="2" t="s">
        <v>1408</v>
      </c>
      <c r="CM61" s="3" t="s">
        <v>2727</v>
      </c>
      <c r="CN61" s="3" t="s">
        <v>19</v>
      </c>
      <c r="CO61" s="2" t="s">
        <v>2389</v>
      </c>
      <c r="CP61" s="2" t="n">
        <v>39</v>
      </c>
      <c r="CQ61" s="3" t="s">
        <v>23</v>
      </c>
      <c r="CR61" s="2" t="s">
        <v>2389</v>
      </c>
      <c r="CS61" s="83" t="n">
        <v>139</v>
      </c>
      <c r="CV61" s="28"/>
      <c r="CY61" s="28"/>
      <c r="CZ61" s="28"/>
      <c r="DA61" s="28"/>
      <c r="DB61" s="28"/>
      <c r="DC61" s="28"/>
      <c r="DF61" s="28"/>
      <c r="DG61" s="28"/>
      <c r="DH61" s="28"/>
      <c r="DI61" s="28"/>
      <c r="DJ61" s="28"/>
      <c r="DK61" s="28"/>
      <c r="DL61" s="28"/>
    </row>
    <row r="62" s="2" customFormat="true" ht="15" hidden="false" customHeight="false" outlineLevel="0" collapsed="false">
      <c r="P62" s="62" t="n">
        <v>1968</v>
      </c>
      <c r="Q62" s="63" t="s">
        <v>263</v>
      </c>
      <c r="R62" s="63" t="s">
        <v>12</v>
      </c>
      <c r="S62" s="64" t="s">
        <v>2365</v>
      </c>
      <c r="T62" s="63" t="n">
        <v>22</v>
      </c>
      <c r="AE62" s="1"/>
      <c r="AF62" s="1"/>
      <c r="AG62" s="1"/>
      <c r="AH62" s="1"/>
      <c r="BT62" s="25"/>
      <c r="BU62" s="26"/>
      <c r="BV62" s="73" t="n">
        <v>2018</v>
      </c>
      <c r="BW62" s="28" t="n">
        <v>23</v>
      </c>
      <c r="BX62" s="28" t="n">
        <v>58833</v>
      </c>
      <c r="BY62" s="74" t="n">
        <f aca="false">PRODUCT(BX62/BW62)</f>
        <v>2557.95652173913</v>
      </c>
      <c r="CA62" s="2" t="s">
        <v>2728</v>
      </c>
      <c r="CB62" s="28" t="n">
        <v>4339</v>
      </c>
      <c r="CC62" s="28" t="n">
        <v>7</v>
      </c>
      <c r="CD62" s="28"/>
      <c r="CE62" s="2" t="s">
        <v>2729</v>
      </c>
      <c r="CF62" s="28" t="n">
        <v>939</v>
      </c>
      <c r="CG62" s="28" t="n">
        <v>1</v>
      </c>
      <c r="CH62" s="75"/>
      <c r="CJ62" s="73" t="n">
        <v>2021</v>
      </c>
      <c r="CK62" s="3" t="s">
        <v>53</v>
      </c>
      <c r="CL62" s="2" t="s">
        <v>1969</v>
      </c>
      <c r="CM62" s="3" t="s">
        <v>2182</v>
      </c>
      <c r="CN62" s="3" t="s">
        <v>19</v>
      </c>
      <c r="CO62" s="2" t="s">
        <v>2450</v>
      </c>
      <c r="CP62" s="3" t="n">
        <v>43</v>
      </c>
      <c r="CQ62" s="3" t="s">
        <v>27</v>
      </c>
      <c r="CR62" s="2" t="s">
        <v>809</v>
      </c>
      <c r="CS62" s="83" t="n">
        <v>149</v>
      </c>
      <c r="CV62" s="28"/>
      <c r="CY62" s="28"/>
      <c r="CZ62" s="28"/>
      <c r="DA62" s="28"/>
      <c r="DB62" s="28"/>
      <c r="DC62" s="28"/>
      <c r="DF62" s="28"/>
      <c r="DJ62" s="26"/>
    </row>
    <row r="63" s="2" customFormat="true" ht="15" hidden="false" customHeight="false" outlineLevel="0" collapsed="false">
      <c r="P63" s="62" t="n">
        <v>1967</v>
      </c>
      <c r="Q63" s="63" t="s">
        <v>263</v>
      </c>
      <c r="R63" s="63" t="s">
        <v>12</v>
      </c>
      <c r="S63" s="64" t="s">
        <v>2365</v>
      </c>
      <c r="T63" s="63" t="n">
        <v>22</v>
      </c>
      <c r="Y63" s="26"/>
      <c r="AA63" s="1"/>
      <c r="AB63" s="1"/>
      <c r="AC63" s="1"/>
      <c r="AD63" s="1"/>
      <c r="AE63" s="1"/>
      <c r="AF63" s="1"/>
      <c r="AG63" s="1"/>
      <c r="AH63" s="1"/>
      <c r="BT63" s="25"/>
      <c r="BU63" s="26"/>
      <c r="BV63" s="73" t="n">
        <v>2019</v>
      </c>
      <c r="BW63" s="28" t="n">
        <v>20</v>
      </c>
      <c r="BX63" s="28" t="n">
        <v>41028</v>
      </c>
      <c r="BY63" s="74" t="n">
        <f aca="false">PRODUCT(BX63/BW63)</f>
        <v>2051.4</v>
      </c>
      <c r="CA63" s="2" t="s">
        <v>2730</v>
      </c>
      <c r="CB63" s="28" t="n">
        <v>3208</v>
      </c>
      <c r="CC63" s="28" t="n">
        <v>2</v>
      </c>
      <c r="CD63" s="28"/>
      <c r="CE63" s="2" t="s">
        <v>1569</v>
      </c>
      <c r="CF63" s="166" t="n">
        <v>1042</v>
      </c>
      <c r="CG63" s="28"/>
      <c r="CH63" s="75"/>
      <c r="CJ63" s="73" t="n">
        <v>2022</v>
      </c>
      <c r="CK63" s="3" t="s">
        <v>25</v>
      </c>
      <c r="CL63" s="2" t="s">
        <v>1969</v>
      </c>
      <c r="CM63" s="3" t="s">
        <v>2731</v>
      </c>
      <c r="CN63" s="3" t="s">
        <v>12</v>
      </c>
      <c r="CO63" s="2" t="s">
        <v>1296</v>
      </c>
      <c r="CP63" s="3" t="n">
        <v>54</v>
      </c>
      <c r="CQ63" s="3" t="s">
        <v>35</v>
      </c>
      <c r="CR63" s="2" t="s">
        <v>2389</v>
      </c>
      <c r="CS63" s="83" t="n">
        <v>141</v>
      </c>
      <c r="CV63" s="28"/>
      <c r="CY63" s="1"/>
      <c r="CZ63" s="1"/>
      <c r="DA63" s="1"/>
      <c r="DB63" s="1"/>
      <c r="DC63" s="1"/>
      <c r="DD63" s="26"/>
      <c r="DF63" s="28"/>
      <c r="DJ63" s="26"/>
    </row>
    <row r="64" s="2" customFormat="true" ht="15" hidden="false" customHeight="false" outlineLevel="0" collapsed="false">
      <c r="P64" s="26"/>
      <c r="Q64" s="26"/>
      <c r="R64" s="26"/>
      <c r="S64" s="26"/>
      <c r="T64" s="1"/>
      <c r="Y64" s="26"/>
      <c r="AA64" s="1"/>
      <c r="AB64" s="1"/>
      <c r="AC64" s="1"/>
      <c r="AD64" s="1"/>
      <c r="AE64" s="1"/>
      <c r="AF64" s="1"/>
      <c r="AG64" s="1"/>
      <c r="AH64" s="1"/>
      <c r="BT64" s="25"/>
      <c r="BU64" s="26"/>
      <c r="BV64" s="73" t="n">
        <v>2020</v>
      </c>
      <c r="BW64" s="28" t="n">
        <v>16</v>
      </c>
      <c r="BX64" s="28" t="n">
        <v>21894</v>
      </c>
      <c r="BY64" s="74" t="n">
        <f aca="false">PRODUCT(BX64/BW64)</f>
        <v>1368.375</v>
      </c>
      <c r="CA64" s="2" t="s">
        <v>2732</v>
      </c>
      <c r="CB64" s="166" t="n">
        <v>2580</v>
      </c>
      <c r="CC64" s="28"/>
      <c r="CD64" s="28"/>
      <c r="CE64" s="2" t="s">
        <v>1949</v>
      </c>
      <c r="CF64" s="166" t="n">
        <v>899</v>
      </c>
      <c r="CG64" s="28" t="n">
        <v>2</v>
      </c>
      <c r="CH64" s="75"/>
      <c r="CJ64" s="73" t="n">
        <v>2023</v>
      </c>
      <c r="CK64" s="3" t="s">
        <v>21</v>
      </c>
      <c r="CL64" s="2" t="s">
        <v>1886</v>
      </c>
      <c r="CM64" s="3" t="s">
        <v>1300</v>
      </c>
      <c r="CN64" s="3" t="s">
        <v>19</v>
      </c>
      <c r="CO64" s="2" t="s">
        <v>2389</v>
      </c>
      <c r="CP64" s="3" t="n">
        <v>46</v>
      </c>
      <c r="CQ64" s="3" t="s">
        <v>21</v>
      </c>
      <c r="CR64" s="2" t="s">
        <v>2389</v>
      </c>
      <c r="CS64" s="83" t="n">
        <v>157</v>
      </c>
      <c r="CV64" s="28"/>
      <c r="CY64" s="1"/>
      <c r="CZ64" s="1"/>
      <c r="DA64" s="1"/>
      <c r="DB64" s="1"/>
      <c r="DC64" s="1"/>
      <c r="DD64" s="26"/>
      <c r="DF64" s="28"/>
      <c r="DJ64" s="26"/>
    </row>
    <row r="65" s="2" customFormat="true" ht="15" hidden="false" customHeight="false" outlineLevel="0" collapsed="false">
      <c r="P65" s="26"/>
      <c r="Q65" s="26"/>
      <c r="R65" s="26"/>
      <c r="S65" s="26"/>
      <c r="T65" s="1"/>
      <c r="Y65" s="26"/>
      <c r="AA65" s="1"/>
      <c r="AB65" s="1"/>
      <c r="AC65" s="1"/>
      <c r="AD65" s="1"/>
      <c r="AE65" s="1"/>
      <c r="AF65" s="1"/>
      <c r="AG65" s="1"/>
      <c r="AH65" s="1"/>
      <c r="BT65" s="25"/>
      <c r="BU65" s="26"/>
      <c r="BV65" s="73" t="n">
        <v>2021</v>
      </c>
      <c r="BW65" s="28" t="n">
        <v>20</v>
      </c>
      <c r="BX65" s="28" t="n">
        <v>31825</v>
      </c>
      <c r="BY65" s="74" t="n">
        <f aca="false">PRODUCT(BX65/BW65)</f>
        <v>1591.25</v>
      </c>
      <c r="CA65" s="2" t="s">
        <v>2733</v>
      </c>
      <c r="CB65" s="166" t="n">
        <v>3181</v>
      </c>
      <c r="CC65" s="28" t="n">
        <v>1</v>
      </c>
      <c r="CD65" s="28"/>
      <c r="CE65" s="2" t="s">
        <v>2734</v>
      </c>
      <c r="CF65" s="166" t="n">
        <v>966</v>
      </c>
      <c r="CG65" s="28" t="n">
        <v>1</v>
      </c>
      <c r="CH65" s="75"/>
      <c r="CJ65" s="167" t="n">
        <v>2024</v>
      </c>
      <c r="CK65" s="105" t="s">
        <v>12</v>
      </c>
      <c r="CL65" s="94" t="s">
        <v>1886</v>
      </c>
      <c r="CM65" s="105" t="s">
        <v>2735</v>
      </c>
      <c r="CN65" s="105" t="s">
        <v>23</v>
      </c>
      <c r="CO65" s="94" t="s">
        <v>2419</v>
      </c>
      <c r="CP65" s="105" t="n">
        <v>38</v>
      </c>
      <c r="CQ65" s="105" t="s">
        <v>27</v>
      </c>
      <c r="CR65" s="94" t="s">
        <v>1886</v>
      </c>
      <c r="CS65" s="153" t="n">
        <v>141</v>
      </c>
      <c r="CV65" s="28"/>
      <c r="CY65" s="1"/>
      <c r="CZ65" s="1"/>
      <c r="DA65" s="1"/>
      <c r="DB65" s="1"/>
      <c r="DC65" s="1"/>
      <c r="DD65" s="26"/>
      <c r="DF65" s="28"/>
      <c r="DJ65" s="26"/>
    </row>
    <row r="66" s="2" customFormat="true" ht="15" hidden="false" customHeight="false" outlineLevel="0" collapsed="false">
      <c r="P66" s="26"/>
      <c r="Q66" s="26"/>
      <c r="R66" s="26"/>
      <c r="S66" s="26"/>
      <c r="T66" s="1"/>
      <c r="Y66" s="26"/>
      <c r="AA66" s="1"/>
      <c r="AB66" s="1"/>
      <c r="AC66" s="1"/>
      <c r="AD66" s="1"/>
      <c r="AE66" s="1"/>
      <c r="AF66" s="1"/>
      <c r="AG66" s="1"/>
      <c r="AH66" s="1"/>
      <c r="BT66" s="25"/>
      <c r="BU66" s="26"/>
      <c r="BV66" s="73" t="n">
        <v>2022</v>
      </c>
      <c r="BW66" s="28" t="n">
        <v>17</v>
      </c>
      <c r="BX66" s="28" t="n">
        <v>27573</v>
      </c>
      <c r="BY66" s="74" t="n">
        <f aca="false">PRODUCT(BX66/BW66)</f>
        <v>1621.94117647059</v>
      </c>
      <c r="CA66" s="2" t="s">
        <v>2736</v>
      </c>
      <c r="CB66" s="166" t="n">
        <v>2637</v>
      </c>
      <c r="CC66" s="28"/>
      <c r="CD66" s="28"/>
      <c r="CE66" s="2" t="s">
        <v>2737</v>
      </c>
      <c r="CF66" s="166" t="n">
        <v>1142</v>
      </c>
      <c r="CG66" s="28"/>
      <c r="CH66" s="7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V66" s="28"/>
      <c r="CY66" s="28"/>
      <c r="CZ66" s="28"/>
      <c r="DA66" s="28"/>
      <c r="DB66" s="28"/>
      <c r="DC66" s="28"/>
      <c r="DF66" s="28"/>
      <c r="DJ66" s="26"/>
    </row>
    <row r="67" s="2" customFormat="true" ht="15" hidden="false" customHeight="false" outlineLevel="0" collapsed="false">
      <c r="P67" s="26"/>
      <c r="Q67" s="26"/>
      <c r="R67" s="26"/>
      <c r="S67" s="26"/>
      <c r="T67" s="1"/>
      <c r="Y67" s="26"/>
      <c r="AA67" s="1"/>
      <c r="AB67" s="1"/>
      <c r="AC67" s="1"/>
      <c r="AD67" s="1"/>
      <c r="AE67" s="1"/>
      <c r="AF67" s="1"/>
      <c r="AG67" s="1"/>
      <c r="AH67" s="1"/>
      <c r="BT67" s="25"/>
      <c r="BU67" s="26"/>
      <c r="BV67" s="73" t="n">
        <v>2023</v>
      </c>
      <c r="BW67" s="28" t="n">
        <v>17</v>
      </c>
      <c r="BX67" s="28" t="n">
        <v>32424</v>
      </c>
      <c r="BY67" s="74" t="n">
        <f aca="false">PRODUCT(BX67/BW67)</f>
        <v>1907.29411764706</v>
      </c>
      <c r="CA67" s="2" t="s">
        <v>2738</v>
      </c>
      <c r="CB67" s="166" t="n">
        <v>2710</v>
      </c>
      <c r="CC67" s="28"/>
      <c r="CD67" s="28"/>
      <c r="CE67" s="2" t="s">
        <v>2739</v>
      </c>
      <c r="CF67" s="166" t="n">
        <v>1122</v>
      </c>
      <c r="CG67" s="28"/>
      <c r="CH67" s="7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V67" s="28"/>
      <c r="CY67" s="1"/>
      <c r="CZ67" s="1"/>
      <c r="DA67" s="1"/>
      <c r="DB67" s="1"/>
      <c r="DC67" s="1"/>
      <c r="DD67" s="26"/>
      <c r="DF67" s="28"/>
      <c r="DJ67" s="26"/>
    </row>
    <row r="68" s="2" customFormat="true" ht="15" hidden="false" customHeight="false" outlineLevel="0" collapsed="false">
      <c r="P68" s="26"/>
      <c r="Q68" s="26"/>
      <c r="R68" s="26"/>
      <c r="S68" s="26"/>
      <c r="T68" s="1"/>
      <c r="Y68" s="26"/>
      <c r="AA68" s="1"/>
      <c r="AB68" s="1"/>
      <c r="AC68" s="1"/>
      <c r="AD68" s="1"/>
      <c r="AE68" s="1"/>
      <c r="AF68" s="1"/>
      <c r="AG68" s="1"/>
      <c r="AH68" s="1"/>
      <c r="BT68" s="25"/>
      <c r="BU68" s="26"/>
      <c r="BV68" s="73" t="n">
        <v>2024</v>
      </c>
      <c r="BW68" s="28" t="n">
        <v>20</v>
      </c>
      <c r="BX68" s="28" t="n">
        <v>33692</v>
      </c>
      <c r="BY68" s="74" t="n">
        <f aca="false">PRODUCT(BX68/BW68)</f>
        <v>1684.6</v>
      </c>
      <c r="CA68" s="2" t="s">
        <v>2740</v>
      </c>
      <c r="CB68" s="166" t="n">
        <v>2612</v>
      </c>
      <c r="CC68" s="28"/>
      <c r="CD68" s="28"/>
      <c r="CE68" s="2" t="s">
        <v>2741</v>
      </c>
      <c r="CF68" s="166" t="n">
        <v>701</v>
      </c>
      <c r="CG68" s="28" t="n">
        <v>1</v>
      </c>
      <c r="CH68" s="7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V68" s="28"/>
      <c r="CY68" s="1"/>
      <c r="CZ68" s="1"/>
      <c r="DA68" s="1"/>
      <c r="DB68" s="1"/>
      <c r="DC68" s="1"/>
      <c r="DD68" s="26"/>
      <c r="DF68" s="28"/>
      <c r="DJ68" s="26"/>
    </row>
    <row r="69" s="2" customFormat="true" ht="15" hidden="false" customHeight="false" outlineLevel="0" collapsed="false">
      <c r="P69" s="26"/>
      <c r="Q69" s="26"/>
      <c r="R69" s="26"/>
      <c r="S69" s="26"/>
      <c r="T69" s="1"/>
      <c r="Y69" s="26"/>
      <c r="Z69" s="1"/>
      <c r="AA69" s="1"/>
      <c r="AB69" s="1"/>
      <c r="AC69" s="1"/>
      <c r="AD69" s="1"/>
      <c r="AE69" s="1"/>
      <c r="AF69" s="1"/>
      <c r="AG69" s="1"/>
      <c r="AH69" s="1"/>
      <c r="BT69" s="25"/>
      <c r="BU69" s="26"/>
      <c r="BV69" s="71" t="s">
        <v>311</v>
      </c>
      <c r="BW69" s="1" t="n">
        <f aca="false">SUM(BW3:BW68)</f>
        <v>802</v>
      </c>
      <c r="BX69" s="1" t="n">
        <f aca="false">SUM(BX3:BX67)</f>
        <v>1320292</v>
      </c>
      <c r="BY69" s="96" t="n">
        <f aca="false">PRODUCT(BX69/BW69)</f>
        <v>1646.2493765586</v>
      </c>
      <c r="BZ69" s="26"/>
      <c r="CA69" s="24" t="s">
        <v>312</v>
      </c>
      <c r="CB69" s="1"/>
      <c r="CC69" s="1" t="n">
        <f aca="false">SUM(CC3:CC68)</f>
        <v>59</v>
      </c>
      <c r="CD69" s="97" t="n">
        <f aca="false">PRODUCT(CC69/BW69)</f>
        <v>0.0735660847880299</v>
      </c>
      <c r="CE69" s="24" t="s">
        <v>313</v>
      </c>
      <c r="CF69" s="1"/>
      <c r="CG69" s="1" t="n">
        <f aca="false">SUM(CG3:CG68)</f>
        <v>148</v>
      </c>
      <c r="CH69" s="98" t="n">
        <f aca="false">PRODUCT(CG69/BW69)</f>
        <v>0.184538653366584</v>
      </c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V69" s="28"/>
      <c r="CY69" s="1"/>
      <c r="CZ69" s="1"/>
      <c r="DA69" s="1"/>
      <c r="DB69" s="1"/>
      <c r="DC69" s="1"/>
      <c r="DD69" s="26"/>
      <c r="DF69" s="28"/>
      <c r="DJ69" s="26"/>
    </row>
    <row r="70" customFormat="false" ht="15" hidden="false" customHeight="false" outlineLevel="0" collapsed="false">
      <c r="D70" s="2"/>
      <c r="F70" s="2"/>
      <c r="G70" s="2"/>
      <c r="H70" s="2"/>
      <c r="I70" s="2"/>
      <c r="J70" s="2"/>
      <c r="K70" s="2"/>
      <c r="L70" s="2"/>
      <c r="M70" s="2"/>
      <c r="N70" s="2"/>
      <c r="O70" s="2"/>
      <c r="Q70" s="26"/>
      <c r="R70" s="26"/>
      <c r="T70" s="1"/>
      <c r="U70" s="2"/>
      <c r="V70" s="2"/>
      <c r="W70" s="2"/>
      <c r="X70" s="2"/>
      <c r="AI70" s="2"/>
      <c r="AJ70" s="2"/>
      <c r="BN70" s="2"/>
      <c r="BV70" s="65"/>
      <c r="BZ70" s="2"/>
      <c r="CA70" s="2"/>
      <c r="CH70" s="75"/>
      <c r="CI70" s="2"/>
      <c r="CK70" s="25"/>
      <c r="CL70" s="25"/>
      <c r="CM70" s="25"/>
      <c r="CN70" s="25"/>
      <c r="CO70" s="25"/>
      <c r="CP70" s="25"/>
      <c r="CQ70" s="25"/>
      <c r="CR70" s="25"/>
      <c r="CS70" s="25"/>
      <c r="CU70" s="2"/>
      <c r="CV70" s="28"/>
      <c r="CW70" s="2"/>
      <c r="CX70" s="2"/>
      <c r="DE70" s="2"/>
      <c r="DF70" s="28"/>
      <c r="DG70" s="2"/>
      <c r="DM70" s="2"/>
    </row>
    <row r="71" s="2" customFormat="true" ht="15" hidden="false" customHeight="false" outlineLevel="0" collapsed="false">
      <c r="P71" s="26"/>
      <c r="Q71" s="26"/>
      <c r="R71" s="26"/>
      <c r="S71" s="26"/>
      <c r="T71" s="1"/>
      <c r="Y71" s="26"/>
      <c r="Z71" s="1"/>
      <c r="AA71" s="1"/>
      <c r="AB71" s="1"/>
      <c r="AC71" s="1"/>
      <c r="AD71" s="1"/>
      <c r="AE71" s="1"/>
      <c r="AF71" s="1"/>
      <c r="AG71" s="1"/>
      <c r="AH71" s="1"/>
      <c r="BT71" s="25"/>
      <c r="BU71" s="26"/>
      <c r="BV71" s="101" t="s">
        <v>2742</v>
      </c>
      <c r="BW71" s="91"/>
      <c r="BX71" s="91"/>
      <c r="BY71" s="91"/>
      <c r="BZ71" s="94"/>
      <c r="CA71" s="94"/>
      <c r="CB71" s="91"/>
      <c r="CC71" s="91"/>
      <c r="CD71" s="91"/>
      <c r="CE71" s="91"/>
      <c r="CF71" s="91"/>
      <c r="CG71" s="91"/>
      <c r="CH71" s="106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V71" s="28"/>
      <c r="CY71" s="1"/>
      <c r="CZ71" s="1"/>
      <c r="DA71" s="1"/>
      <c r="DB71" s="1"/>
      <c r="DC71" s="1"/>
      <c r="DD71" s="26"/>
      <c r="DF71" s="28"/>
      <c r="DJ71" s="26"/>
    </row>
    <row r="72" s="2" customFormat="true" ht="15" hidden="false" customHeight="false" outlineLevel="0" collapsed="false">
      <c r="T72" s="3"/>
      <c r="Y72" s="26"/>
      <c r="Z72" s="1"/>
      <c r="AA72" s="1"/>
      <c r="AB72" s="1"/>
      <c r="AC72" s="1"/>
      <c r="AD72" s="1"/>
      <c r="AE72" s="1"/>
      <c r="AF72" s="1"/>
      <c r="AG72" s="1"/>
      <c r="AH72" s="1"/>
      <c r="BT72" s="25"/>
      <c r="BU72" s="26"/>
      <c r="BV72" s="47"/>
      <c r="BW72" s="53"/>
      <c r="BX72" s="53"/>
      <c r="BY72" s="53"/>
      <c r="BZ72" s="47"/>
      <c r="CA72" s="47"/>
      <c r="CB72" s="53"/>
      <c r="CC72" s="53"/>
      <c r="CD72" s="53"/>
      <c r="CE72" s="47"/>
      <c r="CF72" s="53"/>
      <c r="CG72" s="53"/>
      <c r="CH72" s="53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V72" s="28"/>
      <c r="CY72" s="1"/>
      <c r="CZ72" s="1"/>
      <c r="DA72" s="1"/>
      <c r="DB72" s="1"/>
      <c r="DC72" s="1"/>
      <c r="DD72" s="26"/>
      <c r="DF72" s="28"/>
      <c r="DJ72" s="26"/>
    </row>
    <row r="73" s="2" customFormat="true" ht="15" hidden="false" customHeight="false" outlineLevel="0" collapsed="false">
      <c r="T73" s="3"/>
      <c r="Y73" s="26"/>
      <c r="Z73" s="1"/>
      <c r="AA73" s="1"/>
      <c r="AB73" s="1"/>
      <c r="AC73" s="1"/>
      <c r="AD73" s="1"/>
      <c r="AE73" s="1"/>
      <c r="AF73" s="1"/>
      <c r="AG73" s="1"/>
      <c r="AH73" s="1"/>
      <c r="BT73" s="25"/>
      <c r="BU73" s="26"/>
      <c r="BV73" s="25"/>
      <c r="BW73" s="28"/>
      <c r="BX73" s="28"/>
      <c r="BY73" s="28"/>
      <c r="BZ73" s="25"/>
      <c r="CA73" s="25"/>
      <c r="CB73" s="28"/>
      <c r="CC73" s="25"/>
      <c r="CD73" s="25"/>
      <c r="CE73" s="25"/>
      <c r="CF73" s="28"/>
      <c r="CG73" s="25"/>
      <c r="CH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V73" s="28"/>
      <c r="CY73" s="1"/>
      <c r="CZ73" s="1"/>
      <c r="DA73" s="1"/>
      <c r="DB73" s="1"/>
      <c r="DC73" s="1"/>
      <c r="DD73" s="26"/>
      <c r="DF73" s="28"/>
      <c r="DJ73" s="26"/>
    </row>
    <row r="74" s="2" customFormat="true" ht="15" hidden="false" customHeight="false" outlineLevel="0" collapsed="false">
      <c r="T74" s="3"/>
      <c r="Y74" s="26"/>
      <c r="Z74" s="1"/>
      <c r="AA74" s="1"/>
      <c r="AB74" s="1"/>
      <c r="AC74" s="1"/>
      <c r="AD74" s="1"/>
      <c r="AE74" s="1"/>
      <c r="AF74" s="1"/>
      <c r="AG74" s="1"/>
      <c r="AH74" s="1"/>
      <c r="BT74" s="25"/>
      <c r="BV74" s="25"/>
      <c r="BW74" s="28"/>
      <c r="BX74" s="28"/>
      <c r="BY74" s="28"/>
      <c r="BZ74" s="25"/>
      <c r="CA74" s="25"/>
      <c r="CB74" s="28"/>
      <c r="CC74" s="25"/>
      <c r="CD74" s="25"/>
      <c r="CE74" s="25"/>
      <c r="CF74" s="28"/>
      <c r="CG74" s="25"/>
      <c r="CH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V74" s="28"/>
      <c r="CY74" s="28"/>
      <c r="CZ74" s="28"/>
      <c r="DA74" s="28"/>
      <c r="DB74" s="28"/>
      <c r="DC74" s="28"/>
      <c r="DF74" s="28"/>
      <c r="DJ74" s="26"/>
    </row>
    <row r="75" s="2" customFormat="true" ht="15" hidden="false" customHeight="false" outlineLevel="0" collapsed="false">
      <c r="T75" s="3"/>
      <c r="Y75" s="26"/>
      <c r="Z75" s="1"/>
      <c r="AA75" s="1"/>
      <c r="AB75" s="1"/>
      <c r="AC75" s="1"/>
      <c r="AD75" s="1"/>
      <c r="AE75" s="1"/>
      <c r="AF75" s="1"/>
      <c r="AG75" s="1"/>
      <c r="AH75" s="1"/>
      <c r="BT75" s="25"/>
      <c r="BV75" s="25"/>
      <c r="BW75" s="28"/>
      <c r="BX75" s="28"/>
      <c r="BY75" s="28"/>
      <c r="BZ75" s="25"/>
      <c r="CA75" s="25"/>
      <c r="CB75" s="28"/>
      <c r="CC75" s="25"/>
      <c r="CD75" s="25"/>
      <c r="CE75" s="25"/>
      <c r="CF75" s="28"/>
      <c r="CG75" s="25"/>
      <c r="CH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V75" s="28"/>
      <c r="CY75" s="1"/>
      <c r="CZ75" s="1"/>
      <c r="DA75" s="1"/>
      <c r="DB75" s="1"/>
      <c r="DC75" s="1"/>
      <c r="DD75" s="26"/>
      <c r="DF75" s="28"/>
      <c r="DJ75" s="26"/>
    </row>
    <row r="76" s="2" customFormat="true" ht="15" hidden="false" customHeight="false" outlineLevel="0" collapsed="false">
      <c r="T76" s="3"/>
      <c r="Y76" s="26"/>
      <c r="Z76" s="1"/>
      <c r="AA76" s="1"/>
      <c r="AB76" s="1"/>
      <c r="AC76" s="1"/>
      <c r="AD76" s="1"/>
      <c r="AE76" s="1"/>
      <c r="AF76" s="1"/>
      <c r="AG76" s="1"/>
      <c r="AH76" s="1"/>
      <c r="BT76" s="25"/>
      <c r="BV76" s="25"/>
      <c r="BW76" s="28"/>
      <c r="BX76" s="28"/>
      <c r="BY76" s="28"/>
      <c r="BZ76" s="25"/>
      <c r="CA76" s="25"/>
      <c r="CB76" s="28"/>
      <c r="CC76" s="25"/>
      <c r="CD76" s="25"/>
      <c r="CE76" s="25"/>
      <c r="CF76" s="28"/>
      <c r="CG76" s="25"/>
      <c r="CH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V76" s="28"/>
      <c r="CY76" s="1"/>
      <c r="CZ76" s="1"/>
      <c r="DA76" s="1"/>
      <c r="DB76" s="1"/>
      <c r="DC76" s="1"/>
      <c r="DD76" s="26"/>
      <c r="DF76" s="28"/>
      <c r="DJ76" s="26"/>
    </row>
    <row r="77" s="2" customFormat="true" ht="15" hidden="false" customHeight="false" outlineLevel="0" collapsed="false">
      <c r="T77" s="3"/>
      <c r="Y77" s="26"/>
      <c r="Z77" s="1"/>
      <c r="AA77" s="1"/>
      <c r="AB77" s="1"/>
      <c r="AC77" s="1"/>
      <c r="AD77" s="1"/>
      <c r="AE77" s="1"/>
      <c r="AF77" s="1"/>
      <c r="AG77" s="1"/>
      <c r="AH77" s="1"/>
      <c r="BT77" s="25"/>
      <c r="BV77" s="25"/>
      <c r="BW77" s="28"/>
      <c r="BX77" s="28"/>
      <c r="BY77" s="28"/>
      <c r="BZ77" s="25"/>
      <c r="CA77" s="25"/>
      <c r="CB77" s="28"/>
      <c r="CC77" s="25"/>
      <c r="CD77" s="25"/>
      <c r="CE77" s="25"/>
      <c r="CF77" s="28"/>
      <c r="CG77" s="25"/>
      <c r="CH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V77" s="28"/>
      <c r="CY77" s="1"/>
      <c r="CZ77" s="1"/>
      <c r="DA77" s="1"/>
      <c r="DB77" s="1"/>
      <c r="DC77" s="1"/>
      <c r="DD77" s="26"/>
      <c r="DF77" s="28"/>
      <c r="DJ77" s="26"/>
    </row>
    <row r="78" s="2" customFormat="true" ht="15" hidden="false" customHeight="false" outlineLevel="0" collapsed="false">
      <c r="T78" s="3"/>
      <c r="Y78" s="26"/>
      <c r="Z78" s="1"/>
      <c r="AA78" s="1"/>
      <c r="AB78" s="1"/>
      <c r="AC78" s="1"/>
      <c r="AD78" s="1"/>
      <c r="AE78" s="1"/>
      <c r="AF78" s="1"/>
      <c r="AG78" s="1"/>
      <c r="AH78" s="1"/>
      <c r="BT78" s="25"/>
      <c r="BV78" s="25"/>
      <c r="BW78" s="28"/>
      <c r="BX78" s="28"/>
      <c r="BY78" s="28"/>
      <c r="BZ78" s="25"/>
      <c r="CA78" s="25"/>
      <c r="CB78" s="28"/>
      <c r="CC78" s="25"/>
      <c r="CD78" s="25"/>
      <c r="CE78" s="25"/>
      <c r="CF78" s="28"/>
      <c r="CG78" s="25"/>
      <c r="CH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V78" s="28"/>
      <c r="CY78" s="1"/>
      <c r="CZ78" s="1"/>
      <c r="DA78" s="1"/>
      <c r="DB78" s="1"/>
      <c r="DC78" s="1"/>
      <c r="DD78" s="26"/>
      <c r="DF78" s="28"/>
      <c r="DJ78" s="26"/>
    </row>
    <row r="79" s="2" customFormat="true" ht="15" hidden="false" customHeight="false" outlineLevel="0" collapsed="false">
      <c r="T79" s="3"/>
      <c r="Y79" s="26"/>
      <c r="Z79" s="1"/>
      <c r="AA79" s="1"/>
      <c r="AB79" s="1"/>
      <c r="AC79" s="1"/>
      <c r="AD79" s="1"/>
      <c r="AE79" s="1"/>
      <c r="AF79" s="1"/>
      <c r="AG79" s="1"/>
      <c r="AH79" s="1"/>
      <c r="BT79" s="25"/>
      <c r="BV79" s="25"/>
      <c r="BW79" s="28"/>
      <c r="BX79" s="28"/>
      <c r="BY79" s="28"/>
      <c r="BZ79" s="25"/>
      <c r="CA79" s="25"/>
      <c r="CB79" s="28"/>
      <c r="CC79" s="25"/>
      <c r="CD79" s="25"/>
      <c r="CE79" s="25"/>
      <c r="CF79" s="28"/>
      <c r="CG79" s="25"/>
      <c r="CH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V79" s="28"/>
      <c r="CY79" s="1"/>
      <c r="CZ79" s="1"/>
      <c r="DA79" s="1"/>
      <c r="DB79" s="1"/>
      <c r="DC79" s="1"/>
      <c r="DD79" s="26"/>
      <c r="DF79" s="28"/>
      <c r="DJ79" s="26"/>
    </row>
    <row r="80" customFormat="false" ht="15" hidden="false" customHeight="false" outlineLevel="0" collapsed="false">
      <c r="C80" s="1"/>
      <c r="D80" s="24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N80" s="2"/>
      <c r="BU80" s="2"/>
      <c r="CC80" s="25"/>
      <c r="CD80" s="25"/>
      <c r="CE80" s="25"/>
      <c r="CG80" s="25"/>
      <c r="CH80" s="25"/>
      <c r="CI80" s="2"/>
      <c r="CK80" s="25"/>
      <c r="CL80" s="25"/>
      <c r="CM80" s="25"/>
      <c r="CN80" s="25"/>
      <c r="CO80" s="25"/>
      <c r="CP80" s="25"/>
      <c r="CQ80" s="25"/>
      <c r="CR80" s="25"/>
      <c r="CS80" s="25"/>
      <c r="CU80" s="2"/>
      <c r="CV80" s="28"/>
      <c r="CW80" s="2"/>
      <c r="CX80" s="2"/>
      <c r="DE80" s="2"/>
      <c r="DF80" s="28"/>
      <c r="DG80" s="2"/>
      <c r="DM80" s="2"/>
    </row>
    <row r="81" customFormat="false" ht="15" hidden="false" customHeight="false" outlineLevel="0" collapsed="false">
      <c r="C81" s="1"/>
      <c r="D81" s="24"/>
      <c r="E81" s="1"/>
      <c r="J81" s="28"/>
      <c r="K81" s="28"/>
      <c r="L81" s="28"/>
      <c r="N81" s="28"/>
      <c r="O81" s="2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BN81" s="2"/>
      <c r="BU81" s="2"/>
      <c r="CC81" s="25"/>
      <c r="CD81" s="25"/>
      <c r="CE81" s="25"/>
      <c r="CG81" s="25"/>
      <c r="CH81" s="25"/>
      <c r="CI81" s="2"/>
      <c r="CK81" s="25"/>
      <c r="CL81" s="25"/>
      <c r="CM81" s="25"/>
      <c r="CN81" s="25"/>
      <c r="CO81" s="25"/>
      <c r="CP81" s="25"/>
      <c r="CQ81" s="25"/>
      <c r="CR81" s="25"/>
      <c r="CS81" s="25"/>
      <c r="CU81" s="2"/>
      <c r="CV81" s="28"/>
      <c r="CW81" s="2"/>
      <c r="CX81" s="2"/>
      <c r="DE81" s="2"/>
      <c r="DF81" s="28"/>
      <c r="DG81" s="2"/>
      <c r="DM81" s="2"/>
    </row>
    <row r="82" customFormat="false" ht="15" hidden="false" customHeight="false" outlineLevel="0" collapsed="false">
      <c r="C82" s="1"/>
      <c r="D82" s="24"/>
      <c r="E82" s="1"/>
      <c r="J82" s="28"/>
      <c r="K82" s="28"/>
      <c r="L82" s="28"/>
      <c r="N82" s="28"/>
      <c r="O82" s="2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BN82" s="2"/>
      <c r="BU82" s="2"/>
      <c r="CC82" s="25"/>
      <c r="CD82" s="25"/>
      <c r="CE82" s="25"/>
      <c r="CG82" s="25"/>
      <c r="CH82" s="25"/>
      <c r="CI82" s="2"/>
      <c r="CK82" s="25"/>
      <c r="CL82" s="25"/>
      <c r="CM82" s="25"/>
      <c r="CN82" s="25"/>
      <c r="CO82" s="25"/>
      <c r="CP82" s="25"/>
      <c r="CQ82" s="25"/>
      <c r="CR82" s="25"/>
      <c r="CS82" s="25"/>
      <c r="CU82" s="2"/>
      <c r="CV82" s="28"/>
      <c r="CW82" s="2"/>
      <c r="CX82" s="2"/>
      <c r="DE82" s="2"/>
      <c r="DF82" s="28"/>
      <c r="DG82" s="2"/>
      <c r="DM82" s="2"/>
    </row>
    <row r="83" customFormat="false" ht="15" hidden="false" customHeight="false" outlineLevel="0" collapsed="false">
      <c r="C83" s="1"/>
      <c r="D83" s="24"/>
      <c r="E83" s="1"/>
      <c r="J83" s="28"/>
      <c r="K83" s="28"/>
      <c r="L83" s="28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N83" s="2"/>
      <c r="BU83" s="2"/>
      <c r="CC83" s="25"/>
      <c r="CD83" s="25"/>
      <c r="CE83" s="25"/>
      <c r="CG83" s="25"/>
      <c r="CH83" s="25"/>
      <c r="CI83" s="2"/>
      <c r="CK83" s="25"/>
      <c r="CL83" s="25"/>
      <c r="CM83" s="25"/>
      <c r="CN83" s="25"/>
      <c r="CO83" s="25"/>
      <c r="CP83" s="25"/>
      <c r="CQ83" s="25"/>
      <c r="CR83" s="25"/>
      <c r="CS83" s="25"/>
      <c r="CU83" s="2"/>
      <c r="CV83" s="28"/>
      <c r="CW83" s="2"/>
      <c r="CX83" s="2"/>
      <c r="DE83" s="2"/>
      <c r="DF83" s="28"/>
      <c r="DG83" s="2"/>
      <c r="DM83" s="2"/>
    </row>
    <row r="84" customFormat="false" ht="15" hidden="false" customHeight="false" outlineLevel="0" collapsed="false">
      <c r="A84" s="3"/>
      <c r="B84" s="3"/>
      <c r="C84" s="1"/>
      <c r="D84" s="24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N84" s="2"/>
      <c r="BU84" s="2"/>
      <c r="CC84" s="25"/>
      <c r="CD84" s="25"/>
      <c r="CE84" s="25"/>
      <c r="CG84" s="25"/>
      <c r="CH84" s="25"/>
      <c r="CI84" s="2"/>
      <c r="CK84" s="25"/>
      <c r="CL84" s="25"/>
      <c r="CM84" s="25"/>
      <c r="CN84" s="25"/>
      <c r="CO84" s="25"/>
      <c r="CP84" s="25"/>
      <c r="CQ84" s="25"/>
      <c r="CR84" s="25"/>
      <c r="CS84" s="25"/>
      <c r="CU84" s="2"/>
      <c r="CV84" s="28"/>
      <c r="CW84" s="2"/>
      <c r="CX84" s="2"/>
      <c r="DE84" s="2"/>
      <c r="DF84" s="28"/>
      <c r="DG84" s="2"/>
      <c r="DJ84" s="2"/>
      <c r="DM84" s="2"/>
    </row>
    <row r="85" customFormat="false" ht="15" hidden="false" customHeight="false" outlineLevel="0" collapsed="false">
      <c r="A85" s="3"/>
      <c r="B85" s="3"/>
      <c r="C85" s="1"/>
      <c r="D85" s="24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N85" s="2"/>
      <c r="BU85" s="2"/>
      <c r="CC85" s="25"/>
      <c r="CD85" s="25"/>
      <c r="CE85" s="25"/>
      <c r="CG85" s="25"/>
      <c r="CH85" s="25"/>
      <c r="CI85" s="2"/>
      <c r="CK85" s="25"/>
      <c r="CL85" s="25"/>
      <c r="CM85" s="25"/>
      <c r="CN85" s="25"/>
      <c r="CO85" s="25"/>
      <c r="CP85" s="25"/>
      <c r="CQ85" s="25"/>
      <c r="CR85" s="25"/>
      <c r="CS85" s="25"/>
      <c r="CU85" s="2"/>
      <c r="CV85" s="28"/>
      <c r="CW85" s="2"/>
      <c r="CX85" s="2"/>
      <c r="DE85" s="2"/>
      <c r="DF85" s="28"/>
      <c r="DG85" s="2"/>
      <c r="DJ85" s="2"/>
      <c r="DM85" s="2"/>
    </row>
    <row r="86" customFormat="false" ht="15" hidden="false" customHeight="false" outlineLevel="0" collapsed="false">
      <c r="A86" s="3"/>
      <c r="B86" s="3"/>
      <c r="C86" s="1"/>
      <c r="D86" s="24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N86" s="2"/>
      <c r="BU86" s="2"/>
      <c r="CC86" s="25"/>
      <c r="CD86" s="25"/>
      <c r="CE86" s="25"/>
      <c r="CG86" s="25"/>
      <c r="CH86" s="25"/>
      <c r="CI86" s="2"/>
      <c r="CK86" s="25"/>
      <c r="CL86" s="25"/>
      <c r="CM86" s="25"/>
      <c r="CN86" s="25"/>
      <c r="CO86" s="25"/>
      <c r="CP86" s="25"/>
      <c r="CQ86" s="25"/>
      <c r="CR86" s="25"/>
      <c r="CS86" s="25"/>
      <c r="CU86" s="2"/>
      <c r="CV86" s="28"/>
      <c r="CW86" s="2"/>
      <c r="CX86" s="2"/>
      <c r="DE86" s="2"/>
      <c r="DF86" s="28"/>
      <c r="DG86" s="2"/>
      <c r="DJ86" s="2"/>
      <c r="DM86" s="2"/>
    </row>
    <row r="87" customFormat="false" ht="15" hidden="false" customHeight="false" outlineLevel="0" collapsed="false">
      <c r="A87" s="3"/>
      <c r="B87" s="3"/>
      <c r="C87" s="1"/>
      <c r="D87" s="24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N87" s="2"/>
      <c r="BU87" s="2"/>
      <c r="CC87" s="25"/>
      <c r="CD87" s="25"/>
      <c r="CE87" s="25"/>
      <c r="CG87" s="25"/>
      <c r="CH87" s="25"/>
      <c r="CI87" s="2"/>
      <c r="CK87" s="25"/>
      <c r="CL87" s="25"/>
      <c r="CM87" s="25"/>
      <c r="CN87" s="25"/>
      <c r="CO87" s="25"/>
      <c r="CP87" s="25"/>
      <c r="CQ87" s="25"/>
      <c r="CR87" s="25"/>
      <c r="CS87" s="25"/>
      <c r="CU87" s="2"/>
      <c r="CV87" s="28"/>
      <c r="CW87" s="2"/>
      <c r="CX87" s="2"/>
      <c r="DE87" s="2"/>
      <c r="DF87" s="28"/>
      <c r="DG87" s="2"/>
      <c r="DJ87" s="2"/>
      <c r="DM87" s="2"/>
    </row>
    <row r="88" customFormat="false" ht="15" hidden="false" customHeight="false" outlineLevel="0" collapsed="false">
      <c r="A88" s="3"/>
      <c r="B88" s="3"/>
      <c r="C88" s="1"/>
      <c r="D88" s="24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N88" s="2"/>
      <c r="BU88" s="2"/>
      <c r="CC88" s="25"/>
      <c r="CD88" s="25"/>
      <c r="CE88" s="25"/>
      <c r="CG88" s="25"/>
      <c r="CH88" s="25"/>
      <c r="CI88" s="2"/>
      <c r="CK88" s="25"/>
      <c r="CL88" s="25"/>
      <c r="CM88" s="25"/>
      <c r="CN88" s="25"/>
      <c r="CO88" s="25"/>
      <c r="CP88" s="25"/>
      <c r="CQ88" s="25"/>
      <c r="CR88" s="25"/>
      <c r="CS88" s="25"/>
      <c r="CU88" s="2"/>
      <c r="CV88" s="28"/>
      <c r="CW88" s="2"/>
      <c r="CX88" s="2"/>
      <c r="DE88" s="2"/>
      <c r="DF88" s="28"/>
      <c r="DG88" s="2"/>
      <c r="DJ88" s="2"/>
      <c r="DM88" s="2"/>
    </row>
    <row r="89" customFormat="false" ht="15" hidden="false" customHeight="false" outlineLevel="0" collapsed="false">
      <c r="A89" s="3"/>
      <c r="B89" s="3"/>
      <c r="C89" s="1"/>
      <c r="D89" s="24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N89" s="2"/>
      <c r="BU89" s="2"/>
      <c r="CC89" s="25"/>
      <c r="CD89" s="25"/>
      <c r="CE89" s="25"/>
      <c r="CG89" s="25"/>
      <c r="CH89" s="25"/>
      <c r="CI89" s="2"/>
      <c r="CK89" s="25"/>
      <c r="CL89" s="25"/>
      <c r="CM89" s="25"/>
      <c r="CN89" s="25"/>
      <c r="CO89" s="25"/>
      <c r="CP89" s="25"/>
      <c r="CQ89" s="25"/>
      <c r="CR89" s="25"/>
      <c r="CS89" s="25"/>
      <c r="CU89" s="2"/>
      <c r="CV89" s="28"/>
      <c r="CW89" s="2"/>
      <c r="CX89" s="2"/>
      <c r="DE89" s="2"/>
      <c r="DF89" s="28"/>
      <c r="DG89" s="2"/>
      <c r="DJ89" s="2"/>
      <c r="DM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O90" s="2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BN90" s="2"/>
      <c r="BU90" s="2"/>
      <c r="CC90" s="25"/>
      <c r="CD90" s="25"/>
      <c r="CE90" s="25"/>
      <c r="CG90" s="25"/>
      <c r="CH90" s="25"/>
      <c r="CI90" s="2"/>
      <c r="CK90" s="25"/>
      <c r="CL90" s="25"/>
      <c r="CM90" s="25"/>
      <c r="CN90" s="25"/>
      <c r="CO90" s="25"/>
      <c r="CP90" s="25"/>
      <c r="CQ90" s="25"/>
      <c r="CR90" s="25"/>
      <c r="CS90" s="25"/>
      <c r="CU90" s="2"/>
      <c r="CV90" s="28"/>
      <c r="CW90" s="2"/>
      <c r="CX90" s="2"/>
      <c r="DE90" s="2"/>
      <c r="DF90" s="28"/>
      <c r="DG90" s="2"/>
      <c r="DJ90" s="2"/>
      <c r="DM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BN91" s="2"/>
      <c r="BU91" s="2"/>
      <c r="CC91" s="25"/>
      <c r="CD91" s="25"/>
      <c r="CE91" s="25"/>
      <c r="CG91" s="25"/>
      <c r="CH91" s="25"/>
      <c r="CI91" s="2"/>
      <c r="CK91" s="25"/>
      <c r="CL91" s="25"/>
      <c r="CM91" s="25"/>
      <c r="CN91" s="25"/>
      <c r="CO91" s="25"/>
      <c r="CP91" s="25"/>
      <c r="CQ91" s="25"/>
      <c r="CR91" s="25"/>
      <c r="CS91" s="25"/>
      <c r="CU91" s="2"/>
      <c r="CV91" s="28"/>
      <c r="CW91" s="2"/>
      <c r="CX91" s="2"/>
      <c r="DE91" s="2"/>
      <c r="DF91" s="28"/>
      <c r="DG91" s="2"/>
      <c r="DJ91" s="2"/>
      <c r="DM91" s="2"/>
    </row>
    <row r="92" customFormat="false" ht="15" hidden="false" customHeight="false" outlineLevel="0" collapsed="false">
      <c r="A92" s="3"/>
      <c r="B92" s="3"/>
      <c r="C92" s="1"/>
      <c r="D92" s="24"/>
      <c r="E92" s="1"/>
      <c r="N92" s="28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BN92" s="2"/>
      <c r="BU92" s="2"/>
      <c r="CC92" s="25"/>
      <c r="CD92" s="25"/>
      <c r="CE92" s="25"/>
      <c r="CG92" s="25"/>
      <c r="CH92" s="25"/>
      <c r="CI92" s="2"/>
      <c r="CK92" s="25"/>
      <c r="CL92" s="25"/>
      <c r="CM92" s="25"/>
      <c r="CN92" s="25"/>
      <c r="CO92" s="25"/>
      <c r="CP92" s="25"/>
      <c r="CQ92" s="25"/>
      <c r="CR92" s="25"/>
      <c r="CS92" s="25"/>
      <c r="CU92" s="2"/>
      <c r="CV92" s="28"/>
      <c r="CW92" s="2"/>
      <c r="CX92" s="2"/>
      <c r="DE92" s="2"/>
      <c r="DF92" s="28"/>
      <c r="DG92" s="2"/>
      <c r="DJ92" s="2"/>
      <c r="DM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BN93" s="2"/>
      <c r="BU93" s="2"/>
      <c r="CC93" s="25"/>
      <c r="CD93" s="25"/>
      <c r="CE93" s="25"/>
      <c r="CG93" s="25"/>
      <c r="CH93" s="25"/>
      <c r="CI93" s="2"/>
      <c r="CK93" s="25"/>
      <c r="CL93" s="25"/>
      <c r="CM93" s="25"/>
      <c r="CN93" s="25"/>
      <c r="CO93" s="25"/>
      <c r="CP93" s="25"/>
      <c r="CQ93" s="25"/>
      <c r="CR93" s="25"/>
      <c r="CS93" s="25"/>
      <c r="CU93" s="2"/>
      <c r="CV93" s="28"/>
      <c r="CW93" s="2"/>
      <c r="CX93" s="2"/>
      <c r="DE93" s="2"/>
      <c r="DF93" s="28"/>
      <c r="DG93" s="2"/>
      <c r="DJ93" s="2"/>
      <c r="DM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BN94" s="2"/>
      <c r="BU94" s="2"/>
      <c r="CC94" s="25"/>
      <c r="CD94" s="25"/>
      <c r="CE94" s="25"/>
      <c r="CG94" s="25"/>
      <c r="CH94" s="25"/>
      <c r="CI94" s="2"/>
      <c r="CK94" s="25"/>
      <c r="CL94" s="25"/>
      <c r="CM94" s="25"/>
      <c r="CN94" s="25"/>
      <c r="CO94" s="25"/>
      <c r="CP94" s="25"/>
      <c r="CQ94" s="25"/>
      <c r="CR94" s="25"/>
      <c r="CS94" s="25"/>
      <c r="CU94" s="2"/>
      <c r="CV94" s="28"/>
      <c r="CW94" s="2"/>
      <c r="CX94" s="2"/>
      <c r="DE94" s="2"/>
      <c r="DF94" s="28"/>
      <c r="DG94" s="2"/>
      <c r="DJ94" s="2"/>
      <c r="DM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BN95" s="2"/>
      <c r="BU95" s="2"/>
      <c r="CC95" s="25"/>
      <c r="CD95" s="25"/>
      <c r="CE95" s="25"/>
      <c r="CG95" s="25"/>
      <c r="CH95" s="25"/>
      <c r="CI95" s="2"/>
      <c r="CK95" s="25"/>
      <c r="CL95" s="25"/>
      <c r="CM95" s="25"/>
      <c r="CN95" s="25"/>
      <c r="CO95" s="25"/>
      <c r="CP95" s="25"/>
      <c r="CQ95" s="25"/>
      <c r="CR95" s="25"/>
      <c r="CS95" s="25"/>
      <c r="CU95" s="2"/>
      <c r="CV95" s="28"/>
      <c r="CW95" s="2"/>
      <c r="CX95" s="2"/>
      <c r="DE95" s="2"/>
      <c r="DF95" s="28"/>
      <c r="DG95" s="2"/>
      <c r="DJ95" s="2"/>
      <c r="DM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BN96" s="2"/>
      <c r="BU96" s="2"/>
      <c r="CC96" s="25"/>
      <c r="CD96" s="25"/>
      <c r="CE96" s="25"/>
      <c r="CG96" s="25"/>
      <c r="CH96" s="25"/>
      <c r="CI96" s="2"/>
      <c r="CK96" s="25"/>
      <c r="CL96" s="25"/>
      <c r="CM96" s="25"/>
      <c r="CN96" s="25"/>
      <c r="CO96" s="25"/>
      <c r="CP96" s="25"/>
      <c r="CQ96" s="25"/>
      <c r="CR96" s="25"/>
      <c r="CS96" s="25"/>
      <c r="CU96" s="2"/>
      <c r="CV96" s="28"/>
      <c r="CW96" s="2"/>
      <c r="CX96" s="2"/>
      <c r="DE96" s="2"/>
      <c r="DF96" s="28"/>
      <c r="DG96" s="2"/>
      <c r="DJ96" s="2"/>
      <c r="DM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BN97" s="2"/>
      <c r="BU97" s="2"/>
      <c r="CC97" s="25"/>
      <c r="CD97" s="25"/>
      <c r="CE97" s="25"/>
      <c r="CG97" s="25"/>
      <c r="CH97" s="25"/>
      <c r="CI97" s="2"/>
      <c r="CK97" s="25"/>
      <c r="CL97" s="25"/>
      <c r="CM97" s="25"/>
      <c r="CN97" s="25"/>
      <c r="CO97" s="25"/>
      <c r="CP97" s="25"/>
      <c r="CQ97" s="25"/>
      <c r="CR97" s="25"/>
      <c r="CS97" s="25"/>
      <c r="CU97" s="2"/>
      <c r="CV97" s="28"/>
      <c r="CW97" s="2"/>
      <c r="CX97" s="2"/>
      <c r="DE97" s="2"/>
      <c r="DF97" s="28"/>
      <c r="DG97" s="2"/>
      <c r="DJ97" s="2"/>
      <c r="DM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BN98" s="2"/>
      <c r="BU98" s="2"/>
      <c r="CC98" s="25"/>
      <c r="CD98" s="25"/>
      <c r="CE98" s="25"/>
      <c r="CG98" s="25"/>
      <c r="CH98" s="25"/>
      <c r="CI98" s="2"/>
      <c r="CK98" s="25"/>
      <c r="CL98" s="25"/>
      <c r="CM98" s="25"/>
      <c r="CN98" s="25"/>
      <c r="CO98" s="25"/>
      <c r="CP98" s="25"/>
      <c r="CQ98" s="25"/>
      <c r="CR98" s="25"/>
      <c r="CS98" s="25"/>
      <c r="CU98" s="2"/>
      <c r="CV98" s="28"/>
      <c r="CW98" s="2"/>
      <c r="CX98" s="2"/>
      <c r="DE98" s="2"/>
      <c r="DF98" s="28"/>
      <c r="DG98" s="2"/>
      <c r="DJ98" s="2"/>
      <c r="DM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BN99" s="2"/>
      <c r="BU99" s="2"/>
      <c r="CC99" s="25"/>
      <c r="CD99" s="25"/>
      <c r="CE99" s="25"/>
      <c r="CG99" s="25"/>
      <c r="CH99" s="25"/>
      <c r="CI99" s="2"/>
      <c r="CK99" s="25"/>
      <c r="CL99" s="25"/>
      <c r="CM99" s="25"/>
      <c r="CN99" s="25"/>
      <c r="CO99" s="25"/>
      <c r="CP99" s="25"/>
      <c r="CQ99" s="25"/>
      <c r="CR99" s="25"/>
      <c r="CS99" s="25"/>
      <c r="CU99" s="2"/>
      <c r="CV99" s="28"/>
      <c r="CW99" s="2"/>
      <c r="CX99" s="2"/>
      <c r="DE99" s="2"/>
      <c r="DF99" s="28"/>
      <c r="DG99" s="2"/>
      <c r="DJ99" s="2"/>
      <c r="DM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P100" s="2"/>
      <c r="Q100" s="2"/>
      <c r="R100" s="2"/>
      <c r="S100" s="2"/>
      <c r="T100" s="3"/>
      <c r="U100" s="2"/>
      <c r="V100" s="2"/>
      <c r="W100" s="2"/>
      <c r="X100" s="2"/>
      <c r="AI100" s="2"/>
      <c r="AJ100" s="2"/>
      <c r="BN100" s="2"/>
      <c r="BU100" s="2"/>
      <c r="CC100" s="25"/>
      <c r="CD100" s="25"/>
      <c r="CE100" s="25"/>
      <c r="CG100" s="25"/>
      <c r="CH100" s="25"/>
      <c r="CI100" s="2"/>
      <c r="CK100" s="25"/>
      <c r="CL100" s="25"/>
      <c r="CM100" s="25"/>
      <c r="CN100" s="25"/>
      <c r="CO100" s="25"/>
      <c r="CP100" s="25"/>
      <c r="CQ100" s="25"/>
      <c r="CR100" s="25"/>
      <c r="CS100" s="25"/>
      <c r="CU100" s="2"/>
      <c r="CV100" s="28"/>
      <c r="CW100" s="2"/>
      <c r="CX100" s="2"/>
      <c r="DE100" s="2"/>
      <c r="DF100" s="28"/>
      <c r="DG100" s="2"/>
      <c r="DJ100" s="2"/>
      <c r="DM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P101" s="2"/>
      <c r="Q101" s="2"/>
      <c r="R101" s="2"/>
      <c r="S101" s="2"/>
      <c r="T101" s="3"/>
      <c r="U101" s="2"/>
      <c r="V101" s="2"/>
      <c r="W101" s="2"/>
      <c r="X101" s="2"/>
      <c r="AI101" s="2"/>
      <c r="AJ101" s="2"/>
      <c r="BN101" s="2"/>
      <c r="BU101" s="2"/>
      <c r="CC101" s="25"/>
      <c r="CD101" s="25"/>
      <c r="CE101" s="25"/>
      <c r="CG101" s="25"/>
      <c r="CH101" s="25"/>
      <c r="CI101" s="2"/>
      <c r="CK101" s="25"/>
      <c r="CL101" s="25"/>
      <c r="CM101" s="25"/>
      <c r="CN101" s="25"/>
      <c r="CO101" s="25"/>
      <c r="CP101" s="25"/>
      <c r="CQ101" s="25"/>
      <c r="CR101" s="25"/>
      <c r="CS101" s="25"/>
      <c r="CU101" s="2"/>
      <c r="CV101" s="28"/>
      <c r="CW101" s="2"/>
      <c r="CX101" s="2"/>
      <c r="DE101" s="2"/>
      <c r="DF101" s="28"/>
      <c r="DG101" s="2"/>
      <c r="DJ101" s="2"/>
      <c r="DM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P102" s="2"/>
      <c r="Q102" s="2"/>
      <c r="R102" s="2"/>
      <c r="S102" s="2"/>
      <c r="T102" s="3"/>
      <c r="U102" s="2"/>
      <c r="V102" s="2"/>
      <c r="W102" s="2"/>
      <c r="X102" s="2"/>
      <c r="AI102" s="2"/>
      <c r="AJ102" s="2"/>
      <c r="BN102" s="2"/>
      <c r="BU102" s="2"/>
      <c r="CC102" s="25"/>
      <c r="CD102" s="25"/>
      <c r="CE102" s="25"/>
      <c r="CG102" s="25"/>
      <c r="CH102" s="25"/>
      <c r="CI102" s="2"/>
      <c r="CK102" s="25"/>
      <c r="CL102" s="25"/>
      <c r="CM102" s="25"/>
      <c r="CN102" s="25"/>
      <c r="CO102" s="25"/>
      <c r="CP102" s="25"/>
      <c r="CQ102" s="25"/>
      <c r="CR102" s="25"/>
      <c r="CS102" s="25"/>
      <c r="CU102" s="2"/>
      <c r="CV102" s="28"/>
      <c r="CW102" s="2"/>
      <c r="CX102" s="2"/>
      <c r="DE102" s="2"/>
      <c r="DF102" s="28"/>
      <c r="DG102" s="2"/>
      <c r="DJ102" s="2"/>
      <c r="DM102" s="2"/>
    </row>
    <row r="103" customFormat="false" ht="15" hidden="false" customHeight="false" outlineLevel="0" collapsed="false">
      <c r="A103" s="3"/>
      <c r="B103" s="3"/>
      <c r="C103" s="3"/>
      <c r="E103" s="3"/>
      <c r="F103" s="28"/>
      <c r="G103" s="28"/>
      <c r="H103" s="28"/>
      <c r="N103" s="28"/>
      <c r="P103" s="2"/>
      <c r="Q103" s="2"/>
      <c r="R103" s="2"/>
      <c r="S103" s="2"/>
      <c r="T103" s="3"/>
      <c r="U103" s="2"/>
      <c r="V103" s="2"/>
      <c r="W103" s="2"/>
      <c r="X103" s="2"/>
      <c r="AI103" s="2"/>
      <c r="AJ103" s="2"/>
      <c r="BN103" s="2"/>
      <c r="BU103" s="2"/>
      <c r="CC103" s="25"/>
      <c r="CD103" s="25"/>
      <c r="CE103" s="25"/>
      <c r="CG103" s="25"/>
      <c r="CH103" s="25"/>
      <c r="CI103" s="2"/>
      <c r="CK103" s="25"/>
      <c r="CL103" s="25"/>
      <c r="CM103" s="25"/>
      <c r="CN103" s="25"/>
      <c r="CO103" s="25"/>
      <c r="CP103" s="25"/>
      <c r="CQ103" s="25"/>
      <c r="CR103" s="25"/>
      <c r="CS103" s="25"/>
      <c r="CU103" s="2"/>
      <c r="CV103" s="28"/>
      <c r="CW103" s="2"/>
      <c r="CX103" s="2"/>
      <c r="DE103" s="2"/>
      <c r="DF103" s="28"/>
      <c r="DG103" s="2"/>
      <c r="DJ103" s="2"/>
      <c r="DM103" s="2"/>
    </row>
    <row r="104" customFormat="false" ht="15" hidden="false" customHeight="false" outlineLevel="0" collapsed="false">
      <c r="A104" s="3"/>
      <c r="B104" s="3"/>
      <c r="C104" s="3"/>
      <c r="E104" s="3"/>
      <c r="F104" s="28"/>
      <c r="G104" s="28"/>
      <c r="H104" s="28"/>
      <c r="N104" s="28"/>
      <c r="P104" s="2"/>
      <c r="Q104" s="2"/>
      <c r="R104" s="2"/>
      <c r="S104" s="2"/>
      <c r="T104" s="3"/>
      <c r="U104" s="2"/>
      <c r="V104" s="2"/>
      <c r="W104" s="2"/>
      <c r="X104" s="2"/>
      <c r="AI104" s="2"/>
      <c r="AJ104" s="2"/>
      <c r="BN104" s="2"/>
      <c r="BU104" s="2"/>
      <c r="CC104" s="25"/>
      <c r="CD104" s="25"/>
      <c r="CE104" s="25"/>
      <c r="CG104" s="25"/>
      <c r="CH104" s="25"/>
      <c r="CI104" s="2"/>
      <c r="CK104" s="25"/>
      <c r="CL104" s="25"/>
      <c r="CM104" s="25"/>
      <c r="CN104" s="25"/>
      <c r="CO104" s="25"/>
      <c r="CP104" s="25"/>
      <c r="CQ104" s="25"/>
      <c r="CR104" s="25"/>
      <c r="CS104" s="25"/>
      <c r="CU104" s="2"/>
      <c r="CV104" s="28"/>
      <c r="CW104" s="2"/>
      <c r="CX104" s="2"/>
      <c r="DE104" s="2"/>
      <c r="DF104" s="28"/>
      <c r="DG104" s="2"/>
      <c r="DJ104" s="2"/>
      <c r="DM104" s="2"/>
    </row>
    <row r="105" customFormat="false" ht="15" hidden="false" customHeight="false" outlineLevel="0" collapsed="false">
      <c r="A105" s="3"/>
      <c r="B105" s="3"/>
      <c r="C105" s="3"/>
      <c r="E105" s="3"/>
      <c r="F105" s="28"/>
      <c r="G105" s="28"/>
      <c r="H105" s="28"/>
      <c r="N105" s="28"/>
      <c r="P105" s="2"/>
      <c r="Q105" s="2"/>
      <c r="R105" s="2"/>
      <c r="S105" s="2"/>
      <c r="T105" s="3"/>
      <c r="U105" s="2"/>
      <c r="V105" s="2"/>
      <c r="W105" s="2"/>
      <c r="X105" s="2"/>
      <c r="AI105" s="2"/>
      <c r="AJ105" s="2"/>
      <c r="BN105" s="2"/>
      <c r="BU105" s="2"/>
      <c r="CC105" s="25"/>
      <c r="CD105" s="25"/>
      <c r="CE105" s="25"/>
      <c r="CG105" s="25"/>
      <c r="CH105" s="25"/>
      <c r="CI105" s="2"/>
      <c r="CK105" s="25"/>
      <c r="CL105" s="25"/>
      <c r="CM105" s="25"/>
      <c r="CN105" s="25"/>
      <c r="CO105" s="25"/>
      <c r="CP105" s="25"/>
      <c r="CQ105" s="25"/>
      <c r="CR105" s="25"/>
      <c r="CS105" s="25"/>
      <c r="CU105" s="2"/>
      <c r="CV105" s="28"/>
      <c r="CW105" s="2"/>
      <c r="CX105" s="2"/>
      <c r="DE105" s="2"/>
      <c r="DF105" s="28"/>
      <c r="DG105" s="2"/>
      <c r="DJ105" s="2"/>
      <c r="DM105" s="2"/>
    </row>
    <row r="106" customFormat="false" ht="15" hidden="false" customHeight="false" outlineLevel="0" collapsed="false">
      <c r="A106" s="3"/>
      <c r="B106" s="3"/>
      <c r="C106" s="3"/>
      <c r="E106" s="3"/>
      <c r="F106" s="28"/>
      <c r="G106" s="28"/>
      <c r="H106" s="28"/>
      <c r="N106" s="28"/>
      <c r="P106" s="2"/>
      <c r="Q106" s="2"/>
      <c r="R106" s="2"/>
      <c r="S106" s="2"/>
      <c r="T106" s="3"/>
      <c r="U106" s="2"/>
      <c r="V106" s="2"/>
      <c r="W106" s="2"/>
      <c r="X106" s="2"/>
      <c r="AI106" s="2"/>
      <c r="AJ106" s="2"/>
      <c r="BN106" s="2"/>
      <c r="BU106" s="2"/>
      <c r="CC106" s="25"/>
      <c r="CD106" s="25"/>
      <c r="CE106" s="25"/>
      <c r="CG106" s="25"/>
      <c r="CH106" s="25"/>
      <c r="CI106" s="2"/>
      <c r="CK106" s="25"/>
      <c r="CL106" s="25"/>
      <c r="CM106" s="25"/>
      <c r="CN106" s="25"/>
      <c r="CO106" s="25"/>
      <c r="CP106" s="25"/>
      <c r="CQ106" s="25"/>
      <c r="CR106" s="25"/>
      <c r="CS106" s="25"/>
      <c r="CU106" s="2"/>
      <c r="CV106" s="28"/>
      <c r="CW106" s="2"/>
      <c r="CX106" s="2"/>
      <c r="DE106" s="2"/>
      <c r="DF106" s="28"/>
      <c r="DG106" s="2"/>
      <c r="DJ106" s="2"/>
      <c r="DM106" s="2"/>
    </row>
    <row r="107" customFormat="false" ht="15" hidden="false" customHeight="false" outlineLevel="0" collapsed="false">
      <c r="A107" s="3"/>
      <c r="B107" s="3"/>
      <c r="C107" s="3"/>
      <c r="E107" s="3"/>
      <c r="F107" s="28"/>
      <c r="G107" s="28"/>
      <c r="H107" s="28"/>
      <c r="N107" s="28"/>
      <c r="P107" s="2"/>
      <c r="Q107" s="2"/>
      <c r="R107" s="2"/>
      <c r="S107" s="2"/>
      <c r="T107" s="3"/>
      <c r="U107" s="2"/>
      <c r="V107" s="2"/>
      <c r="W107" s="2"/>
      <c r="X107" s="2"/>
      <c r="AI107" s="2"/>
      <c r="AJ107" s="2"/>
      <c r="BN107" s="2"/>
      <c r="BU107" s="2"/>
      <c r="CC107" s="25"/>
      <c r="CD107" s="25"/>
      <c r="CE107" s="25"/>
      <c r="CG107" s="25"/>
      <c r="CH107" s="25"/>
      <c r="CI107" s="2"/>
      <c r="CK107" s="25"/>
      <c r="CL107" s="25"/>
      <c r="CM107" s="25"/>
      <c r="CN107" s="25"/>
      <c r="CO107" s="25"/>
      <c r="CP107" s="25"/>
      <c r="CQ107" s="25"/>
      <c r="CR107" s="25"/>
      <c r="CS107" s="25"/>
      <c r="CU107" s="2"/>
      <c r="CV107" s="28"/>
      <c r="CW107" s="2"/>
      <c r="CX107" s="2"/>
      <c r="DE107" s="2"/>
      <c r="DF107" s="28"/>
      <c r="DG107" s="2"/>
      <c r="DJ107" s="2"/>
      <c r="DM107" s="2"/>
    </row>
    <row r="108" customFormat="false" ht="15" hidden="false" customHeight="false" outlineLevel="0" collapsed="false">
      <c r="A108" s="3"/>
      <c r="B108" s="3"/>
      <c r="C108" s="3"/>
      <c r="E108" s="3"/>
      <c r="F108" s="28"/>
      <c r="G108" s="28"/>
      <c r="H108" s="28"/>
      <c r="N108" s="28"/>
      <c r="P108" s="2"/>
      <c r="Q108" s="2"/>
      <c r="R108" s="2"/>
      <c r="S108" s="2"/>
      <c r="T108" s="3"/>
      <c r="U108" s="2"/>
      <c r="V108" s="2"/>
      <c r="W108" s="2"/>
      <c r="X108" s="2"/>
      <c r="AI108" s="2"/>
      <c r="AJ108" s="2"/>
      <c r="BN108" s="2"/>
      <c r="BU108" s="2"/>
      <c r="CC108" s="25"/>
      <c r="CD108" s="25"/>
      <c r="CE108" s="25"/>
      <c r="CG108" s="25"/>
      <c r="CH108" s="25"/>
      <c r="CI108" s="2"/>
      <c r="CK108" s="25"/>
      <c r="CL108" s="25"/>
      <c r="CM108" s="25"/>
      <c r="CN108" s="25"/>
      <c r="CO108" s="25"/>
      <c r="CP108" s="25"/>
      <c r="CQ108" s="25"/>
      <c r="CR108" s="25"/>
      <c r="CS108" s="25"/>
      <c r="CU108" s="2"/>
      <c r="CV108" s="28"/>
      <c r="CW108" s="2"/>
      <c r="CX108" s="2"/>
      <c r="DE108" s="2"/>
      <c r="DF108" s="28"/>
      <c r="DG108" s="2"/>
      <c r="DJ108" s="2"/>
      <c r="DM108" s="2"/>
    </row>
    <row r="109" customFormat="false" ht="15" hidden="false" customHeight="false" outlineLevel="0" collapsed="false">
      <c r="A109" s="3"/>
      <c r="B109" s="3"/>
      <c r="C109" s="3"/>
      <c r="E109" s="3"/>
      <c r="F109" s="28"/>
      <c r="G109" s="28"/>
      <c r="H109" s="28"/>
      <c r="N109" s="28"/>
      <c r="P109" s="2"/>
      <c r="Q109" s="2"/>
      <c r="R109" s="2"/>
      <c r="S109" s="2"/>
      <c r="T109" s="3"/>
      <c r="U109" s="2"/>
      <c r="V109" s="2"/>
      <c r="W109" s="2"/>
      <c r="X109" s="2"/>
      <c r="AI109" s="2"/>
      <c r="AJ109" s="2"/>
      <c r="BN109" s="2"/>
      <c r="BU109" s="2"/>
      <c r="CC109" s="25"/>
      <c r="CD109" s="25"/>
      <c r="CE109" s="25"/>
      <c r="CG109" s="25"/>
      <c r="CH109" s="25"/>
      <c r="CI109" s="2"/>
      <c r="CK109" s="25"/>
      <c r="CL109" s="25"/>
      <c r="CM109" s="25"/>
      <c r="CN109" s="25"/>
      <c r="CO109" s="25"/>
      <c r="CP109" s="25"/>
      <c r="CQ109" s="25"/>
      <c r="CR109" s="25"/>
      <c r="CS109" s="25"/>
      <c r="CU109" s="2"/>
      <c r="CV109" s="28"/>
      <c r="CW109" s="2"/>
      <c r="CX109" s="2"/>
      <c r="DE109" s="2"/>
      <c r="DF109" s="28"/>
      <c r="DG109" s="2"/>
      <c r="DJ109" s="2"/>
      <c r="DM109" s="2"/>
    </row>
    <row r="110" customFormat="false" ht="15" hidden="false" customHeight="false" outlineLevel="0" collapsed="false">
      <c r="A110" s="3"/>
      <c r="B110" s="3"/>
      <c r="C110" s="3"/>
      <c r="E110" s="3"/>
      <c r="F110" s="28"/>
      <c r="G110" s="28"/>
      <c r="H110" s="28"/>
      <c r="N110" s="28"/>
      <c r="P110" s="2"/>
      <c r="Q110" s="2"/>
      <c r="R110" s="2"/>
      <c r="S110" s="2"/>
      <c r="T110" s="3"/>
      <c r="U110" s="2"/>
      <c r="V110" s="2"/>
      <c r="W110" s="2"/>
      <c r="X110" s="2"/>
      <c r="AI110" s="2"/>
      <c r="AJ110" s="2"/>
      <c r="BN110" s="2"/>
      <c r="BU110" s="2"/>
      <c r="CC110" s="25"/>
      <c r="CD110" s="25"/>
      <c r="CE110" s="25"/>
      <c r="CG110" s="25"/>
      <c r="CH110" s="25"/>
      <c r="CI110" s="2"/>
      <c r="CK110" s="25"/>
      <c r="CL110" s="25"/>
      <c r="CM110" s="25"/>
      <c r="CN110" s="25"/>
      <c r="CO110" s="25"/>
      <c r="CP110" s="25"/>
      <c r="CQ110" s="25"/>
      <c r="CR110" s="25"/>
      <c r="CS110" s="25"/>
      <c r="CU110" s="2"/>
      <c r="CV110" s="28"/>
      <c r="CW110" s="2"/>
      <c r="CX110" s="2"/>
      <c r="DE110" s="2"/>
      <c r="DF110" s="28"/>
      <c r="DG110" s="2"/>
      <c r="DJ110" s="2"/>
      <c r="DM110" s="2"/>
    </row>
    <row r="111" customFormat="false" ht="15" hidden="false" customHeight="false" outlineLevel="0" collapsed="false">
      <c r="A111" s="3"/>
      <c r="B111" s="3"/>
      <c r="C111" s="3"/>
      <c r="E111" s="3"/>
      <c r="F111" s="28"/>
      <c r="G111" s="28"/>
      <c r="H111" s="28"/>
      <c r="N111" s="28"/>
      <c r="P111" s="2"/>
      <c r="Q111" s="2"/>
      <c r="R111" s="2"/>
      <c r="S111" s="2"/>
      <c r="T111" s="3"/>
      <c r="U111" s="2"/>
      <c r="V111" s="2"/>
      <c r="W111" s="2"/>
      <c r="X111" s="2"/>
      <c r="AI111" s="2"/>
      <c r="AJ111" s="2"/>
      <c r="BN111" s="2"/>
      <c r="BU111" s="2"/>
      <c r="CC111" s="25"/>
      <c r="CD111" s="25"/>
      <c r="CE111" s="25"/>
      <c r="CG111" s="25"/>
      <c r="CH111" s="25"/>
      <c r="CI111" s="2"/>
      <c r="CK111" s="25"/>
      <c r="CL111" s="25"/>
      <c r="CM111" s="25"/>
      <c r="CN111" s="25"/>
      <c r="CO111" s="25"/>
      <c r="CP111" s="25"/>
      <c r="CQ111" s="25"/>
      <c r="CR111" s="25"/>
      <c r="CS111" s="25"/>
      <c r="CU111" s="2"/>
      <c r="CV111" s="28"/>
      <c r="CW111" s="2"/>
      <c r="CX111" s="2"/>
      <c r="DE111" s="2"/>
      <c r="DF111" s="28"/>
      <c r="DG111" s="2"/>
      <c r="DJ111" s="2"/>
      <c r="DM111" s="2"/>
    </row>
    <row r="112" customFormat="false" ht="15" hidden="false" customHeight="false" outlineLevel="0" collapsed="false">
      <c r="A112" s="3"/>
      <c r="B112" s="3"/>
      <c r="C112" s="3"/>
      <c r="E112" s="3"/>
      <c r="F112" s="28"/>
      <c r="G112" s="28"/>
      <c r="H112" s="28"/>
      <c r="N112" s="28"/>
      <c r="P112" s="2"/>
      <c r="Q112" s="2"/>
      <c r="R112" s="2"/>
      <c r="S112" s="2"/>
      <c r="T112" s="3"/>
      <c r="U112" s="2"/>
      <c r="V112" s="2"/>
      <c r="W112" s="2"/>
      <c r="X112" s="2"/>
      <c r="AI112" s="2"/>
      <c r="AJ112" s="2"/>
      <c r="BN112" s="2"/>
      <c r="BU112" s="2"/>
      <c r="CC112" s="25"/>
      <c r="CD112" s="25"/>
      <c r="CE112" s="25"/>
      <c r="CG112" s="25"/>
      <c r="CH112" s="25"/>
      <c r="CI112" s="2"/>
      <c r="CK112" s="25"/>
      <c r="CL112" s="25"/>
      <c r="CM112" s="25"/>
      <c r="CN112" s="25"/>
      <c r="CO112" s="25"/>
      <c r="CP112" s="25"/>
      <c r="CQ112" s="25"/>
      <c r="CR112" s="25"/>
      <c r="CS112" s="25"/>
      <c r="CU112" s="2"/>
      <c r="CV112" s="28"/>
      <c r="CW112" s="2"/>
      <c r="CX112" s="2"/>
      <c r="DE112" s="2"/>
      <c r="DF112" s="28"/>
      <c r="DG112" s="2"/>
      <c r="DJ112" s="2"/>
      <c r="DM112" s="2"/>
    </row>
    <row r="113" customFormat="false" ht="15" hidden="false" customHeight="false" outlineLevel="0" collapsed="false">
      <c r="A113" s="3"/>
      <c r="B113" s="3"/>
      <c r="C113" s="3"/>
      <c r="E113" s="3"/>
      <c r="F113" s="28"/>
      <c r="G113" s="28"/>
      <c r="H113" s="28"/>
      <c r="N113" s="28"/>
      <c r="P113" s="2"/>
      <c r="Q113" s="2"/>
      <c r="R113" s="2"/>
      <c r="S113" s="2"/>
      <c r="T113" s="3"/>
      <c r="U113" s="2"/>
      <c r="V113" s="2"/>
      <c r="W113" s="2"/>
      <c r="X113" s="2"/>
      <c r="AI113" s="2"/>
      <c r="AJ113" s="2"/>
      <c r="BN113" s="2"/>
      <c r="BU113" s="2"/>
      <c r="CC113" s="25"/>
      <c r="CD113" s="25"/>
      <c r="CE113" s="25"/>
      <c r="CG113" s="25"/>
      <c r="CH113" s="25"/>
      <c r="CI113" s="2"/>
      <c r="CK113" s="25"/>
      <c r="CL113" s="25"/>
      <c r="CM113" s="25"/>
      <c r="CN113" s="25"/>
      <c r="CO113" s="25"/>
      <c r="CP113" s="25"/>
      <c r="CQ113" s="25"/>
      <c r="CR113" s="25"/>
      <c r="CS113" s="25"/>
      <c r="CU113" s="2"/>
      <c r="CV113" s="28"/>
      <c r="CW113" s="2"/>
      <c r="CX113" s="2"/>
      <c r="DE113" s="2"/>
      <c r="DF113" s="28"/>
      <c r="DG113" s="2"/>
      <c r="DJ113" s="2"/>
      <c r="DM113" s="2"/>
    </row>
    <row r="114" customFormat="false" ht="15" hidden="false" customHeight="false" outlineLevel="0" collapsed="false">
      <c r="A114" s="3"/>
      <c r="B114" s="3"/>
      <c r="C114" s="3"/>
      <c r="E114" s="3"/>
      <c r="F114" s="28"/>
      <c r="G114" s="28"/>
      <c r="H114" s="28"/>
      <c r="N114" s="28"/>
      <c r="P114" s="2"/>
      <c r="Q114" s="2"/>
      <c r="R114" s="2"/>
      <c r="S114" s="2"/>
      <c r="T114" s="3"/>
      <c r="U114" s="2"/>
      <c r="V114" s="2"/>
      <c r="W114" s="2"/>
      <c r="X114" s="2"/>
      <c r="AI114" s="2"/>
      <c r="AJ114" s="2"/>
      <c r="BN114" s="2"/>
      <c r="BU114" s="2"/>
      <c r="CC114" s="25"/>
      <c r="CD114" s="25"/>
      <c r="CE114" s="25"/>
      <c r="CG114" s="25"/>
      <c r="CH114" s="25"/>
      <c r="CI114" s="2"/>
      <c r="CK114" s="25"/>
      <c r="CL114" s="25"/>
      <c r="CM114" s="25"/>
      <c r="CN114" s="25"/>
      <c r="CO114" s="25"/>
      <c r="CP114" s="25"/>
      <c r="CQ114" s="25"/>
      <c r="CR114" s="25"/>
      <c r="CS114" s="25"/>
      <c r="CU114" s="2"/>
      <c r="CV114" s="28"/>
      <c r="CW114" s="2"/>
      <c r="CX114" s="2"/>
      <c r="DE114" s="2"/>
      <c r="DF114" s="28"/>
      <c r="DG114" s="2"/>
      <c r="DJ114" s="2"/>
      <c r="DM114" s="2"/>
    </row>
    <row r="115" customFormat="false" ht="15" hidden="false" customHeight="false" outlineLevel="0" collapsed="false">
      <c r="A115" s="3"/>
      <c r="B115" s="3"/>
      <c r="C115" s="3"/>
      <c r="E115" s="3"/>
      <c r="F115" s="28"/>
      <c r="G115" s="28"/>
      <c r="H115" s="28"/>
      <c r="N115" s="28"/>
      <c r="P115" s="2"/>
      <c r="Q115" s="2"/>
      <c r="R115" s="2"/>
      <c r="S115" s="2"/>
      <c r="T115" s="3"/>
      <c r="U115" s="2"/>
      <c r="V115" s="2"/>
      <c r="W115" s="2"/>
      <c r="X115" s="2"/>
      <c r="AI115" s="2"/>
      <c r="AJ115" s="2"/>
      <c r="BN115" s="2"/>
      <c r="BU115" s="2"/>
      <c r="CC115" s="25"/>
      <c r="CD115" s="25"/>
      <c r="CE115" s="25"/>
      <c r="CG115" s="25"/>
      <c r="CH115" s="25"/>
      <c r="CI115" s="2"/>
      <c r="CK115" s="25"/>
      <c r="CL115" s="25"/>
      <c r="CM115" s="25"/>
      <c r="CN115" s="25"/>
      <c r="CO115" s="25"/>
      <c r="CP115" s="25"/>
      <c r="CQ115" s="25"/>
      <c r="CR115" s="25"/>
      <c r="CS115" s="25"/>
      <c r="CU115" s="2"/>
      <c r="CV115" s="28"/>
      <c r="CW115" s="2"/>
      <c r="CX115" s="2"/>
      <c r="DE115" s="2"/>
      <c r="DF115" s="28"/>
      <c r="DG115" s="2"/>
      <c r="DJ115" s="2"/>
      <c r="DM115" s="2"/>
    </row>
    <row r="116" customFormat="false" ht="15" hidden="false" customHeight="false" outlineLevel="0" collapsed="false">
      <c r="A116" s="3"/>
      <c r="B116" s="3"/>
      <c r="C116" s="3"/>
      <c r="E116" s="3"/>
      <c r="F116" s="28"/>
      <c r="G116" s="28"/>
      <c r="H116" s="28"/>
      <c r="N116" s="28"/>
      <c r="P116" s="2"/>
      <c r="Q116" s="2"/>
      <c r="R116" s="2"/>
      <c r="S116" s="2"/>
      <c r="T116" s="3"/>
      <c r="U116" s="2"/>
      <c r="V116" s="2"/>
      <c r="W116" s="2"/>
      <c r="X116" s="2"/>
      <c r="AI116" s="2"/>
      <c r="AJ116" s="2"/>
      <c r="BN116" s="2"/>
      <c r="BU116" s="2"/>
      <c r="CC116" s="25"/>
      <c r="CD116" s="25"/>
      <c r="CE116" s="25"/>
      <c r="CG116" s="25"/>
      <c r="CH116" s="25"/>
      <c r="CI116" s="2"/>
      <c r="CK116" s="25"/>
      <c r="CL116" s="25"/>
      <c r="CM116" s="25"/>
      <c r="CN116" s="25"/>
      <c r="CO116" s="25"/>
      <c r="CP116" s="25"/>
      <c r="CQ116" s="25"/>
      <c r="CR116" s="25"/>
      <c r="CS116" s="25"/>
      <c r="CU116" s="2"/>
      <c r="CV116" s="28"/>
      <c r="CW116" s="2"/>
      <c r="CX116" s="2"/>
      <c r="DE116" s="2"/>
      <c r="DF116" s="28"/>
      <c r="DG116" s="2"/>
      <c r="DJ116" s="2"/>
      <c r="DM116" s="2"/>
    </row>
    <row r="117" customFormat="false" ht="15" hidden="false" customHeight="false" outlineLevel="0" collapsed="false">
      <c r="A117" s="3"/>
      <c r="B117" s="3"/>
      <c r="C117" s="3"/>
      <c r="E117" s="3"/>
      <c r="F117" s="28"/>
      <c r="G117" s="28"/>
      <c r="H117" s="28"/>
      <c r="N117" s="28"/>
      <c r="P117" s="2"/>
      <c r="Q117" s="2"/>
      <c r="R117" s="2"/>
      <c r="S117" s="2"/>
      <c r="T117" s="3"/>
      <c r="U117" s="2"/>
      <c r="V117" s="2"/>
      <c r="W117" s="2"/>
      <c r="X117" s="2"/>
      <c r="AI117" s="2"/>
      <c r="AJ117" s="2"/>
      <c r="BN117" s="2"/>
      <c r="BU117" s="2"/>
      <c r="CC117" s="25"/>
      <c r="CD117" s="25"/>
      <c r="CE117" s="25"/>
      <c r="CG117" s="25"/>
      <c r="CH117" s="25"/>
      <c r="CI117" s="2"/>
      <c r="CK117" s="25"/>
      <c r="CL117" s="25"/>
      <c r="CM117" s="25"/>
      <c r="CN117" s="25"/>
      <c r="CO117" s="25"/>
      <c r="CP117" s="25"/>
      <c r="CQ117" s="25"/>
      <c r="CR117" s="25"/>
      <c r="CS117" s="25"/>
      <c r="CU117" s="2"/>
      <c r="CV117" s="28"/>
      <c r="CW117" s="2"/>
      <c r="CX117" s="2"/>
      <c r="DE117" s="2"/>
      <c r="DF117" s="28"/>
      <c r="DG117" s="2"/>
      <c r="DJ117" s="2"/>
      <c r="DM117" s="2"/>
    </row>
    <row r="118" customFormat="false" ht="15" hidden="false" customHeight="false" outlineLevel="0" collapsed="false">
      <c r="C118" s="3"/>
      <c r="E118" s="3"/>
      <c r="F118" s="28"/>
      <c r="G118" s="28"/>
      <c r="H118" s="28"/>
      <c r="N118" s="28"/>
      <c r="P118" s="2"/>
      <c r="Q118" s="2"/>
      <c r="R118" s="2"/>
      <c r="S118" s="2"/>
      <c r="T118" s="3"/>
      <c r="U118" s="2"/>
      <c r="V118" s="2"/>
      <c r="W118" s="2"/>
      <c r="X118" s="2"/>
      <c r="AI118" s="2"/>
      <c r="AJ118" s="2"/>
      <c r="BN118" s="2"/>
      <c r="BU118" s="2"/>
      <c r="CC118" s="25"/>
      <c r="CD118" s="25"/>
      <c r="CE118" s="25"/>
      <c r="CG118" s="25"/>
      <c r="CH118" s="25"/>
      <c r="CI118" s="2"/>
      <c r="CK118" s="25"/>
      <c r="CL118" s="25"/>
      <c r="CM118" s="25"/>
      <c r="CN118" s="25"/>
      <c r="CO118" s="25"/>
      <c r="CP118" s="25"/>
      <c r="CQ118" s="25"/>
      <c r="CR118" s="25"/>
      <c r="CS118" s="25"/>
      <c r="CU118" s="2"/>
      <c r="CV118" s="28"/>
      <c r="CW118" s="2"/>
      <c r="CX118" s="2"/>
      <c r="DE118" s="2"/>
      <c r="DF118" s="28"/>
      <c r="DG118" s="2"/>
      <c r="DJ118" s="2"/>
      <c r="DM118" s="2"/>
    </row>
    <row r="119" customFormat="false" ht="15" hidden="false" customHeight="false" outlineLevel="0" collapsed="false">
      <c r="C119" s="3"/>
      <c r="E119" s="3"/>
      <c r="F119" s="28"/>
      <c r="G119" s="28"/>
      <c r="H119" s="28"/>
      <c r="N119" s="28"/>
      <c r="P119" s="2"/>
      <c r="Q119" s="2"/>
      <c r="R119" s="2"/>
      <c r="S119" s="2"/>
      <c r="T119" s="3"/>
      <c r="U119" s="2"/>
      <c r="V119" s="2"/>
      <c r="W119" s="2"/>
      <c r="X119" s="2"/>
      <c r="AI119" s="2"/>
      <c r="AJ119" s="2"/>
      <c r="BN119" s="2"/>
      <c r="BU119" s="2"/>
      <c r="BV119" s="2"/>
      <c r="BZ119" s="2"/>
      <c r="CA119" s="2"/>
      <c r="CE119" s="2"/>
      <c r="CI119" s="2"/>
      <c r="CK119" s="25"/>
      <c r="CL119" s="25"/>
      <c r="CM119" s="25"/>
      <c r="CN119" s="25"/>
      <c r="CO119" s="25"/>
      <c r="CP119" s="25"/>
      <c r="CQ119" s="25"/>
      <c r="CR119" s="25"/>
      <c r="CS119" s="25"/>
      <c r="CU119" s="2"/>
      <c r="CV119" s="28"/>
      <c r="CW119" s="2"/>
      <c r="CX119" s="2"/>
      <c r="DE119" s="2"/>
      <c r="DF119" s="28"/>
      <c r="DG119" s="2"/>
      <c r="DJ119" s="2"/>
      <c r="DM119" s="2"/>
    </row>
    <row r="120" customFormat="false" ht="15" hidden="false" customHeight="false" outlineLevel="0" collapsed="false">
      <c r="N120" s="28"/>
      <c r="P120" s="2"/>
      <c r="Q120" s="2"/>
      <c r="R120" s="2"/>
      <c r="S120" s="2"/>
      <c r="T120" s="3"/>
      <c r="U120" s="2"/>
      <c r="V120" s="2"/>
      <c r="W120" s="2"/>
      <c r="X120" s="2"/>
      <c r="AI120" s="2"/>
      <c r="AJ120" s="2"/>
      <c r="BN120" s="2"/>
      <c r="BU120" s="2"/>
      <c r="BV120" s="2"/>
      <c r="BZ120" s="2"/>
      <c r="CA120" s="2"/>
      <c r="CE120" s="2"/>
      <c r="CI120" s="2"/>
      <c r="CK120" s="25"/>
      <c r="CL120" s="25"/>
      <c r="CM120" s="25"/>
      <c r="CN120" s="25"/>
      <c r="CO120" s="25"/>
      <c r="CP120" s="25"/>
      <c r="CQ120" s="25"/>
      <c r="CR120" s="25"/>
      <c r="CS120" s="25"/>
      <c r="CU120" s="2"/>
      <c r="CV120" s="28"/>
      <c r="CW120" s="2"/>
      <c r="CX120" s="2"/>
      <c r="DE120" s="2"/>
      <c r="DF120" s="28"/>
      <c r="DG120" s="2"/>
      <c r="DJ120" s="2"/>
      <c r="DM120" s="2"/>
    </row>
    <row r="121" customFormat="false" ht="15" hidden="false" customHeight="false" outlineLevel="0" collapsed="false">
      <c r="N121" s="28"/>
      <c r="P121" s="2"/>
      <c r="Q121" s="2"/>
      <c r="R121" s="2"/>
      <c r="S121" s="2"/>
      <c r="T121" s="3"/>
      <c r="U121" s="2"/>
      <c r="V121" s="2"/>
      <c r="W121" s="2"/>
      <c r="X121" s="2"/>
      <c r="AI121" s="2"/>
      <c r="AJ121" s="2"/>
      <c r="BN121" s="2"/>
      <c r="BU121" s="2"/>
      <c r="BV121" s="2"/>
      <c r="BZ121" s="2"/>
      <c r="CA121" s="2"/>
      <c r="CE121" s="2"/>
      <c r="CI121" s="2"/>
      <c r="CK121" s="25"/>
      <c r="CL121" s="25"/>
      <c r="CM121" s="25"/>
      <c r="CN121" s="25"/>
      <c r="CO121" s="25"/>
      <c r="CP121" s="25"/>
      <c r="CQ121" s="25"/>
      <c r="CR121" s="25"/>
      <c r="CS121" s="25"/>
      <c r="CU121" s="2"/>
      <c r="CV121" s="28"/>
      <c r="CW121" s="2"/>
      <c r="CX121" s="2"/>
      <c r="DE121" s="2"/>
      <c r="DF121" s="28"/>
      <c r="DJ121" s="2"/>
    </row>
    <row r="122" customFormat="false" ht="15" hidden="false" customHeight="false" outlineLevel="0" collapsed="false">
      <c r="N122" s="28"/>
      <c r="P122" s="2"/>
      <c r="Q122" s="2"/>
      <c r="R122" s="2"/>
      <c r="S122" s="2"/>
      <c r="T122" s="3"/>
      <c r="U122" s="2"/>
      <c r="V122" s="2"/>
      <c r="W122" s="2"/>
      <c r="X122" s="2"/>
      <c r="AI122" s="2"/>
      <c r="AJ122" s="2"/>
      <c r="BN122" s="2"/>
      <c r="BU122" s="2"/>
      <c r="BV122" s="2"/>
      <c r="BZ122" s="2"/>
      <c r="CA122" s="2"/>
      <c r="CE122" s="2"/>
      <c r="CI122" s="2"/>
      <c r="CJ122" s="3"/>
      <c r="CL122" s="3"/>
      <c r="CO122" s="3"/>
      <c r="CR122" s="3"/>
      <c r="CS122" s="2"/>
      <c r="CU122" s="2"/>
      <c r="CV122" s="28"/>
      <c r="CW122" s="2"/>
      <c r="CX122" s="2"/>
      <c r="DE122" s="2"/>
      <c r="DF122" s="28"/>
      <c r="DG122" s="2"/>
      <c r="DJ122" s="2"/>
      <c r="DM122" s="2"/>
    </row>
    <row r="123" customFormat="false" ht="15" hidden="false" customHeight="false" outlineLevel="0" collapsed="false">
      <c r="N123" s="28"/>
      <c r="P123" s="2"/>
      <c r="Q123" s="2"/>
      <c r="R123" s="2"/>
      <c r="S123" s="2"/>
      <c r="T123" s="3"/>
      <c r="U123" s="2"/>
      <c r="V123" s="2"/>
      <c r="W123" s="2"/>
      <c r="X123" s="2"/>
      <c r="AJ123" s="2"/>
      <c r="BN123" s="2"/>
      <c r="BU123" s="2"/>
      <c r="BV123" s="2"/>
      <c r="BZ123" s="2"/>
      <c r="CA123" s="2"/>
      <c r="CE123" s="2"/>
      <c r="CI123" s="2"/>
      <c r="CJ123" s="3"/>
      <c r="CL123" s="3"/>
      <c r="CO123" s="3"/>
      <c r="CR123" s="3"/>
      <c r="CS123" s="2"/>
      <c r="CU123" s="2"/>
      <c r="CV123" s="28"/>
      <c r="CW123" s="2"/>
      <c r="CX123" s="2"/>
      <c r="DE123" s="2"/>
      <c r="DF123" s="28"/>
      <c r="DG123" s="2"/>
      <c r="DJ123" s="2"/>
      <c r="DM123" s="2"/>
    </row>
    <row r="124" customFormat="false" ht="15" hidden="false" customHeight="false" outlineLevel="0" collapsed="false">
      <c r="N124" s="28"/>
      <c r="P124" s="2"/>
      <c r="Q124" s="2"/>
      <c r="R124" s="2"/>
      <c r="S124" s="2"/>
      <c r="T124" s="3"/>
      <c r="U124" s="2"/>
      <c r="V124" s="2"/>
      <c r="W124" s="2"/>
      <c r="X124" s="2"/>
      <c r="AJ124" s="2"/>
      <c r="BN124" s="2"/>
      <c r="BU124" s="2"/>
      <c r="BV124" s="2"/>
      <c r="BZ124" s="2"/>
      <c r="CA124" s="2"/>
      <c r="CE124" s="2"/>
      <c r="CI124" s="2"/>
      <c r="CJ124" s="3"/>
      <c r="CL124" s="3"/>
      <c r="CO124" s="3"/>
      <c r="CR124" s="3"/>
      <c r="CS124" s="2"/>
      <c r="CU124" s="2"/>
      <c r="CV124" s="28"/>
      <c r="CW124" s="2"/>
      <c r="CX124" s="2"/>
      <c r="DE124" s="2"/>
      <c r="DF124" s="28"/>
      <c r="DG124" s="2"/>
      <c r="DJ124" s="2"/>
      <c r="DM124" s="2"/>
    </row>
    <row r="125" customFormat="false" ht="15" hidden="false" customHeight="false" outlineLevel="0" collapsed="false">
      <c r="N125" s="28"/>
      <c r="P125" s="2"/>
      <c r="Q125" s="2"/>
      <c r="R125" s="2"/>
      <c r="S125" s="2"/>
      <c r="T125" s="3"/>
      <c r="U125" s="2"/>
      <c r="V125" s="2"/>
      <c r="W125" s="2"/>
      <c r="X125" s="2"/>
      <c r="AJ125" s="2"/>
      <c r="BN125" s="2"/>
      <c r="BU125" s="2"/>
      <c r="BV125" s="2"/>
      <c r="BZ125" s="2"/>
      <c r="CA125" s="2"/>
      <c r="CE125" s="2"/>
      <c r="CI125" s="2"/>
      <c r="CJ125" s="3"/>
      <c r="CL125" s="3"/>
      <c r="CO125" s="3"/>
      <c r="CR125" s="3"/>
      <c r="CS125" s="2"/>
      <c r="CU125" s="2"/>
      <c r="CV125" s="28"/>
      <c r="CW125" s="2"/>
      <c r="CX125" s="2"/>
      <c r="DE125" s="2"/>
      <c r="DF125" s="28"/>
      <c r="DG125" s="2"/>
      <c r="DJ125" s="2"/>
      <c r="DM125" s="2"/>
    </row>
    <row r="126" customFormat="false" ht="15" hidden="false" customHeight="false" outlineLevel="0" collapsed="false">
      <c r="N126" s="28"/>
      <c r="P126" s="2"/>
      <c r="Q126" s="2"/>
      <c r="R126" s="2"/>
      <c r="S126" s="2"/>
      <c r="T126" s="3"/>
      <c r="U126" s="2"/>
      <c r="V126" s="2"/>
      <c r="W126" s="2"/>
      <c r="X126" s="2"/>
      <c r="AJ126" s="2"/>
      <c r="BN126" s="2"/>
      <c r="BU126" s="2"/>
      <c r="BV126" s="2"/>
      <c r="BZ126" s="2"/>
      <c r="CA126" s="2"/>
      <c r="CE126" s="2"/>
      <c r="CI126" s="2"/>
      <c r="CJ126" s="3"/>
      <c r="CL126" s="3"/>
      <c r="CO126" s="3"/>
      <c r="CR126" s="3"/>
      <c r="CS126" s="2"/>
      <c r="CU126" s="2"/>
      <c r="CV126" s="28"/>
      <c r="CW126" s="2"/>
      <c r="CX126" s="2"/>
      <c r="DE126" s="2"/>
      <c r="DF126" s="28"/>
      <c r="DG126" s="2"/>
      <c r="DJ126" s="2"/>
      <c r="DM126" s="2"/>
    </row>
    <row r="127" customFormat="false" ht="15" hidden="false" customHeight="false" outlineLevel="0" collapsed="false">
      <c r="N127" s="28"/>
      <c r="P127" s="2"/>
      <c r="Q127" s="2"/>
      <c r="R127" s="2"/>
      <c r="S127" s="2"/>
      <c r="T127" s="3"/>
      <c r="U127" s="2"/>
      <c r="V127" s="2"/>
      <c r="W127" s="2"/>
      <c r="X127" s="2"/>
      <c r="AJ127" s="2"/>
      <c r="BN127" s="2"/>
      <c r="BU127" s="2"/>
      <c r="BV127" s="2"/>
      <c r="BZ127" s="2"/>
      <c r="CA127" s="2"/>
      <c r="CE127" s="2"/>
      <c r="CI127" s="2"/>
      <c r="CJ127" s="3"/>
      <c r="CL127" s="3"/>
      <c r="CO127" s="3"/>
      <c r="CR127" s="3"/>
      <c r="CS127" s="2"/>
      <c r="CU127" s="2"/>
      <c r="CV127" s="28"/>
      <c r="CW127" s="2"/>
      <c r="CX127" s="2"/>
      <c r="DE127" s="2"/>
      <c r="DF127" s="28"/>
      <c r="DG127" s="2"/>
      <c r="DJ127" s="2"/>
      <c r="DM127" s="2"/>
    </row>
    <row r="128" customFormat="false" ht="15" hidden="false" customHeight="false" outlineLevel="0" collapsed="false">
      <c r="N128" s="28"/>
      <c r="P128" s="2"/>
      <c r="Q128" s="2"/>
      <c r="R128" s="2"/>
      <c r="S128" s="2"/>
      <c r="T128" s="3"/>
      <c r="U128" s="2"/>
      <c r="V128" s="2"/>
      <c r="W128" s="2"/>
      <c r="X128" s="2"/>
      <c r="AJ128" s="2"/>
      <c r="BN128" s="2"/>
      <c r="BU128" s="2"/>
      <c r="BV128" s="2"/>
      <c r="BZ128" s="2"/>
      <c r="CA128" s="2"/>
      <c r="CE128" s="2"/>
      <c r="CI128" s="2"/>
      <c r="CJ128" s="3"/>
      <c r="CL128" s="3"/>
      <c r="CO128" s="3"/>
      <c r="CR128" s="3"/>
      <c r="CS128" s="2"/>
      <c r="CU128" s="2"/>
      <c r="CV128" s="28"/>
      <c r="CW128" s="2"/>
      <c r="CX128" s="2"/>
      <c r="DE128" s="2"/>
      <c r="DF128" s="28"/>
      <c r="DG128" s="2"/>
      <c r="DJ128" s="2"/>
      <c r="DM128" s="2"/>
    </row>
    <row r="129" customFormat="false" ht="15" hidden="false" customHeight="false" outlineLevel="0" collapsed="false">
      <c r="N129" s="28"/>
      <c r="P129" s="2"/>
      <c r="Q129" s="2"/>
      <c r="R129" s="2"/>
      <c r="S129" s="2"/>
      <c r="T129" s="3"/>
      <c r="U129" s="2"/>
      <c r="V129" s="2"/>
      <c r="W129" s="2"/>
      <c r="X129" s="2"/>
      <c r="AJ129" s="2"/>
      <c r="BN129" s="2"/>
      <c r="BU129" s="2"/>
      <c r="BV129" s="2"/>
      <c r="BZ129" s="2"/>
      <c r="CA129" s="2"/>
      <c r="CE129" s="2"/>
      <c r="CI129" s="2"/>
      <c r="CJ129" s="3"/>
      <c r="CL129" s="3"/>
      <c r="CO129" s="3"/>
      <c r="CR129" s="3"/>
      <c r="CS129" s="2"/>
      <c r="CU129" s="2"/>
      <c r="CV129" s="28"/>
      <c r="CW129" s="2"/>
      <c r="CX129" s="2"/>
      <c r="DE129" s="2"/>
      <c r="DF129" s="28"/>
      <c r="DJ129" s="2"/>
    </row>
    <row r="130" customFormat="false" ht="15" hidden="false" customHeight="false" outlineLevel="0" collapsed="false">
      <c r="N130" s="28"/>
      <c r="P130" s="2"/>
      <c r="Q130" s="2"/>
      <c r="R130" s="2"/>
      <c r="S130" s="2"/>
      <c r="T130" s="3"/>
      <c r="U130" s="2"/>
      <c r="V130" s="2"/>
      <c r="W130" s="2"/>
      <c r="X130" s="2"/>
      <c r="AJ130" s="2"/>
      <c r="BN130" s="2"/>
      <c r="BU130" s="2"/>
      <c r="BV130" s="2"/>
      <c r="BZ130" s="2"/>
      <c r="CA130" s="2"/>
      <c r="CE130" s="2"/>
      <c r="CI130" s="2"/>
      <c r="CJ130" s="3"/>
      <c r="CL130" s="3"/>
      <c r="CO130" s="3"/>
      <c r="CR130" s="3"/>
      <c r="CS130" s="2"/>
      <c r="CU130" s="2"/>
      <c r="CV130" s="28"/>
      <c r="CW130" s="2"/>
      <c r="CX130" s="2"/>
      <c r="DE130" s="2"/>
      <c r="DF130" s="28"/>
      <c r="DJ130" s="2"/>
    </row>
    <row r="131" customFormat="false" ht="15" hidden="false" customHeight="false" outlineLevel="0" collapsed="false">
      <c r="N131" s="28"/>
      <c r="P131" s="2"/>
      <c r="Q131" s="2"/>
      <c r="R131" s="2"/>
      <c r="S131" s="2"/>
      <c r="T131" s="3"/>
      <c r="U131" s="2"/>
      <c r="V131" s="2"/>
      <c r="W131" s="2"/>
      <c r="X131" s="2"/>
      <c r="AJ131" s="2"/>
      <c r="BN131" s="2"/>
      <c r="BU131" s="2"/>
      <c r="BV131" s="2"/>
      <c r="BZ131" s="2"/>
      <c r="CA131" s="2"/>
      <c r="CE131" s="2"/>
      <c r="CI131" s="2"/>
      <c r="CJ131" s="3"/>
      <c r="CL131" s="3"/>
      <c r="CO131" s="3"/>
      <c r="CR131" s="3"/>
      <c r="CS131" s="2"/>
      <c r="CU131" s="2"/>
      <c r="CV131" s="28"/>
      <c r="CW131" s="2"/>
      <c r="CX131" s="2"/>
      <c r="DE131" s="2"/>
      <c r="DF131" s="28"/>
      <c r="DJ131" s="2"/>
    </row>
    <row r="132" customFormat="false" ht="15" hidden="false" customHeight="false" outlineLevel="0" collapsed="false">
      <c r="N132" s="28"/>
      <c r="P132" s="2"/>
      <c r="Q132" s="2"/>
      <c r="R132" s="2"/>
      <c r="S132" s="2"/>
      <c r="T132" s="3"/>
      <c r="U132" s="2"/>
      <c r="V132" s="2"/>
      <c r="W132" s="2"/>
      <c r="X132" s="2"/>
      <c r="AJ132" s="2"/>
      <c r="BN132" s="2"/>
      <c r="BU132" s="2"/>
      <c r="BV132" s="2"/>
      <c r="BZ132" s="2"/>
      <c r="CA132" s="2"/>
      <c r="CE132" s="2"/>
      <c r="CI132" s="2"/>
      <c r="CJ132" s="3"/>
      <c r="CL132" s="3"/>
      <c r="CO132" s="3"/>
      <c r="CR132" s="3"/>
      <c r="CS132" s="2"/>
      <c r="CU132" s="2"/>
      <c r="CV132" s="28"/>
      <c r="CW132" s="2"/>
      <c r="CX132" s="2"/>
      <c r="DE132" s="2"/>
      <c r="DF132" s="28"/>
      <c r="DJ132" s="2"/>
    </row>
    <row r="133" customFormat="false" ht="15" hidden="false" customHeight="false" outlineLevel="0" collapsed="false">
      <c r="N133" s="28"/>
      <c r="P133" s="2"/>
      <c r="Q133" s="2"/>
      <c r="R133" s="2"/>
      <c r="S133" s="2"/>
      <c r="T133" s="3"/>
      <c r="U133" s="2"/>
      <c r="V133" s="2"/>
      <c r="W133" s="2"/>
      <c r="X133" s="2"/>
      <c r="AJ133" s="2"/>
      <c r="BN133" s="2"/>
      <c r="BU133" s="2"/>
      <c r="BV133" s="2"/>
      <c r="BZ133" s="2"/>
      <c r="CA133" s="2"/>
      <c r="CE133" s="2"/>
      <c r="CI133" s="2"/>
      <c r="CJ133" s="3"/>
      <c r="CL133" s="3"/>
      <c r="CO133" s="3"/>
      <c r="CR133" s="3"/>
      <c r="CS133" s="2"/>
      <c r="CU133" s="2"/>
      <c r="CV133" s="28"/>
      <c r="CW133" s="2"/>
      <c r="CX133" s="2"/>
      <c r="DE133" s="2"/>
      <c r="DF133" s="28"/>
      <c r="DJ133" s="2"/>
    </row>
    <row r="134" customFormat="false" ht="15" hidden="false" customHeight="false" outlineLevel="0" collapsed="false">
      <c r="N134" s="28"/>
      <c r="P134" s="2"/>
      <c r="Q134" s="2"/>
      <c r="R134" s="2"/>
      <c r="S134" s="2"/>
      <c r="T134" s="3"/>
      <c r="U134" s="2"/>
      <c r="V134" s="2"/>
      <c r="W134" s="2"/>
      <c r="X134" s="2"/>
      <c r="AJ134" s="2"/>
      <c r="BN134" s="2"/>
      <c r="BU134" s="2"/>
      <c r="BV134" s="2"/>
      <c r="BZ134" s="2"/>
      <c r="CA134" s="2"/>
      <c r="CE134" s="2"/>
      <c r="CI134" s="2"/>
      <c r="CJ134" s="3"/>
      <c r="CL134" s="3"/>
      <c r="CO134" s="3"/>
      <c r="CR134" s="3"/>
      <c r="CS134" s="2"/>
      <c r="CU134" s="2"/>
      <c r="CV134" s="28"/>
      <c r="CW134" s="2"/>
      <c r="CX134" s="2"/>
      <c r="DE134" s="2"/>
      <c r="DF134" s="28"/>
      <c r="DJ134" s="2"/>
    </row>
    <row r="135" customFormat="false" ht="15" hidden="false" customHeight="false" outlineLevel="0" collapsed="false">
      <c r="N135" s="28"/>
      <c r="P135" s="2"/>
      <c r="Q135" s="2"/>
      <c r="R135" s="2"/>
      <c r="S135" s="2"/>
      <c r="T135" s="3"/>
      <c r="U135" s="2"/>
      <c r="V135" s="2"/>
      <c r="W135" s="2"/>
      <c r="X135" s="2"/>
      <c r="AJ135" s="2"/>
      <c r="BN135" s="2"/>
      <c r="BU135" s="2"/>
      <c r="BV135" s="2"/>
      <c r="BZ135" s="2"/>
      <c r="CA135" s="2"/>
      <c r="CE135" s="2"/>
      <c r="CI135" s="2"/>
      <c r="CJ135" s="3"/>
      <c r="CL135" s="3"/>
      <c r="CO135" s="3"/>
      <c r="CR135" s="3"/>
      <c r="CS135" s="2"/>
      <c r="CU135" s="2"/>
      <c r="CV135" s="28"/>
      <c r="CW135" s="2"/>
      <c r="CX135" s="2"/>
      <c r="DE135" s="2"/>
      <c r="DF135" s="28"/>
      <c r="DJ135" s="2"/>
    </row>
    <row r="136" customFormat="false" ht="15" hidden="false" customHeight="false" outlineLevel="0" collapsed="false">
      <c r="N136" s="28"/>
      <c r="P136" s="2"/>
      <c r="Q136" s="2"/>
      <c r="R136" s="2"/>
      <c r="S136" s="2"/>
      <c r="T136" s="3"/>
      <c r="U136" s="2"/>
      <c r="V136" s="2"/>
      <c r="W136" s="2"/>
      <c r="X136" s="2"/>
      <c r="AJ136" s="2"/>
      <c r="BN136" s="2"/>
      <c r="BU136" s="2"/>
      <c r="BV136" s="2"/>
      <c r="BZ136" s="2"/>
      <c r="CA136" s="2"/>
      <c r="CE136" s="2"/>
      <c r="CI136" s="2"/>
      <c r="CJ136" s="3"/>
      <c r="CL136" s="3"/>
      <c r="CO136" s="3"/>
      <c r="CR136" s="3"/>
      <c r="CS136" s="2"/>
      <c r="CU136" s="2"/>
      <c r="CV136" s="28"/>
      <c r="CW136" s="2"/>
      <c r="CX136" s="2"/>
      <c r="DE136" s="2"/>
      <c r="DF136" s="28"/>
      <c r="DJ136" s="2"/>
    </row>
    <row r="137" customFormat="false" ht="15" hidden="false" customHeight="false" outlineLevel="0" collapsed="false">
      <c r="N137" s="28"/>
      <c r="P137" s="2"/>
      <c r="Q137" s="2"/>
      <c r="R137" s="2"/>
      <c r="S137" s="2"/>
      <c r="T137" s="3"/>
      <c r="U137" s="2"/>
      <c r="V137" s="2"/>
      <c r="W137" s="2"/>
      <c r="X137" s="2"/>
      <c r="AJ137" s="2"/>
      <c r="BN137" s="2"/>
      <c r="BU137" s="2"/>
      <c r="BV137" s="2"/>
      <c r="BZ137" s="2"/>
      <c r="CA137" s="2"/>
      <c r="CE137" s="2"/>
      <c r="CI137" s="2"/>
      <c r="CJ137" s="3"/>
      <c r="CL137" s="3"/>
      <c r="CO137" s="3"/>
      <c r="CR137" s="3"/>
      <c r="CS137" s="2"/>
      <c r="CU137" s="2"/>
      <c r="CV137" s="28"/>
      <c r="CW137" s="2"/>
      <c r="CX137" s="2"/>
      <c r="DE137" s="2"/>
      <c r="DF137" s="28"/>
      <c r="DJ137" s="2"/>
    </row>
    <row r="138" customFormat="false" ht="15" hidden="false" customHeight="false" outlineLevel="0" collapsed="false">
      <c r="N138" s="28"/>
      <c r="P138" s="2"/>
      <c r="Q138" s="2"/>
      <c r="R138" s="2"/>
      <c r="S138" s="2"/>
      <c r="T138" s="3"/>
      <c r="U138" s="2"/>
      <c r="V138" s="2"/>
      <c r="W138" s="2"/>
      <c r="X138" s="2"/>
      <c r="AJ138" s="2"/>
      <c r="BN138" s="2"/>
      <c r="BU138" s="2"/>
      <c r="BV138" s="2"/>
      <c r="BZ138" s="2"/>
      <c r="CA138" s="2"/>
      <c r="CE138" s="2"/>
      <c r="CI138" s="2"/>
      <c r="CJ138" s="3"/>
      <c r="CL138" s="3"/>
      <c r="CO138" s="3"/>
      <c r="CR138" s="3"/>
      <c r="CS138" s="2"/>
      <c r="CU138" s="2"/>
      <c r="CV138" s="28"/>
      <c r="CW138" s="2"/>
      <c r="CX138" s="2"/>
      <c r="DE138" s="2"/>
      <c r="DF138" s="28"/>
      <c r="DJ138" s="2"/>
    </row>
    <row r="139" customFormat="false" ht="15" hidden="false" customHeight="false" outlineLevel="0" collapsed="false">
      <c r="N139" s="28"/>
      <c r="P139" s="2"/>
      <c r="Q139" s="2"/>
      <c r="R139" s="2"/>
      <c r="S139" s="2"/>
      <c r="T139" s="3"/>
      <c r="U139" s="2"/>
      <c r="V139" s="2"/>
      <c r="W139" s="2"/>
      <c r="X139" s="2"/>
      <c r="AJ139" s="2"/>
      <c r="BN139" s="2"/>
      <c r="BU139" s="2"/>
      <c r="BV139" s="2"/>
      <c r="BZ139" s="2"/>
      <c r="CA139" s="2"/>
      <c r="CE139" s="2"/>
      <c r="CI139" s="2"/>
      <c r="CJ139" s="3"/>
      <c r="CL139" s="3"/>
      <c r="CO139" s="3"/>
      <c r="CR139" s="3"/>
      <c r="CS139" s="2"/>
      <c r="CU139" s="2"/>
      <c r="CV139" s="28"/>
      <c r="CW139" s="2"/>
      <c r="CX139" s="2"/>
      <c r="DE139" s="2"/>
      <c r="DF139" s="28"/>
      <c r="DJ139" s="2"/>
    </row>
    <row r="140" customFormat="false" ht="15" hidden="false" customHeight="false" outlineLevel="0" collapsed="false">
      <c r="F140" s="28"/>
      <c r="G140" s="28"/>
      <c r="H140" s="28"/>
      <c r="I140" s="28"/>
      <c r="J140" s="28"/>
      <c r="K140" s="28"/>
      <c r="L140" s="28"/>
      <c r="M140" s="28"/>
      <c r="N140" s="28"/>
      <c r="P140" s="2"/>
      <c r="Q140" s="2"/>
      <c r="R140" s="2"/>
      <c r="S140" s="2"/>
      <c r="T140" s="3"/>
      <c r="U140" s="2"/>
      <c r="V140" s="2"/>
      <c r="W140" s="2"/>
      <c r="X140" s="2"/>
      <c r="AJ140" s="2"/>
      <c r="BN140" s="2"/>
      <c r="BU140" s="2"/>
      <c r="BV140" s="2"/>
      <c r="BZ140" s="2"/>
      <c r="CA140" s="2"/>
      <c r="CE140" s="2"/>
      <c r="CI140" s="2"/>
      <c r="CJ140" s="3"/>
      <c r="CL140" s="3"/>
      <c r="CO140" s="3"/>
      <c r="CR140" s="3"/>
      <c r="CS140" s="2"/>
      <c r="CU140" s="2"/>
      <c r="CV140" s="28"/>
      <c r="CW140" s="2"/>
      <c r="CX140" s="2"/>
      <c r="DE140" s="2"/>
      <c r="DF140" s="28"/>
      <c r="DJ140" s="2"/>
    </row>
    <row r="141" customFormat="false" ht="15" hidden="false" customHeight="false" outlineLevel="0" collapsed="false">
      <c r="F141" s="28"/>
      <c r="G141" s="28"/>
      <c r="H141" s="28"/>
      <c r="I141" s="28"/>
      <c r="J141" s="28"/>
      <c r="K141" s="28"/>
      <c r="L141" s="28"/>
      <c r="M141" s="28"/>
      <c r="N141" s="28"/>
      <c r="P141" s="2"/>
      <c r="Q141" s="2"/>
      <c r="R141" s="2"/>
      <c r="S141" s="2"/>
      <c r="T141" s="3"/>
      <c r="U141" s="2"/>
      <c r="V141" s="2"/>
      <c r="W141" s="2"/>
      <c r="X141" s="2"/>
      <c r="AJ141" s="2"/>
      <c r="BN141" s="2"/>
      <c r="BU141" s="2"/>
      <c r="BV141" s="2"/>
      <c r="BZ141" s="2"/>
      <c r="CA141" s="2"/>
      <c r="CE141" s="2"/>
      <c r="CI141" s="2"/>
      <c r="CJ141" s="3"/>
      <c r="CL141" s="3"/>
      <c r="CO141" s="3"/>
      <c r="CR141" s="3"/>
      <c r="CS141" s="2"/>
      <c r="CU141" s="2"/>
      <c r="CV141" s="28"/>
      <c r="CW141" s="2"/>
      <c r="CX141" s="2"/>
      <c r="DE141" s="2"/>
      <c r="DF141" s="28"/>
      <c r="DJ141" s="2"/>
    </row>
    <row r="142" customFormat="false" ht="15" hidden="false" customHeight="false" outlineLevel="0" collapsed="false">
      <c r="F142" s="28"/>
      <c r="G142" s="28"/>
      <c r="H142" s="28"/>
      <c r="I142" s="28"/>
      <c r="J142" s="28"/>
      <c r="K142" s="28"/>
      <c r="L142" s="28"/>
      <c r="M142" s="28"/>
      <c r="N142" s="28"/>
      <c r="P142" s="2"/>
      <c r="Q142" s="2"/>
      <c r="R142" s="2"/>
      <c r="S142" s="2"/>
      <c r="T142" s="3"/>
      <c r="U142" s="2"/>
      <c r="V142" s="2"/>
      <c r="W142" s="2"/>
      <c r="X142" s="2"/>
      <c r="AJ142" s="2"/>
      <c r="BN142" s="2"/>
      <c r="BU142" s="2"/>
      <c r="BV142" s="2"/>
      <c r="BZ142" s="2"/>
      <c r="CA142" s="2"/>
      <c r="CE142" s="2"/>
      <c r="CI142" s="2"/>
      <c r="CJ142" s="3"/>
      <c r="CL142" s="3"/>
      <c r="CO142" s="3"/>
      <c r="CR142" s="3"/>
      <c r="CS142" s="2"/>
      <c r="CU142" s="2"/>
      <c r="CV142" s="28"/>
      <c r="CW142" s="2"/>
      <c r="CX142" s="2"/>
      <c r="DE142" s="2"/>
      <c r="DF142" s="28"/>
      <c r="DJ142" s="2"/>
    </row>
    <row r="143" customFormat="false" ht="15" hidden="false" customHeight="false" outlineLevel="0" collapsed="false">
      <c r="F143" s="28"/>
      <c r="G143" s="28"/>
      <c r="H143" s="28"/>
      <c r="I143" s="28"/>
      <c r="J143" s="28"/>
      <c r="K143" s="28"/>
      <c r="L143" s="28"/>
      <c r="M143" s="28"/>
      <c r="N143" s="28"/>
      <c r="P143" s="2"/>
      <c r="Q143" s="2"/>
      <c r="R143" s="2"/>
      <c r="S143" s="2"/>
      <c r="T143" s="3"/>
      <c r="U143" s="2"/>
      <c r="V143" s="2"/>
      <c r="W143" s="2"/>
      <c r="X143" s="2"/>
      <c r="AJ143" s="2"/>
      <c r="BN143" s="2"/>
      <c r="BU143" s="2"/>
      <c r="BV143" s="2"/>
      <c r="BZ143" s="2"/>
      <c r="CA143" s="2"/>
      <c r="CE143" s="2"/>
      <c r="CI143" s="2"/>
      <c r="CJ143" s="3"/>
      <c r="CL143" s="3"/>
      <c r="CO143" s="3"/>
      <c r="CR143" s="3"/>
      <c r="CS143" s="2"/>
      <c r="CU143" s="2"/>
      <c r="CV143" s="28"/>
      <c r="CW143" s="2"/>
      <c r="CX143" s="2"/>
      <c r="DE143" s="2"/>
      <c r="DF143" s="28"/>
      <c r="DJ143" s="2"/>
    </row>
    <row r="144" customFormat="false" ht="15" hidden="false" customHeight="false" outlineLevel="0" collapsed="false">
      <c r="F144" s="28"/>
      <c r="G144" s="28"/>
      <c r="H144" s="28"/>
      <c r="I144" s="28"/>
      <c r="J144" s="28"/>
      <c r="K144" s="28"/>
      <c r="L144" s="28"/>
      <c r="M144" s="28"/>
      <c r="N144" s="28"/>
      <c r="P144" s="2"/>
      <c r="Q144" s="2"/>
      <c r="R144" s="2"/>
      <c r="S144" s="2"/>
      <c r="T144" s="3"/>
      <c r="U144" s="2"/>
      <c r="V144" s="2"/>
      <c r="W144" s="2"/>
      <c r="X144" s="2"/>
      <c r="AJ144" s="2"/>
      <c r="BN144" s="2"/>
      <c r="BU144" s="2"/>
      <c r="BV144" s="2"/>
      <c r="BZ144" s="2"/>
      <c r="CA144" s="2"/>
      <c r="CE144" s="2"/>
      <c r="CI144" s="2"/>
      <c r="CJ144" s="3"/>
      <c r="CL144" s="3"/>
      <c r="CO144" s="3"/>
      <c r="CR144" s="3"/>
      <c r="CS144" s="2"/>
      <c r="CU144" s="2"/>
      <c r="CV144" s="28"/>
      <c r="CW144" s="2"/>
      <c r="CX144" s="2"/>
      <c r="DE144" s="2"/>
      <c r="DF144" s="28"/>
      <c r="DJ144" s="2"/>
    </row>
    <row r="145" customFormat="false" ht="15" hidden="false" customHeight="false" outlineLevel="0" collapsed="false">
      <c r="F145" s="28"/>
      <c r="G145" s="28"/>
      <c r="H145" s="28"/>
      <c r="I145" s="28"/>
      <c r="J145" s="28"/>
      <c r="K145" s="28"/>
      <c r="L145" s="28"/>
      <c r="M145" s="28"/>
      <c r="N145" s="28"/>
      <c r="P145" s="2"/>
      <c r="Q145" s="2"/>
      <c r="R145" s="2"/>
      <c r="S145" s="2"/>
      <c r="T145" s="3"/>
      <c r="U145" s="2"/>
      <c r="V145" s="2"/>
      <c r="W145" s="2"/>
      <c r="X145" s="2"/>
      <c r="AJ145" s="2"/>
      <c r="BN145" s="2"/>
      <c r="BU145" s="2"/>
      <c r="BV145" s="2"/>
      <c r="BZ145" s="2"/>
      <c r="CA145" s="2"/>
      <c r="CE145" s="2"/>
      <c r="CI145" s="2"/>
      <c r="CJ145" s="3"/>
      <c r="CL145" s="3"/>
      <c r="CO145" s="3"/>
      <c r="CR145" s="3"/>
      <c r="CS145" s="2"/>
      <c r="CU145" s="2"/>
      <c r="CV145" s="28"/>
      <c r="CW145" s="2"/>
      <c r="CX145" s="2"/>
      <c r="DE145" s="2"/>
      <c r="DF145" s="28"/>
      <c r="DJ145" s="2"/>
    </row>
    <row r="146" customFormat="false" ht="15" hidden="false" customHeight="false" outlineLevel="0" collapsed="false">
      <c r="F146" s="28"/>
      <c r="G146" s="28"/>
      <c r="H146" s="28"/>
      <c r="I146" s="28"/>
      <c r="J146" s="28"/>
      <c r="K146" s="28"/>
      <c r="L146" s="28"/>
      <c r="M146" s="28"/>
      <c r="N146" s="28"/>
      <c r="P146" s="2"/>
      <c r="Q146" s="2"/>
      <c r="R146" s="2"/>
      <c r="S146" s="2"/>
      <c r="T146" s="3"/>
      <c r="U146" s="2"/>
      <c r="V146" s="2"/>
      <c r="W146" s="2"/>
      <c r="X146" s="2"/>
      <c r="AJ146" s="2"/>
      <c r="BN146" s="2"/>
      <c r="BU146" s="2"/>
      <c r="BV146" s="2"/>
      <c r="BZ146" s="2"/>
      <c r="CA146" s="2"/>
      <c r="CE146" s="2"/>
      <c r="CI146" s="2"/>
      <c r="CJ146" s="3"/>
      <c r="CL146" s="3"/>
      <c r="CO146" s="3"/>
      <c r="CR146" s="3"/>
      <c r="CS146" s="2"/>
      <c r="CU146" s="2"/>
      <c r="CV146" s="28"/>
      <c r="CW146" s="2"/>
      <c r="CX146" s="2"/>
      <c r="DE146" s="2"/>
      <c r="DF146" s="28"/>
      <c r="DJ146" s="2"/>
    </row>
    <row r="147" customFormat="false" ht="15" hidden="false" customHeight="false" outlineLevel="0" collapsed="false">
      <c r="F147" s="28"/>
      <c r="G147" s="28"/>
      <c r="H147" s="28"/>
      <c r="I147" s="28"/>
      <c r="J147" s="28"/>
      <c r="K147" s="28"/>
      <c r="L147" s="28"/>
      <c r="M147" s="28"/>
      <c r="N147" s="28"/>
      <c r="P147" s="2"/>
      <c r="Q147" s="2"/>
      <c r="R147" s="2"/>
      <c r="S147" s="2"/>
      <c r="T147" s="3"/>
      <c r="U147" s="2"/>
      <c r="V147" s="2"/>
      <c r="W147" s="2"/>
      <c r="X147" s="2"/>
      <c r="AJ147" s="2"/>
      <c r="BN147" s="2"/>
      <c r="BU147" s="2"/>
      <c r="BV147" s="2"/>
      <c r="BZ147" s="2"/>
      <c r="CA147" s="2"/>
      <c r="CE147" s="2"/>
      <c r="CI147" s="2"/>
      <c r="CJ147" s="3"/>
      <c r="CL147" s="3"/>
      <c r="CO147" s="3"/>
      <c r="CR147" s="3"/>
      <c r="CS147" s="2"/>
      <c r="CU147" s="2"/>
      <c r="CV147" s="28"/>
      <c r="CW147" s="2"/>
      <c r="CX147" s="2"/>
      <c r="DE147" s="2"/>
      <c r="DF147" s="28"/>
      <c r="DJ147" s="2"/>
    </row>
    <row r="148" customFormat="false" ht="15" hidden="false" customHeight="false" outlineLevel="0" collapsed="false">
      <c r="F148" s="28"/>
      <c r="G148" s="28"/>
      <c r="H148" s="28"/>
      <c r="I148" s="28"/>
      <c r="J148" s="28"/>
      <c r="K148" s="28"/>
      <c r="L148" s="28"/>
      <c r="M148" s="28"/>
      <c r="N148" s="28"/>
      <c r="P148" s="2"/>
      <c r="Q148" s="2"/>
      <c r="R148" s="2"/>
      <c r="S148" s="2"/>
      <c r="T148" s="3"/>
      <c r="U148" s="2"/>
      <c r="V148" s="2"/>
      <c r="W148" s="2"/>
      <c r="X148" s="2"/>
      <c r="AJ148" s="2"/>
      <c r="BN148" s="2"/>
      <c r="BU148" s="2"/>
      <c r="BV148" s="2"/>
      <c r="BZ148" s="2"/>
      <c r="CA148" s="2"/>
      <c r="CE148" s="2"/>
      <c r="CI148" s="2"/>
      <c r="CJ148" s="3"/>
      <c r="CL148" s="3"/>
      <c r="CO148" s="3"/>
      <c r="CR148" s="3"/>
      <c r="CS148" s="2"/>
      <c r="CU148" s="2"/>
      <c r="CV148" s="28"/>
      <c r="CW148" s="2"/>
      <c r="CX148" s="2"/>
      <c r="DE148" s="2"/>
      <c r="DF148" s="28"/>
      <c r="DJ148" s="2"/>
    </row>
    <row r="149" customFormat="false" ht="15" hidden="false" customHeight="false" outlineLevel="0" collapsed="false">
      <c r="F149" s="28"/>
      <c r="G149" s="28"/>
      <c r="H149" s="28"/>
      <c r="I149" s="28"/>
      <c r="J149" s="28"/>
      <c r="K149" s="28"/>
      <c r="L149" s="28"/>
      <c r="M149" s="28"/>
      <c r="N149" s="28"/>
      <c r="P149" s="2"/>
      <c r="Q149" s="2"/>
      <c r="R149" s="2"/>
      <c r="S149" s="2"/>
      <c r="T149" s="3"/>
      <c r="U149" s="2"/>
      <c r="V149" s="2"/>
      <c r="W149" s="2"/>
      <c r="X149" s="2"/>
      <c r="AJ149" s="2"/>
      <c r="BN149" s="2"/>
      <c r="BU149" s="2"/>
      <c r="BV149" s="2"/>
      <c r="BZ149" s="2"/>
      <c r="CA149" s="2"/>
      <c r="CE149" s="2"/>
      <c r="CI149" s="2"/>
      <c r="CJ149" s="3"/>
      <c r="CL149" s="3"/>
      <c r="CO149" s="3"/>
      <c r="CR149" s="3"/>
      <c r="CS149" s="2"/>
      <c r="CU149" s="2"/>
      <c r="CV149" s="28"/>
      <c r="CW149" s="2"/>
      <c r="CX149" s="2"/>
      <c r="DE149" s="2"/>
      <c r="DF149" s="28"/>
      <c r="DJ149" s="2"/>
    </row>
    <row r="150" customFormat="false" ht="15" hidden="false" customHeight="false" outlineLevel="0" collapsed="false">
      <c r="F150" s="28"/>
      <c r="G150" s="28"/>
      <c r="H150" s="28"/>
      <c r="I150" s="28"/>
      <c r="J150" s="28"/>
      <c r="K150" s="28"/>
      <c r="L150" s="28"/>
      <c r="M150" s="28"/>
      <c r="N150" s="28"/>
      <c r="P150" s="2"/>
      <c r="Q150" s="2"/>
      <c r="R150" s="2"/>
      <c r="S150" s="2"/>
      <c r="T150" s="3"/>
      <c r="U150" s="2"/>
      <c r="V150" s="2"/>
      <c r="W150" s="2"/>
      <c r="X150" s="2"/>
      <c r="AJ150" s="2"/>
      <c r="BN150" s="2"/>
      <c r="BU150" s="2"/>
      <c r="BV150" s="2"/>
      <c r="BZ150" s="2"/>
      <c r="CA150" s="2"/>
      <c r="CE150" s="2"/>
      <c r="CI150" s="2"/>
      <c r="CJ150" s="3"/>
      <c r="CL150" s="3"/>
      <c r="CO150" s="3"/>
      <c r="CR150" s="3"/>
      <c r="CS150" s="2"/>
      <c r="CU150" s="2"/>
      <c r="CV150" s="28"/>
      <c r="CW150" s="2"/>
      <c r="CX150" s="2"/>
      <c r="DE150" s="2"/>
      <c r="DF150" s="28"/>
      <c r="DJ150" s="2"/>
    </row>
    <row r="151" customFormat="false" ht="15" hidden="false" customHeight="false" outlineLevel="0" collapsed="false">
      <c r="F151" s="28"/>
      <c r="G151" s="28"/>
      <c r="H151" s="28"/>
      <c r="I151" s="28"/>
      <c r="J151" s="28"/>
      <c r="K151" s="28"/>
      <c r="L151" s="28"/>
      <c r="M151" s="28"/>
      <c r="N151" s="28"/>
      <c r="P151" s="2"/>
      <c r="Q151" s="2"/>
      <c r="R151" s="2"/>
      <c r="S151" s="2"/>
      <c r="T151" s="3"/>
      <c r="U151" s="2"/>
      <c r="V151" s="2"/>
      <c r="W151" s="2"/>
      <c r="X151" s="2"/>
      <c r="AJ151" s="2"/>
      <c r="BN151" s="2"/>
      <c r="BU151" s="2"/>
      <c r="BV151" s="2"/>
      <c r="BZ151" s="2"/>
      <c r="CA151" s="2"/>
      <c r="CE151" s="2"/>
      <c r="CI151" s="2"/>
      <c r="CJ151" s="3"/>
      <c r="CL151" s="3"/>
      <c r="CO151" s="3"/>
      <c r="CR151" s="3"/>
      <c r="CS151" s="2"/>
      <c r="CU151" s="2"/>
      <c r="CV151" s="28"/>
      <c r="CW151" s="2"/>
      <c r="CX151" s="2"/>
      <c r="DE151" s="2"/>
      <c r="DF151" s="28"/>
      <c r="DJ151" s="2"/>
    </row>
    <row r="152" customFormat="false" ht="15" hidden="false" customHeight="false" outlineLevel="0" collapsed="false">
      <c r="F152" s="28"/>
      <c r="G152" s="28"/>
      <c r="H152" s="28"/>
      <c r="I152" s="28"/>
      <c r="J152" s="28"/>
      <c r="K152" s="28"/>
      <c r="L152" s="28"/>
      <c r="M152" s="28"/>
      <c r="N152" s="28"/>
      <c r="P152" s="2"/>
      <c r="Q152" s="2"/>
      <c r="R152" s="2"/>
      <c r="S152" s="2"/>
      <c r="T152" s="3"/>
      <c r="U152" s="2"/>
      <c r="V152" s="2"/>
      <c r="W152" s="2"/>
      <c r="X152" s="2"/>
      <c r="AJ152" s="2"/>
      <c r="BN152" s="2"/>
      <c r="BU152" s="2"/>
      <c r="BV152" s="2"/>
      <c r="BZ152" s="2"/>
      <c r="CA152" s="2"/>
      <c r="CE152" s="2"/>
      <c r="CI152" s="2"/>
      <c r="CJ152" s="3"/>
      <c r="CL152" s="3"/>
      <c r="CO152" s="3"/>
      <c r="CR152" s="3"/>
      <c r="CS152" s="2"/>
      <c r="CU152" s="2"/>
      <c r="CV152" s="28"/>
      <c r="CW152" s="2"/>
      <c r="CX152" s="2"/>
      <c r="DE152" s="2"/>
      <c r="DF152" s="28"/>
      <c r="DJ152" s="2"/>
    </row>
    <row r="153" customFormat="false" ht="15" hidden="false" customHeight="false" outlineLevel="0" collapsed="false">
      <c r="F153" s="28"/>
      <c r="G153" s="28"/>
      <c r="H153" s="28"/>
      <c r="I153" s="28"/>
      <c r="J153" s="28"/>
      <c r="K153" s="28"/>
      <c r="L153" s="28"/>
      <c r="M153" s="28"/>
      <c r="N153" s="28"/>
      <c r="P153" s="2"/>
      <c r="Q153" s="2"/>
      <c r="R153" s="2"/>
      <c r="S153" s="2"/>
      <c r="T153" s="3"/>
      <c r="U153" s="2"/>
      <c r="V153" s="2"/>
      <c r="W153" s="2"/>
      <c r="X153" s="2"/>
      <c r="AJ153" s="2"/>
      <c r="BN153" s="2"/>
      <c r="BU153" s="2"/>
      <c r="BV153" s="2"/>
      <c r="BZ153" s="2"/>
      <c r="CA153" s="2"/>
      <c r="CE153" s="2"/>
      <c r="CI153" s="2"/>
      <c r="CJ153" s="3"/>
      <c r="CL153" s="3"/>
      <c r="CO153" s="3"/>
      <c r="CR153" s="3"/>
      <c r="CS153" s="2"/>
      <c r="CU153" s="2"/>
      <c r="CV153" s="28"/>
      <c r="CW153" s="2"/>
      <c r="CX153" s="2"/>
      <c r="DE153" s="2"/>
      <c r="DF153" s="28"/>
      <c r="DJ153" s="2"/>
    </row>
    <row r="154" customFormat="false" ht="15" hidden="false" customHeight="false" outlineLevel="0" collapsed="false">
      <c r="F154" s="28"/>
      <c r="G154" s="28"/>
      <c r="H154" s="28"/>
      <c r="I154" s="28"/>
      <c r="J154" s="28"/>
      <c r="K154" s="28"/>
      <c r="L154" s="28"/>
      <c r="M154" s="28"/>
      <c r="N154" s="28"/>
      <c r="P154" s="2"/>
      <c r="Q154" s="2"/>
      <c r="R154" s="2"/>
      <c r="S154" s="2"/>
      <c r="T154" s="3"/>
      <c r="U154" s="2"/>
      <c r="V154" s="2"/>
      <c r="W154" s="2"/>
      <c r="X154" s="2"/>
      <c r="AJ154" s="2"/>
      <c r="BN154" s="2"/>
      <c r="BU154" s="2"/>
      <c r="BV154" s="2"/>
      <c r="BZ154" s="2"/>
      <c r="CA154" s="2"/>
      <c r="CE154" s="2"/>
      <c r="CI154" s="2"/>
      <c r="CJ154" s="3"/>
      <c r="CL154" s="3"/>
      <c r="CO154" s="3"/>
      <c r="CR154" s="3"/>
      <c r="CS154" s="2"/>
      <c r="CU154" s="2"/>
      <c r="CV154" s="28"/>
      <c r="CW154" s="2"/>
      <c r="CX154" s="2"/>
      <c r="DE154" s="2"/>
      <c r="DF154" s="28"/>
      <c r="DJ154" s="2"/>
    </row>
    <row r="155" customFormat="false" ht="15" hidden="false" customHeight="false" outlineLevel="0" collapsed="false">
      <c r="F155" s="28"/>
      <c r="G155" s="28"/>
      <c r="H155" s="28"/>
      <c r="I155" s="28"/>
      <c r="J155" s="28"/>
      <c r="K155" s="28"/>
      <c r="L155" s="28"/>
      <c r="M155" s="28"/>
      <c r="N155" s="28"/>
      <c r="P155" s="2"/>
      <c r="Q155" s="2"/>
      <c r="R155" s="2"/>
      <c r="S155" s="2"/>
      <c r="T155" s="3"/>
      <c r="U155" s="2"/>
      <c r="V155" s="2"/>
      <c r="W155" s="2"/>
      <c r="X155" s="2"/>
      <c r="AJ155" s="2"/>
      <c r="BN155" s="2"/>
      <c r="BU155" s="2"/>
      <c r="BV155" s="2"/>
      <c r="BZ155" s="2"/>
      <c r="CA155" s="2"/>
      <c r="CE155" s="2"/>
      <c r="CI155" s="2"/>
      <c r="CJ155" s="3"/>
      <c r="CL155" s="3"/>
      <c r="CO155" s="3"/>
      <c r="CR155" s="3"/>
      <c r="CS155" s="2"/>
      <c r="CU155" s="2"/>
      <c r="CV155" s="28"/>
      <c r="CW155" s="2"/>
      <c r="CX155" s="2"/>
      <c r="DE155" s="2"/>
      <c r="DF155" s="28"/>
      <c r="DJ155" s="2"/>
    </row>
    <row r="156" customFormat="false" ht="15" hidden="false" customHeight="false" outlineLevel="0" collapsed="false">
      <c r="F156" s="28"/>
      <c r="G156" s="28"/>
      <c r="H156" s="28"/>
      <c r="I156" s="28"/>
      <c r="J156" s="28"/>
      <c r="K156" s="28"/>
      <c r="L156" s="28"/>
      <c r="M156" s="28"/>
      <c r="N156" s="28"/>
      <c r="P156" s="2"/>
      <c r="Q156" s="2"/>
      <c r="R156" s="2"/>
      <c r="S156" s="2"/>
      <c r="T156" s="3"/>
      <c r="U156" s="2"/>
      <c r="V156" s="2"/>
      <c r="W156" s="2"/>
      <c r="X156" s="2"/>
      <c r="AJ156" s="2"/>
      <c r="BN156" s="2"/>
      <c r="BU156" s="2"/>
      <c r="BV156" s="2"/>
      <c r="BZ156" s="2"/>
      <c r="CA156" s="2"/>
      <c r="CE156" s="2"/>
      <c r="CI156" s="2"/>
      <c r="CJ156" s="3"/>
      <c r="CL156" s="3"/>
      <c r="CO156" s="3"/>
      <c r="CR156" s="3"/>
      <c r="CS156" s="2"/>
      <c r="CU156" s="2"/>
      <c r="CV156" s="28"/>
      <c r="CW156" s="2"/>
      <c r="CX156" s="2"/>
      <c r="DE156" s="2"/>
      <c r="DF156" s="28"/>
      <c r="DJ156" s="2"/>
    </row>
    <row r="157" customFormat="false" ht="15" hidden="false" customHeight="false" outlineLevel="0" collapsed="false">
      <c r="F157" s="28"/>
      <c r="G157" s="28"/>
      <c r="H157" s="28"/>
      <c r="I157" s="28"/>
      <c r="J157" s="28"/>
      <c r="K157" s="28"/>
      <c r="L157" s="28"/>
      <c r="M157" s="28"/>
      <c r="N157" s="28"/>
      <c r="P157" s="2"/>
      <c r="Q157" s="2"/>
      <c r="R157" s="2"/>
      <c r="S157" s="2"/>
      <c r="T157" s="3"/>
      <c r="U157" s="2"/>
      <c r="V157" s="2"/>
      <c r="W157" s="2"/>
      <c r="X157" s="2"/>
      <c r="AJ157" s="2"/>
      <c r="BN157" s="2"/>
      <c r="BU157" s="2"/>
      <c r="BV157" s="2"/>
      <c r="BZ157" s="2"/>
      <c r="CA157" s="2"/>
      <c r="CE157" s="2"/>
      <c r="CI157" s="2"/>
      <c r="CJ157" s="3"/>
      <c r="CL157" s="3"/>
      <c r="CO157" s="3"/>
      <c r="CR157" s="3"/>
      <c r="CS157" s="2"/>
      <c r="CU157" s="2"/>
      <c r="CV157" s="28"/>
      <c r="CW157" s="2"/>
      <c r="CX157" s="2"/>
      <c r="DE157" s="2"/>
      <c r="DF157" s="28"/>
      <c r="DJ157" s="2"/>
    </row>
    <row r="158" customFormat="false" ht="15" hidden="false" customHeight="false" outlineLevel="0" collapsed="false">
      <c r="F158" s="28"/>
      <c r="G158" s="28"/>
      <c r="H158" s="28"/>
      <c r="I158" s="28"/>
      <c r="J158" s="28"/>
      <c r="K158" s="28"/>
      <c r="L158" s="28"/>
      <c r="M158" s="28"/>
      <c r="N158" s="28"/>
      <c r="P158" s="2"/>
      <c r="Q158" s="2"/>
      <c r="R158" s="2"/>
      <c r="S158" s="2"/>
      <c r="T158" s="3"/>
      <c r="U158" s="2"/>
      <c r="V158" s="2"/>
      <c r="W158" s="2"/>
      <c r="X158" s="2"/>
      <c r="AJ158" s="2"/>
      <c r="BN158" s="2"/>
      <c r="BU158" s="2"/>
      <c r="BV158" s="2"/>
      <c r="BZ158" s="2"/>
      <c r="CA158" s="2"/>
      <c r="CE158" s="2"/>
      <c r="CI158" s="2"/>
      <c r="CJ158" s="3"/>
      <c r="CL158" s="3"/>
      <c r="CO158" s="3"/>
      <c r="CR158" s="3"/>
      <c r="CS158" s="2"/>
      <c r="CU158" s="2"/>
      <c r="CV158" s="28"/>
      <c r="CW158" s="2"/>
      <c r="CX158" s="2"/>
      <c r="DE158" s="2"/>
      <c r="DF158" s="28"/>
      <c r="DJ158" s="2"/>
    </row>
    <row r="159" customFormat="false" ht="15" hidden="false" customHeight="false" outlineLevel="0" collapsed="false">
      <c r="F159" s="28"/>
      <c r="G159" s="28"/>
      <c r="H159" s="28"/>
      <c r="I159" s="28"/>
      <c r="J159" s="28"/>
      <c r="K159" s="28"/>
      <c r="L159" s="28"/>
      <c r="M159" s="28"/>
      <c r="N159" s="28"/>
      <c r="P159" s="2"/>
      <c r="Q159" s="2"/>
      <c r="R159" s="2"/>
      <c r="S159" s="2"/>
      <c r="T159" s="3"/>
      <c r="U159" s="2"/>
      <c r="V159" s="2"/>
      <c r="W159" s="2"/>
      <c r="X159" s="2"/>
      <c r="AJ159" s="2"/>
      <c r="BN159" s="2"/>
      <c r="BU159" s="2"/>
      <c r="BV159" s="2"/>
      <c r="BZ159" s="2"/>
      <c r="CA159" s="2"/>
      <c r="CE159" s="2"/>
      <c r="CI159" s="2"/>
      <c r="CJ159" s="3"/>
      <c r="CL159" s="3"/>
      <c r="CO159" s="3"/>
      <c r="CR159" s="3"/>
      <c r="CS159" s="2"/>
      <c r="CU159" s="2"/>
      <c r="CV159" s="28"/>
      <c r="CW159" s="2"/>
      <c r="CX159" s="2"/>
      <c r="DE159" s="2"/>
      <c r="DF159" s="28"/>
      <c r="DJ159" s="2"/>
    </row>
    <row r="160" customFormat="false" ht="15" hidden="false" customHeight="false" outlineLevel="0" collapsed="false">
      <c r="F160" s="28"/>
      <c r="G160" s="28"/>
      <c r="H160" s="28"/>
      <c r="I160" s="28"/>
      <c r="J160" s="28"/>
      <c r="K160" s="28"/>
      <c r="L160" s="28"/>
      <c r="M160" s="28"/>
      <c r="N160" s="28"/>
      <c r="P160" s="2"/>
      <c r="Q160" s="2"/>
      <c r="R160" s="2"/>
      <c r="S160" s="2"/>
      <c r="T160" s="3"/>
      <c r="U160" s="2"/>
      <c r="V160" s="2"/>
      <c r="W160" s="2"/>
      <c r="X160" s="2"/>
      <c r="AJ160" s="2"/>
      <c r="BN160" s="2"/>
      <c r="BU160" s="2"/>
      <c r="BV160" s="2"/>
      <c r="BZ160" s="2"/>
      <c r="CA160" s="2"/>
      <c r="CE160" s="2"/>
      <c r="CI160" s="2"/>
      <c r="CJ160" s="3"/>
      <c r="CL160" s="3"/>
      <c r="CO160" s="3"/>
      <c r="CR160" s="3"/>
      <c r="CS160" s="2"/>
      <c r="CU160" s="2"/>
      <c r="CV160" s="28"/>
      <c r="CW160" s="2"/>
      <c r="CX160" s="2"/>
      <c r="DE160" s="2"/>
      <c r="DF160" s="28"/>
      <c r="DJ160" s="2"/>
    </row>
    <row r="161" customFormat="false" ht="15" hidden="false" customHeight="false" outlineLevel="0" collapsed="false">
      <c r="F161" s="28"/>
      <c r="G161" s="28"/>
      <c r="H161" s="28"/>
      <c r="I161" s="28"/>
      <c r="J161" s="28"/>
      <c r="K161" s="28"/>
      <c r="L161" s="28"/>
      <c r="M161" s="28"/>
      <c r="N161" s="28"/>
      <c r="P161" s="2"/>
      <c r="Q161" s="2"/>
      <c r="R161" s="2"/>
      <c r="S161" s="2"/>
      <c r="T161" s="3"/>
      <c r="U161" s="2"/>
      <c r="V161" s="2"/>
      <c r="W161" s="2"/>
      <c r="X161" s="2"/>
      <c r="AJ161" s="2"/>
      <c r="BN161" s="2"/>
      <c r="BU161" s="2"/>
      <c r="BV161" s="2"/>
      <c r="BZ161" s="2"/>
      <c r="CA161" s="2"/>
      <c r="CE161" s="2"/>
      <c r="CI161" s="2"/>
      <c r="CJ161" s="3"/>
      <c r="CL161" s="3"/>
      <c r="CO161" s="3"/>
      <c r="CR161" s="3"/>
      <c r="CS161" s="2"/>
      <c r="CU161" s="2"/>
      <c r="CV161" s="28"/>
      <c r="CW161" s="2"/>
      <c r="CX161" s="2"/>
      <c r="DE161" s="2"/>
      <c r="DF161" s="28"/>
      <c r="DJ161" s="2"/>
    </row>
    <row r="162" customFormat="false" ht="15" hidden="false" customHeight="false" outlineLevel="0" collapsed="false">
      <c r="F162" s="28"/>
      <c r="G162" s="28"/>
      <c r="H162" s="28"/>
      <c r="I162" s="28"/>
      <c r="J162" s="28"/>
      <c r="K162" s="28"/>
      <c r="L162" s="28"/>
      <c r="M162" s="28"/>
      <c r="N162" s="28"/>
      <c r="P162" s="2"/>
      <c r="Q162" s="2"/>
      <c r="R162" s="2"/>
      <c r="S162" s="2"/>
      <c r="T162" s="3"/>
      <c r="U162" s="2"/>
      <c r="V162" s="2"/>
      <c r="W162" s="2"/>
      <c r="X162" s="2"/>
      <c r="AJ162" s="2"/>
      <c r="BN162" s="2"/>
      <c r="BU162" s="2"/>
      <c r="BV162" s="2"/>
      <c r="BZ162" s="2"/>
      <c r="CA162" s="2"/>
      <c r="CE162" s="2"/>
      <c r="CI162" s="2"/>
      <c r="CJ162" s="3"/>
      <c r="CL162" s="3"/>
      <c r="CO162" s="3"/>
      <c r="CR162" s="3"/>
      <c r="CS162" s="2"/>
      <c r="CU162" s="2"/>
      <c r="CV162" s="28"/>
      <c r="CW162" s="2"/>
      <c r="CX162" s="2"/>
      <c r="DE162" s="2"/>
      <c r="DF162" s="28"/>
      <c r="DJ162" s="2"/>
    </row>
    <row r="163" customFormat="false" ht="15" hidden="false" customHeight="false" outlineLevel="0" collapsed="false">
      <c r="F163" s="28"/>
      <c r="G163" s="28"/>
      <c r="H163" s="28"/>
      <c r="I163" s="28"/>
      <c r="J163" s="28"/>
      <c r="K163" s="28"/>
      <c r="L163" s="28"/>
      <c r="M163" s="28"/>
      <c r="N163" s="28"/>
      <c r="P163" s="2"/>
      <c r="Q163" s="2"/>
      <c r="R163" s="2"/>
      <c r="S163" s="2"/>
      <c r="T163" s="3"/>
      <c r="U163" s="2"/>
      <c r="V163" s="2"/>
      <c r="W163" s="2"/>
      <c r="X163" s="2"/>
      <c r="AJ163" s="2"/>
      <c r="BN163" s="2"/>
      <c r="BU163" s="2"/>
      <c r="BV163" s="2"/>
      <c r="BZ163" s="2"/>
      <c r="CA163" s="2"/>
      <c r="CE163" s="2"/>
      <c r="CI163" s="2"/>
      <c r="CJ163" s="3"/>
      <c r="CL163" s="3"/>
      <c r="CO163" s="3"/>
      <c r="CR163" s="3"/>
      <c r="CS163" s="2"/>
      <c r="CU163" s="2"/>
      <c r="CV163" s="28"/>
      <c r="CW163" s="2"/>
      <c r="CX163" s="2"/>
      <c r="DE163" s="2"/>
      <c r="DF163" s="28"/>
      <c r="DJ163" s="2"/>
    </row>
    <row r="164" customFormat="false" ht="15" hidden="false" customHeight="false" outlineLevel="0" collapsed="false">
      <c r="F164" s="28"/>
      <c r="G164" s="28"/>
      <c r="H164" s="28"/>
      <c r="I164" s="28"/>
      <c r="J164" s="28"/>
      <c r="K164" s="28"/>
      <c r="L164" s="28"/>
      <c r="M164" s="28"/>
      <c r="N164" s="28"/>
      <c r="P164" s="2"/>
      <c r="Q164" s="2"/>
      <c r="R164" s="2"/>
      <c r="S164" s="2"/>
      <c r="T164" s="3"/>
      <c r="U164" s="2"/>
      <c r="V164" s="2"/>
      <c r="W164" s="2"/>
      <c r="X164" s="2"/>
      <c r="AJ164" s="2"/>
      <c r="BN164" s="2"/>
      <c r="BU164" s="2"/>
      <c r="BV164" s="2"/>
      <c r="BZ164" s="2"/>
      <c r="CA164" s="2"/>
      <c r="CE164" s="2"/>
      <c r="CI164" s="2"/>
      <c r="CJ164" s="3"/>
      <c r="CL164" s="3"/>
      <c r="CO164" s="3"/>
      <c r="CR164" s="3"/>
      <c r="CS164" s="2"/>
      <c r="CU164" s="2"/>
      <c r="CV164" s="28"/>
      <c r="CW164" s="2"/>
      <c r="CX164" s="2"/>
      <c r="DE164" s="2"/>
      <c r="DF164" s="28"/>
      <c r="DJ164" s="2"/>
    </row>
    <row r="165" customFormat="false" ht="15" hidden="false" customHeight="false" outlineLevel="0" collapsed="false">
      <c r="F165" s="28"/>
      <c r="G165" s="28"/>
      <c r="H165" s="28"/>
      <c r="I165" s="28"/>
      <c r="J165" s="28"/>
      <c r="K165" s="28"/>
      <c r="L165" s="28"/>
      <c r="M165" s="28"/>
      <c r="N165" s="28"/>
      <c r="P165" s="2"/>
      <c r="Q165" s="2"/>
      <c r="R165" s="2"/>
      <c r="S165" s="2"/>
      <c r="T165" s="3"/>
      <c r="U165" s="2"/>
      <c r="V165" s="2"/>
      <c r="W165" s="2"/>
      <c r="X165" s="2"/>
      <c r="AJ165" s="2"/>
      <c r="BN165" s="2"/>
      <c r="BU165" s="2"/>
      <c r="BV165" s="2"/>
      <c r="BZ165" s="2"/>
      <c r="CA165" s="2"/>
      <c r="CE165" s="2"/>
      <c r="CI165" s="2"/>
      <c r="CJ165" s="3"/>
      <c r="CL165" s="3"/>
      <c r="CO165" s="3"/>
      <c r="CR165" s="3"/>
      <c r="CS165" s="2"/>
      <c r="CU165" s="2"/>
      <c r="CV165" s="28"/>
      <c r="CW165" s="2"/>
      <c r="CX165" s="2"/>
      <c r="DE165" s="2"/>
      <c r="DF165" s="28"/>
      <c r="DJ165" s="2"/>
    </row>
    <row r="166" customFormat="false" ht="15" hidden="false" customHeight="false" outlineLevel="0" collapsed="false">
      <c r="F166" s="28"/>
      <c r="G166" s="28"/>
      <c r="H166" s="28"/>
      <c r="I166" s="28"/>
      <c r="J166" s="28"/>
      <c r="K166" s="28"/>
      <c r="L166" s="28"/>
      <c r="M166" s="28"/>
      <c r="N166" s="28"/>
      <c r="P166" s="2"/>
      <c r="Q166" s="2"/>
      <c r="R166" s="2"/>
      <c r="S166" s="2"/>
      <c r="T166" s="3"/>
      <c r="U166" s="2"/>
      <c r="V166" s="2"/>
      <c r="W166" s="2"/>
      <c r="X166" s="2"/>
      <c r="AJ166" s="2"/>
      <c r="BN166" s="2"/>
      <c r="BU166" s="2"/>
      <c r="BV166" s="2"/>
      <c r="BZ166" s="2"/>
      <c r="CA166" s="2"/>
      <c r="CE166" s="2"/>
      <c r="CI166" s="2"/>
      <c r="CJ166" s="3"/>
      <c r="CL166" s="3"/>
      <c r="CO166" s="3"/>
      <c r="CR166" s="3"/>
      <c r="CS166" s="2"/>
      <c r="CU166" s="2"/>
      <c r="CV166" s="28"/>
      <c r="CW166" s="2"/>
      <c r="CX166" s="2"/>
      <c r="DE166" s="2"/>
      <c r="DF166" s="28"/>
    </row>
    <row r="167" customFormat="false" ht="15" hidden="false" customHeight="false" outlineLevel="0" collapsed="false">
      <c r="F167" s="28"/>
      <c r="G167" s="28"/>
      <c r="H167" s="28"/>
      <c r="I167" s="28"/>
      <c r="J167" s="28"/>
      <c r="K167" s="28"/>
      <c r="L167" s="28"/>
      <c r="M167" s="28"/>
      <c r="N167" s="28"/>
      <c r="P167" s="2"/>
      <c r="Q167" s="2"/>
      <c r="R167" s="2"/>
      <c r="S167" s="2"/>
      <c r="T167" s="3"/>
      <c r="U167" s="2"/>
      <c r="V167" s="2"/>
      <c r="W167" s="2"/>
      <c r="X167" s="2"/>
      <c r="AJ167" s="2"/>
      <c r="BN167" s="2"/>
      <c r="BU167" s="2"/>
      <c r="BV167" s="2"/>
      <c r="BZ167" s="2"/>
      <c r="CA167" s="2"/>
      <c r="CE167" s="2"/>
      <c r="CI167" s="2"/>
      <c r="CJ167" s="3"/>
      <c r="CL167" s="3"/>
      <c r="CO167" s="3"/>
      <c r="CR167" s="3"/>
      <c r="CS167" s="2"/>
      <c r="CU167" s="2"/>
      <c r="CV167" s="28"/>
      <c r="CW167" s="2"/>
      <c r="CX167" s="2"/>
      <c r="DE167" s="2"/>
      <c r="DF167" s="28"/>
    </row>
    <row r="168" customFormat="false" ht="15" hidden="false" customHeight="false" outlineLevel="0" collapsed="false">
      <c r="F168" s="28"/>
      <c r="G168" s="28"/>
      <c r="H168" s="28"/>
      <c r="I168" s="28"/>
      <c r="J168" s="28"/>
      <c r="K168" s="28"/>
      <c r="L168" s="28"/>
      <c r="M168" s="28"/>
      <c r="N168" s="28"/>
      <c r="P168" s="2"/>
      <c r="Q168" s="2"/>
      <c r="R168" s="2"/>
      <c r="S168" s="2"/>
      <c r="T168" s="3"/>
      <c r="U168" s="2"/>
      <c r="V168" s="2"/>
      <c r="W168" s="2"/>
      <c r="X168" s="2"/>
      <c r="AJ168" s="2"/>
      <c r="BN168" s="2"/>
      <c r="BU168" s="2"/>
      <c r="BV168" s="2"/>
      <c r="BZ168" s="2"/>
      <c r="CA168" s="2"/>
      <c r="CE168" s="2"/>
      <c r="CI168" s="2"/>
      <c r="CJ168" s="3"/>
      <c r="CL168" s="3"/>
      <c r="CO168" s="3"/>
      <c r="CR168" s="3"/>
      <c r="CS168" s="2"/>
      <c r="CU168" s="2"/>
      <c r="CV168" s="28"/>
      <c r="CW168" s="2"/>
      <c r="CX168" s="2"/>
      <c r="DE168" s="2"/>
      <c r="DF168" s="28"/>
    </row>
    <row r="169" customFormat="false" ht="15" hidden="false" customHeight="false" outlineLevel="0" collapsed="false">
      <c r="F169" s="28"/>
      <c r="G169" s="28"/>
      <c r="H169" s="28"/>
      <c r="I169" s="28"/>
      <c r="J169" s="28"/>
      <c r="K169" s="28"/>
      <c r="L169" s="28"/>
      <c r="M169" s="28"/>
      <c r="N169" s="28"/>
      <c r="P169" s="2"/>
      <c r="Q169" s="2"/>
      <c r="R169" s="2"/>
      <c r="S169" s="2"/>
      <c r="T169" s="3"/>
      <c r="U169" s="2"/>
      <c r="V169" s="2"/>
      <c r="W169" s="2"/>
      <c r="X169" s="2"/>
      <c r="AJ169" s="2"/>
      <c r="BN169" s="2"/>
      <c r="BU169" s="2"/>
      <c r="BV169" s="2"/>
      <c r="BZ169" s="2"/>
      <c r="CA169" s="2"/>
      <c r="CE169" s="2"/>
      <c r="CI169" s="2"/>
      <c r="CJ169" s="3"/>
      <c r="CL169" s="3"/>
      <c r="CO169" s="3"/>
      <c r="CR169" s="3"/>
      <c r="CS169" s="2"/>
      <c r="CU169" s="2"/>
      <c r="CV169" s="28"/>
      <c r="CW169" s="2"/>
      <c r="CX169" s="2"/>
      <c r="DE169" s="2"/>
      <c r="DF169" s="28"/>
    </row>
    <row r="170" customFormat="false" ht="15" hidden="false" customHeight="false" outlineLevel="0" collapsed="false">
      <c r="F170" s="28"/>
      <c r="G170" s="28"/>
      <c r="H170" s="28"/>
      <c r="I170" s="28"/>
      <c r="J170" s="28"/>
      <c r="K170" s="28"/>
      <c r="L170" s="28"/>
      <c r="M170" s="28"/>
      <c r="N170" s="28"/>
      <c r="P170" s="2"/>
      <c r="Q170" s="2"/>
      <c r="R170" s="2"/>
      <c r="S170" s="2"/>
      <c r="T170" s="3"/>
      <c r="U170" s="2"/>
      <c r="V170" s="2"/>
      <c r="W170" s="2"/>
      <c r="X170" s="2"/>
      <c r="AJ170" s="2"/>
      <c r="BN170" s="2"/>
      <c r="BU170" s="2"/>
      <c r="BV170" s="2"/>
      <c r="BZ170" s="2"/>
      <c r="CA170" s="2"/>
      <c r="CE170" s="2"/>
      <c r="CI170" s="2"/>
      <c r="CJ170" s="3"/>
      <c r="CL170" s="3"/>
      <c r="CO170" s="3"/>
      <c r="CR170" s="3"/>
      <c r="CS170" s="2"/>
      <c r="CU170" s="2"/>
      <c r="CV170" s="28"/>
      <c r="CW170" s="2"/>
      <c r="CX170" s="2"/>
      <c r="DE170" s="2"/>
      <c r="DF170" s="28"/>
    </row>
    <row r="171" customFormat="false" ht="15" hidden="false" customHeight="false" outlineLevel="0" collapsed="false">
      <c r="F171" s="28"/>
      <c r="G171" s="28"/>
      <c r="H171" s="28"/>
      <c r="I171" s="28"/>
      <c r="J171" s="28"/>
      <c r="K171" s="28"/>
      <c r="L171" s="28"/>
      <c r="M171" s="28"/>
      <c r="N171" s="28"/>
      <c r="P171" s="2"/>
      <c r="Q171" s="2"/>
      <c r="R171" s="2"/>
      <c r="S171" s="2"/>
      <c r="T171" s="3"/>
      <c r="U171" s="2"/>
      <c r="V171" s="2"/>
      <c r="W171" s="2"/>
      <c r="X171" s="2"/>
      <c r="AJ171" s="2"/>
      <c r="BN171" s="2"/>
      <c r="BU171" s="2"/>
      <c r="BV171" s="2"/>
      <c r="BZ171" s="2"/>
      <c r="CA171" s="2"/>
      <c r="CE171" s="2"/>
      <c r="CI171" s="2"/>
      <c r="CJ171" s="3"/>
      <c r="CL171" s="3"/>
      <c r="CO171" s="3"/>
      <c r="CR171" s="3"/>
      <c r="CS171" s="2"/>
      <c r="CU171" s="2"/>
      <c r="CV171" s="28"/>
      <c r="CW171" s="2"/>
      <c r="CX171" s="2"/>
      <c r="DE171" s="2"/>
      <c r="DF171" s="28"/>
    </row>
    <row r="172" customFormat="false" ht="15" hidden="false" customHeight="false" outlineLevel="0" collapsed="false">
      <c r="F172" s="28"/>
      <c r="G172" s="28"/>
      <c r="H172" s="28"/>
      <c r="I172" s="28"/>
      <c r="J172" s="28"/>
      <c r="K172" s="28"/>
      <c r="L172" s="28"/>
      <c r="M172" s="28"/>
      <c r="N172" s="28"/>
      <c r="P172" s="2"/>
      <c r="Q172" s="2"/>
      <c r="R172" s="2"/>
      <c r="S172" s="2"/>
      <c r="T172" s="3"/>
      <c r="U172" s="2"/>
      <c r="V172" s="2"/>
      <c r="W172" s="2"/>
      <c r="X172" s="2"/>
      <c r="AJ172" s="2"/>
      <c r="BN172" s="2"/>
      <c r="BU172" s="2"/>
      <c r="BV172" s="2"/>
      <c r="BZ172" s="2"/>
      <c r="CA172" s="2"/>
      <c r="CE172" s="2"/>
      <c r="CI172" s="2"/>
      <c r="CJ172" s="3"/>
      <c r="CL172" s="3"/>
      <c r="CO172" s="3"/>
      <c r="CR172" s="3"/>
      <c r="CS172" s="2"/>
      <c r="CU172" s="2"/>
      <c r="CV172" s="28"/>
      <c r="CW172" s="2"/>
      <c r="CX172" s="2"/>
      <c r="DE172" s="2"/>
      <c r="DF172" s="28"/>
    </row>
    <row r="173" customFormat="false" ht="15" hidden="false" customHeight="false" outlineLevel="0" collapsed="false">
      <c r="F173" s="28"/>
      <c r="G173" s="28"/>
      <c r="H173" s="28"/>
      <c r="I173" s="28"/>
      <c r="J173" s="28"/>
      <c r="K173" s="28"/>
      <c r="L173" s="28"/>
      <c r="M173" s="28"/>
      <c r="N173" s="28"/>
      <c r="P173" s="2"/>
      <c r="Q173" s="2"/>
      <c r="R173" s="2"/>
      <c r="S173" s="2"/>
      <c r="T173" s="3"/>
      <c r="U173" s="2"/>
      <c r="V173" s="2"/>
      <c r="W173" s="2"/>
      <c r="X173" s="2"/>
      <c r="AJ173" s="2"/>
      <c r="BN173" s="2"/>
      <c r="BU173" s="2"/>
      <c r="BV173" s="2"/>
      <c r="BZ173" s="2"/>
      <c r="CA173" s="2"/>
      <c r="CE173" s="2"/>
      <c r="CI173" s="2"/>
      <c r="CJ173" s="3"/>
      <c r="CL173" s="3"/>
      <c r="CO173" s="3"/>
      <c r="CR173" s="3"/>
      <c r="CS173" s="2"/>
      <c r="CU173" s="2"/>
      <c r="CV173" s="28"/>
      <c r="CW173" s="2"/>
      <c r="CX173" s="2"/>
      <c r="DE173" s="2"/>
      <c r="DF173" s="28"/>
    </row>
    <row r="174" customFormat="false" ht="15" hidden="false" customHeight="false" outlineLevel="0" collapsed="false">
      <c r="F174" s="28"/>
      <c r="G174" s="28"/>
      <c r="H174" s="28"/>
      <c r="I174" s="28"/>
      <c r="J174" s="28"/>
      <c r="K174" s="28"/>
      <c r="L174" s="28"/>
      <c r="M174" s="28"/>
      <c r="N174" s="28"/>
      <c r="P174" s="2"/>
      <c r="Q174" s="2"/>
      <c r="R174" s="2"/>
      <c r="S174" s="2"/>
      <c r="T174" s="3"/>
      <c r="U174" s="2"/>
      <c r="V174" s="2"/>
      <c r="W174" s="2"/>
      <c r="X174" s="2"/>
      <c r="AJ174" s="2"/>
      <c r="BN174" s="2"/>
      <c r="BU174" s="2"/>
      <c r="BV174" s="2"/>
      <c r="BZ174" s="2"/>
      <c r="CA174" s="2"/>
      <c r="CE174" s="2"/>
      <c r="CI174" s="2"/>
      <c r="CJ174" s="3"/>
      <c r="CL174" s="3"/>
      <c r="CO174" s="3"/>
      <c r="CR174" s="3"/>
      <c r="CS174" s="2"/>
      <c r="CU174" s="2"/>
      <c r="CV174" s="28"/>
      <c r="CW174" s="2"/>
      <c r="CX174" s="2"/>
      <c r="DE174" s="2"/>
      <c r="DF174" s="28"/>
    </row>
    <row r="175" customFormat="false" ht="15" hidden="false" customHeight="false" outlineLevel="0" collapsed="false">
      <c r="F175" s="28"/>
      <c r="G175" s="28"/>
      <c r="H175" s="28"/>
      <c r="I175" s="28"/>
      <c r="J175" s="28"/>
      <c r="K175" s="28"/>
      <c r="L175" s="28"/>
      <c r="M175" s="28"/>
      <c r="N175" s="28"/>
      <c r="P175" s="2"/>
      <c r="Q175" s="2"/>
      <c r="R175" s="2"/>
      <c r="S175" s="2"/>
      <c r="T175" s="3"/>
      <c r="U175" s="2"/>
      <c r="V175" s="2"/>
      <c r="W175" s="2"/>
      <c r="X175" s="2"/>
      <c r="AJ175" s="2"/>
      <c r="BN175" s="2"/>
      <c r="BU175" s="2"/>
      <c r="BV175" s="2"/>
      <c r="BZ175" s="2"/>
      <c r="CA175" s="2"/>
      <c r="CE175" s="2"/>
      <c r="CI175" s="2"/>
      <c r="CJ175" s="3"/>
      <c r="CL175" s="3"/>
      <c r="CO175" s="3"/>
      <c r="CR175" s="3"/>
      <c r="CS175" s="2"/>
      <c r="CU175" s="2"/>
      <c r="CV175" s="28"/>
      <c r="CW175" s="2"/>
      <c r="CX175" s="2"/>
      <c r="DE175" s="2"/>
      <c r="DF175" s="28"/>
    </row>
    <row r="176" customFormat="false" ht="15" hidden="false" customHeight="false" outlineLevel="0" collapsed="false">
      <c r="F176" s="28"/>
      <c r="G176" s="28"/>
      <c r="H176" s="28"/>
      <c r="I176" s="28"/>
      <c r="J176" s="28"/>
      <c r="K176" s="28"/>
      <c r="L176" s="28"/>
      <c r="M176" s="28"/>
      <c r="N176" s="28"/>
      <c r="P176" s="2"/>
      <c r="Q176" s="2"/>
      <c r="R176" s="2"/>
      <c r="S176" s="2"/>
      <c r="T176" s="3"/>
      <c r="U176" s="2"/>
      <c r="V176" s="2"/>
      <c r="W176" s="2"/>
      <c r="X176" s="2"/>
      <c r="AJ176" s="2"/>
      <c r="BN176" s="2"/>
      <c r="BU176" s="2"/>
      <c r="BV176" s="2"/>
      <c r="BZ176" s="2"/>
      <c r="CA176" s="2"/>
      <c r="CE176" s="2"/>
      <c r="CI176" s="2"/>
      <c r="CJ176" s="3"/>
      <c r="CL176" s="3"/>
      <c r="CO176" s="3"/>
      <c r="CR176" s="3"/>
      <c r="CS176" s="2"/>
      <c r="CU176" s="2"/>
      <c r="CV176" s="28"/>
      <c r="CW176" s="2"/>
      <c r="CX176" s="2"/>
      <c r="DE176" s="2"/>
      <c r="DF176" s="28"/>
    </row>
    <row r="177" customFormat="false" ht="15" hidden="false" customHeight="false" outlineLevel="0" collapsed="false">
      <c r="F177" s="28"/>
      <c r="G177" s="28"/>
      <c r="H177" s="28"/>
      <c r="I177" s="28"/>
      <c r="J177" s="28"/>
      <c r="K177" s="28"/>
      <c r="L177" s="28"/>
      <c r="M177" s="28"/>
      <c r="N177" s="28"/>
      <c r="P177" s="2"/>
      <c r="Q177" s="2"/>
      <c r="R177" s="2"/>
      <c r="S177" s="2"/>
      <c r="T177" s="3"/>
      <c r="U177" s="2"/>
      <c r="V177" s="2"/>
      <c r="W177" s="2"/>
      <c r="X177" s="2"/>
      <c r="AJ177" s="2"/>
      <c r="BN177" s="2"/>
      <c r="BU177" s="2"/>
      <c r="BV177" s="2"/>
      <c r="BZ177" s="2"/>
      <c r="CA177" s="2"/>
      <c r="CE177" s="2"/>
      <c r="CI177" s="2"/>
      <c r="CJ177" s="3"/>
      <c r="CL177" s="3"/>
      <c r="CO177" s="3"/>
      <c r="CR177" s="3"/>
      <c r="CS177" s="2"/>
      <c r="CU177" s="2"/>
      <c r="CV177" s="28"/>
      <c r="CW177" s="2"/>
      <c r="CX177" s="2"/>
      <c r="DE177" s="2"/>
      <c r="DF177" s="28"/>
    </row>
    <row r="178" customFormat="false" ht="15" hidden="false" customHeight="false" outlineLevel="0" collapsed="false">
      <c r="F178" s="28"/>
      <c r="G178" s="28"/>
      <c r="H178" s="28"/>
      <c r="I178" s="28"/>
      <c r="J178" s="28"/>
      <c r="K178" s="28"/>
      <c r="L178" s="28"/>
      <c r="M178" s="28"/>
      <c r="N178" s="28"/>
      <c r="P178" s="2"/>
      <c r="Q178" s="2"/>
      <c r="R178" s="2"/>
      <c r="S178" s="2"/>
      <c r="T178" s="3"/>
      <c r="U178" s="2"/>
      <c r="V178" s="2"/>
      <c r="W178" s="2"/>
      <c r="X178" s="2"/>
      <c r="AJ178" s="2"/>
      <c r="BN178" s="2"/>
      <c r="BU178" s="2"/>
      <c r="BV178" s="2"/>
      <c r="BZ178" s="2"/>
      <c r="CA178" s="2"/>
      <c r="CE178" s="2"/>
      <c r="CI178" s="2"/>
      <c r="CJ178" s="3"/>
      <c r="CL178" s="3"/>
      <c r="CO178" s="3"/>
      <c r="CR178" s="3"/>
      <c r="CS178" s="2"/>
      <c r="CU178" s="2"/>
      <c r="CV178" s="28"/>
      <c r="CW178" s="2"/>
      <c r="CX178" s="2"/>
      <c r="DE178" s="2"/>
      <c r="DF178" s="28"/>
    </row>
    <row r="179" customFormat="false" ht="15" hidden="false" customHeight="false" outlineLevel="0" collapsed="false">
      <c r="F179" s="28"/>
      <c r="G179" s="28"/>
      <c r="H179" s="28"/>
      <c r="I179" s="28"/>
      <c r="J179" s="28"/>
      <c r="K179" s="28"/>
      <c r="L179" s="28"/>
      <c r="M179" s="28"/>
      <c r="N179" s="28"/>
      <c r="P179" s="2"/>
      <c r="Q179" s="2"/>
      <c r="R179" s="2"/>
      <c r="S179" s="2"/>
      <c r="T179" s="3"/>
      <c r="U179" s="2"/>
      <c r="V179" s="2"/>
      <c r="W179" s="2"/>
      <c r="X179" s="2"/>
      <c r="AJ179" s="2"/>
      <c r="BN179" s="2"/>
      <c r="BU179" s="2"/>
      <c r="BV179" s="2"/>
      <c r="BZ179" s="2"/>
      <c r="CA179" s="2"/>
      <c r="CE179" s="2"/>
      <c r="CI179" s="2"/>
      <c r="CJ179" s="3"/>
      <c r="CL179" s="3"/>
      <c r="CO179" s="3"/>
      <c r="CR179" s="3"/>
      <c r="CS179" s="2"/>
      <c r="CU179" s="2"/>
      <c r="CV179" s="28"/>
      <c r="CW179" s="2"/>
      <c r="CX179" s="2"/>
      <c r="DE179" s="2"/>
      <c r="DF179" s="28"/>
    </row>
    <row r="180" customFormat="false" ht="15" hidden="false" customHeight="false" outlineLevel="0" collapsed="false">
      <c r="F180" s="28"/>
      <c r="G180" s="28"/>
      <c r="H180" s="28"/>
      <c r="I180" s="28"/>
      <c r="J180" s="28"/>
      <c r="K180" s="28"/>
      <c r="L180" s="28"/>
      <c r="M180" s="28"/>
      <c r="N180" s="28"/>
      <c r="P180" s="2"/>
      <c r="Q180" s="2"/>
      <c r="R180" s="2"/>
      <c r="S180" s="2"/>
      <c r="T180" s="3"/>
      <c r="U180" s="2"/>
      <c r="V180" s="2"/>
      <c r="W180" s="2"/>
      <c r="X180" s="2"/>
      <c r="AJ180" s="2"/>
      <c r="BN180" s="2"/>
      <c r="BU180" s="2"/>
      <c r="BV180" s="2"/>
      <c r="BZ180" s="2"/>
      <c r="CA180" s="2"/>
      <c r="CE180" s="2"/>
      <c r="CI180" s="2"/>
      <c r="CJ180" s="3"/>
      <c r="CL180" s="3"/>
      <c r="CO180" s="3"/>
      <c r="CR180" s="3"/>
      <c r="CS180" s="2"/>
      <c r="CU180" s="2"/>
      <c r="CV180" s="28"/>
      <c r="CW180" s="2"/>
      <c r="CX180" s="2"/>
      <c r="DE180" s="2"/>
      <c r="DF180" s="28"/>
    </row>
    <row r="181" customFormat="false" ht="15" hidden="false" customHeight="false" outlineLevel="0" collapsed="false">
      <c r="F181" s="28"/>
      <c r="G181" s="28"/>
      <c r="H181" s="28"/>
      <c r="I181" s="28"/>
      <c r="J181" s="28"/>
      <c r="K181" s="28"/>
      <c r="L181" s="28"/>
      <c r="M181" s="28"/>
      <c r="N181" s="28"/>
      <c r="P181" s="2"/>
      <c r="Q181" s="2"/>
      <c r="R181" s="2"/>
      <c r="S181" s="2"/>
      <c r="T181" s="3"/>
      <c r="U181" s="2"/>
      <c r="V181" s="2"/>
      <c r="W181" s="2"/>
      <c r="X181" s="2"/>
      <c r="AJ181" s="2"/>
      <c r="BN181" s="2"/>
      <c r="BU181" s="2"/>
      <c r="BV181" s="2"/>
      <c r="BZ181" s="2"/>
      <c r="CA181" s="2"/>
      <c r="CE181" s="2"/>
      <c r="CI181" s="2"/>
      <c r="CJ181" s="3"/>
      <c r="CL181" s="3"/>
      <c r="CO181" s="3"/>
      <c r="CR181" s="3"/>
      <c r="CS181" s="2"/>
      <c r="CU181" s="2"/>
      <c r="CV181" s="28"/>
      <c r="CW181" s="2"/>
      <c r="CX181" s="2"/>
      <c r="DE181" s="2"/>
      <c r="DF181" s="28"/>
    </row>
    <row r="182" customFormat="false" ht="15" hidden="false" customHeight="false" outlineLevel="0" collapsed="false">
      <c r="F182" s="28"/>
      <c r="G182" s="28"/>
      <c r="H182" s="28"/>
      <c r="I182" s="28"/>
      <c r="J182" s="28"/>
      <c r="K182" s="28"/>
      <c r="L182" s="28"/>
      <c r="M182" s="28"/>
      <c r="N182" s="28"/>
      <c r="P182" s="2"/>
      <c r="Q182" s="2"/>
      <c r="R182" s="2"/>
      <c r="S182" s="2"/>
      <c r="T182" s="3"/>
      <c r="U182" s="2"/>
      <c r="V182" s="2"/>
      <c r="W182" s="2"/>
      <c r="X182" s="2"/>
      <c r="AJ182" s="2"/>
      <c r="BN182" s="2"/>
      <c r="BU182" s="2"/>
      <c r="BV182" s="2"/>
      <c r="BZ182" s="2"/>
      <c r="CA182" s="2"/>
      <c r="CE182" s="2"/>
      <c r="CI182" s="2"/>
      <c r="CJ182" s="3"/>
      <c r="CL182" s="3"/>
      <c r="CO182" s="3"/>
      <c r="CR182" s="3"/>
      <c r="CS182" s="2"/>
      <c r="CU182" s="2"/>
      <c r="CV182" s="28"/>
      <c r="CW182" s="2"/>
      <c r="CX182" s="2"/>
      <c r="DE182" s="2"/>
      <c r="DF182" s="28"/>
    </row>
    <row r="183" customFormat="false" ht="15" hidden="false" customHeight="false" outlineLevel="0" collapsed="false">
      <c r="F183" s="28"/>
      <c r="G183" s="28"/>
      <c r="H183" s="28"/>
      <c r="I183" s="28"/>
      <c r="J183" s="28"/>
      <c r="K183" s="28"/>
      <c r="L183" s="28"/>
      <c r="M183" s="28"/>
      <c r="N183" s="28"/>
      <c r="P183" s="2"/>
      <c r="Q183" s="2"/>
      <c r="R183" s="2"/>
      <c r="S183" s="2"/>
      <c r="T183" s="3"/>
      <c r="U183" s="2"/>
      <c r="V183" s="2"/>
      <c r="W183" s="2"/>
      <c r="X183" s="2"/>
      <c r="AJ183" s="2"/>
      <c r="BN183" s="2"/>
      <c r="BU183" s="2"/>
      <c r="BV183" s="2"/>
      <c r="BZ183" s="2"/>
      <c r="CA183" s="2"/>
      <c r="CE183" s="2"/>
      <c r="CI183" s="2"/>
      <c r="CJ183" s="3"/>
      <c r="CL183" s="3"/>
      <c r="CO183" s="3"/>
      <c r="CR183" s="3"/>
      <c r="CS183" s="2"/>
      <c r="CU183" s="2"/>
      <c r="CV183" s="28"/>
      <c r="CW183" s="2"/>
      <c r="CX183" s="2"/>
      <c r="DE183" s="2"/>
      <c r="DF183" s="28"/>
    </row>
    <row r="184" customFormat="false" ht="15" hidden="false" customHeight="false" outlineLevel="0" collapsed="false">
      <c r="F184" s="28"/>
      <c r="G184" s="28"/>
      <c r="H184" s="28"/>
      <c r="I184" s="28"/>
      <c r="J184" s="28"/>
      <c r="K184" s="28"/>
      <c r="L184" s="28"/>
      <c r="M184" s="28"/>
      <c r="N184" s="28"/>
      <c r="P184" s="2"/>
      <c r="Q184" s="2"/>
      <c r="R184" s="2"/>
      <c r="S184" s="2"/>
      <c r="T184" s="3"/>
      <c r="U184" s="2"/>
      <c r="V184" s="2"/>
      <c r="W184" s="2"/>
      <c r="X184" s="2"/>
      <c r="AJ184" s="2"/>
      <c r="BN184" s="2"/>
      <c r="BU184" s="2"/>
      <c r="BV184" s="2"/>
      <c r="BZ184" s="2"/>
      <c r="CA184" s="2"/>
      <c r="CE184" s="2"/>
      <c r="CI184" s="2"/>
      <c r="CJ184" s="3"/>
      <c r="CL184" s="3"/>
      <c r="CO184" s="3"/>
      <c r="CR184" s="3"/>
      <c r="CS184" s="2"/>
    </row>
    <row r="185" customFormat="false" ht="15" hidden="false" customHeight="false" outlineLevel="0" collapsed="false">
      <c r="F185" s="28"/>
      <c r="G185" s="28"/>
      <c r="H185" s="28"/>
      <c r="I185" s="28"/>
      <c r="J185" s="28"/>
      <c r="K185" s="28"/>
      <c r="L185" s="28"/>
      <c r="M185" s="28"/>
      <c r="N185" s="28"/>
      <c r="P185" s="2"/>
      <c r="Q185" s="2"/>
      <c r="R185" s="2"/>
      <c r="S185" s="2"/>
      <c r="T185" s="3"/>
      <c r="U185" s="2"/>
      <c r="V185" s="2"/>
      <c r="W185" s="2"/>
      <c r="X185" s="2"/>
      <c r="AJ185" s="2"/>
      <c r="BN185" s="2"/>
      <c r="BU185" s="2"/>
      <c r="BV185" s="2"/>
      <c r="BZ185" s="2"/>
      <c r="CA185" s="2"/>
      <c r="CE185" s="2"/>
      <c r="CI185" s="2"/>
      <c r="CJ185" s="3"/>
      <c r="CL185" s="3"/>
      <c r="CO185" s="3"/>
      <c r="CR185" s="3"/>
      <c r="CS185" s="2"/>
    </row>
    <row r="186" customFormat="false" ht="15" hidden="false" customHeight="false" outlineLevel="0" collapsed="false">
      <c r="F186" s="28"/>
      <c r="G186" s="28"/>
      <c r="H186" s="28"/>
      <c r="I186" s="28"/>
      <c r="J186" s="28"/>
      <c r="K186" s="28"/>
      <c r="L186" s="28"/>
      <c r="M186" s="28"/>
      <c r="N186" s="28"/>
      <c r="P186" s="2"/>
      <c r="Q186" s="2"/>
      <c r="R186" s="2"/>
      <c r="S186" s="2"/>
      <c r="T186" s="3"/>
      <c r="U186" s="2"/>
      <c r="V186" s="2"/>
      <c r="W186" s="2"/>
      <c r="X186" s="2"/>
      <c r="AJ186" s="2"/>
      <c r="BN186" s="2"/>
      <c r="BU186" s="2"/>
      <c r="BV186" s="2"/>
      <c r="BZ186" s="2"/>
      <c r="CA186" s="2"/>
      <c r="CE186" s="2"/>
      <c r="CI186" s="2"/>
      <c r="CJ186" s="3"/>
      <c r="CL186" s="3"/>
      <c r="CO186" s="3"/>
      <c r="CR186" s="3"/>
      <c r="CS186" s="2"/>
    </row>
    <row r="187" customFormat="false" ht="15" hidden="false" customHeight="false" outlineLevel="0" collapsed="false">
      <c r="F187" s="28"/>
      <c r="G187" s="28"/>
      <c r="H187" s="28"/>
      <c r="I187" s="28"/>
      <c r="J187" s="28"/>
      <c r="K187" s="28"/>
      <c r="L187" s="28"/>
      <c r="M187" s="28"/>
      <c r="N187" s="28"/>
      <c r="P187" s="2"/>
      <c r="Q187" s="2"/>
      <c r="R187" s="2"/>
      <c r="S187" s="2"/>
      <c r="T187" s="3"/>
      <c r="U187" s="2"/>
      <c r="V187" s="2"/>
      <c r="W187" s="2"/>
      <c r="X187" s="2"/>
      <c r="AJ187" s="2"/>
      <c r="BN187" s="2"/>
      <c r="BU187" s="2"/>
      <c r="BV187" s="2"/>
      <c r="BZ187" s="2"/>
      <c r="CA187" s="2"/>
      <c r="CE187" s="2"/>
      <c r="CI187" s="2"/>
      <c r="CJ187" s="3"/>
      <c r="CL187" s="3"/>
      <c r="CO187" s="3"/>
      <c r="CR187" s="3"/>
      <c r="CS187" s="2"/>
    </row>
    <row r="188" customFormat="false" ht="15" hidden="false" customHeight="false" outlineLevel="0" collapsed="false">
      <c r="F188" s="28"/>
      <c r="G188" s="28"/>
      <c r="H188" s="28"/>
      <c r="I188" s="28"/>
      <c r="J188" s="28"/>
      <c r="K188" s="28"/>
      <c r="L188" s="28"/>
      <c r="M188" s="28"/>
      <c r="N188" s="28"/>
      <c r="P188" s="2"/>
      <c r="Q188" s="2"/>
      <c r="R188" s="2"/>
      <c r="S188" s="2"/>
      <c r="T188" s="3"/>
      <c r="U188" s="2"/>
      <c r="V188" s="2"/>
      <c r="W188" s="2"/>
      <c r="X188" s="2"/>
      <c r="AJ188" s="2"/>
      <c r="BN188" s="2"/>
      <c r="BU188" s="2"/>
      <c r="BV188" s="2"/>
      <c r="BZ188" s="2"/>
      <c r="CA188" s="2"/>
      <c r="CE188" s="2"/>
      <c r="CI188" s="2"/>
      <c r="CJ188" s="3"/>
      <c r="CL188" s="3"/>
      <c r="CO188" s="3"/>
      <c r="CR188" s="3"/>
      <c r="CS188" s="2"/>
    </row>
    <row r="189" customFormat="false" ht="15" hidden="false" customHeight="false" outlineLevel="0" collapsed="false">
      <c r="F189" s="28"/>
      <c r="G189" s="28"/>
      <c r="H189" s="28"/>
      <c r="I189" s="28"/>
      <c r="J189" s="28"/>
      <c r="K189" s="28"/>
      <c r="L189" s="28"/>
      <c r="M189" s="28"/>
      <c r="N189" s="28"/>
      <c r="P189" s="2"/>
      <c r="Q189" s="2"/>
      <c r="R189" s="2"/>
      <c r="S189" s="2"/>
      <c r="T189" s="3"/>
      <c r="U189" s="2"/>
      <c r="V189" s="2"/>
      <c r="W189" s="2"/>
      <c r="X189" s="2"/>
      <c r="AJ189" s="2"/>
      <c r="BN189" s="2"/>
      <c r="BU189" s="2"/>
      <c r="BV189" s="2"/>
      <c r="BZ189" s="2"/>
      <c r="CA189" s="2"/>
      <c r="CE189" s="2"/>
      <c r="CI189" s="2"/>
      <c r="CJ189" s="3"/>
      <c r="CL189" s="3"/>
      <c r="CO189" s="3"/>
      <c r="CR189" s="3"/>
      <c r="CS189" s="2"/>
    </row>
    <row r="190" customFormat="false" ht="15" hidden="false" customHeight="false" outlineLevel="0" collapsed="false">
      <c r="F190" s="28"/>
      <c r="G190" s="28"/>
      <c r="H190" s="28"/>
      <c r="I190" s="28"/>
      <c r="J190" s="28"/>
      <c r="K190" s="28"/>
      <c r="L190" s="28"/>
      <c r="M190" s="28"/>
      <c r="N190" s="28"/>
      <c r="P190" s="2"/>
      <c r="Q190" s="2"/>
      <c r="R190" s="2"/>
      <c r="S190" s="2"/>
      <c r="T190" s="3"/>
      <c r="U190" s="2"/>
      <c r="V190" s="2"/>
      <c r="W190" s="2"/>
      <c r="X190" s="2"/>
      <c r="AJ190" s="2"/>
      <c r="BN190" s="2"/>
      <c r="BU190" s="2"/>
      <c r="BV190" s="2"/>
      <c r="BZ190" s="2"/>
      <c r="CA190" s="2"/>
      <c r="CE190" s="2"/>
      <c r="CI190" s="2"/>
      <c r="CJ190" s="3"/>
      <c r="CL190" s="3"/>
      <c r="CO190" s="3"/>
      <c r="CR190" s="3"/>
      <c r="CS190" s="2"/>
    </row>
    <row r="191" customFormat="false" ht="15" hidden="false" customHeight="false" outlineLevel="0" collapsed="false">
      <c r="F191" s="28"/>
      <c r="G191" s="28"/>
      <c r="H191" s="28"/>
      <c r="I191" s="28"/>
      <c r="J191" s="28"/>
      <c r="K191" s="28"/>
      <c r="L191" s="28"/>
      <c r="M191" s="28"/>
      <c r="N191" s="28"/>
      <c r="P191" s="2"/>
      <c r="Q191" s="2"/>
      <c r="R191" s="2"/>
      <c r="S191" s="2"/>
      <c r="T191" s="3"/>
      <c r="U191" s="2"/>
      <c r="V191" s="2"/>
      <c r="W191" s="2"/>
      <c r="X191" s="2"/>
      <c r="AJ191" s="2"/>
      <c r="BN191" s="2"/>
      <c r="BU191" s="2"/>
      <c r="BV191" s="2"/>
      <c r="BZ191" s="2"/>
      <c r="CA191" s="2"/>
      <c r="CE191" s="2"/>
      <c r="CI191" s="2"/>
      <c r="CJ191" s="3"/>
      <c r="CL191" s="3"/>
      <c r="CO191" s="3"/>
      <c r="CR191" s="3"/>
      <c r="CS191" s="2"/>
    </row>
    <row r="192" customFormat="false" ht="15" hidden="false" customHeight="false" outlineLevel="0" collapsed="false">
      <c r="F192" s="28"/>
      <c r="G192" s="28"/>
      <c r="H192" s="28"/>
      <c r="I192" s="28"/>
      <c r="J192" s="28"/>
      <c r="K192" s="28"/>
      <c r="L192" s="28"/>
      <c r="M192" s="28"/>
      <c r="N192" s="28"/>
      <c r="P192" s="2"/>
      <c r="Q192" s="2"/>
      <c r="R192" s="2"/>
      <c r="S192" s="2"/>
      <c r="T192" s="3"/>
      <c r="U192" s="2"/>
      <c r="V192" s="2"/>
      <c r="W192" s="2"/>
      <c r="X192" s="2"/>
      <c r="AJ192" s="2"/>
      <c r="BN192" s="2"/>
      <c r="BU192" s="2"/>
      <c r="BV192" s="2"/>
      <c r="BZ192" s="2"/>
      <c r="CA192" s="2"/>
      <c r="CE192" s="2"/>
      <c r="CI192" s="2"/>
      <c r="CJ192" s="3"/>
      <c r="CL192" s="3"/>
      <c r="CO192" s="3"/>
      <c r="CR192" s="3"/>
      <c r="CS192" s="2"/>
    </row>
    <row r="193" customFormat="false" ht="15" hidden="false" customHeight="false" outlineLevel="0" collapsed="false">
      <c r="F193" s="28"/>
      <c r="G193" s="28"/>
      <c r="H193" s="28"/>
      <c r="I193" s="28"/>
      <c r="J193" s="28"/>
      <c r="K193" s="28"/>
      <c r="L193" s="28"/>
      <c r="M193" s="28"/>
      <c r="N193" s="28"/>
      <c r="P193" s="2"/>
      <c r="Q193" s="2"/>
      <c r="R193" s="2"/>
      <c r="S193" s="2"/>
      <c r="T193" s="3"/>
      <c r="U193" s="2"/>
      <c r="V193" s="2"/>
      <c r="W193" s="2"/>
      <c r="X193" s="2"/>
      <c r="AJ193" s="2"/>
      <c r="BN193" s="2"/>
      <c r="BU193" s="2"/>
      <c r="BV193" s="2"/>
      <c r="BZ193" s="2"/>
      <c r="CA193" s="2"/>
      <c r="CE193" s="2"/>
      <c r="CI193" s="2"/>
      <c r="CJ193" s="3"/>
      <c r="CL193" s="3"/>
      <c r="CO193" s="3"/>
      <c r="CR193" s="3"/>
      <c r="CS193" s="2"/>
    </row>
    <row r="194" customFormat="false" ht="15" hidden="false" customHeight="false" outlineLevel="0" collapsed="false">
      <c r="F194" s="28"/>
      <c r="G194" s="28"/>
      <c r="H194" s="28"/>
      <c r="I194" s="28"/>
      <c r="J194" s="28"/>
      <c r="K194" s="28"/>
      <c r="L194" s="28"/>
      <c r="M194" s="28"/>
      <c r="N194" s="28"/>
      <c r="P194" s="2"/>
      <c r="Q194" s="2"/>
      <c r="R194" s="2"/>
      <c r="S194" s="2"/>
      <c r="T194" s="3"/>
      <c r="U194" s="2"/>
      <c r="V194" s="2"/>
      <c r="W194" s="2"/>
      <c r="X194" s="2"/>
      <c r="AJ194" s="2"/>
      <c r="BN194" s="2"/>
      <c r="BU194" s="2"/>
      <c r="BV194" s="2"/>
      <c r="BZ194" s="2"/>
      <c r="CA194" s="2"/>
      <c r="CE194" s="2"/>
      <c r="CI194" s="2"/>
      <c r="CJ194" s="3"/>
      <c r="CL194" s="3"/>
      <c r="CO194" s="3"/>
      <c r="CR194" s="3"/>
      <c r="CS194" s="2"/>
    </row>
    <row r="195" customFormat="false" ht="15" hidden="false" customHeight="false" outlineLevel="0" collapsed="false">
      <c r="F195" s="28"/>
      <c r="G195" s="28"/>
      <c r="H195" s="28"/>
      <c r="I195" s="28"/>
      <c r="J195" s="28"/>
      <c r="K195" s="28"/>
      <c r="L195" s="28"/>
      <c r="M195" s="28"/>
      <c r="N195" s="28"/>
      <c r="P195" s="2"/>
      <c r="Q195" s="2"/>
      <c r="R195" s="2"/>
      <c r="S195" s="2"/>
      <c r="T195" s="3"/>
      <c r="U195" s="2"/>
      <c r="V195" s="2"/>
      <c r="W195" s="2"/>
      <c r="X195" s="2"/>
      <c r="AJ195" s="2"/>
      <c r="BN195" s="2"/>
      <c r="BU195" s="2"/>
      <c r="BV195" s="2"/>
      <c r="BZ195" s="2"/>
      <c r="CA195" s="2"/>
      <c r="CE195" s="2"/>
      <c r="CI195" s="2"/>
      <c r="CJ195" s="3"/>
      <c r="CL195" s="3"/>
      <c r="CO195" s="3"/>
      <c r="CR195" s="3"/>
      <c r="CS195" s="2"/>
    </row>
    <row r="196" customFormat="false" ht="15" hidden="false" customHeight="false" outlineLevel="0" collapsed="false">
      <c r="F196" s="28"/>
      <c r="G196" s="28"/>
      <c r="H196" s="28"/>
      <c r="I196" s="28"/>
      <c r="J196" s="28"/>
      <c r="K196" s="28"/>
      <c r="L196" s="28"/>
      <c r="M196" s="28"/>
      <c r="N196" s="28"/>
      <c r="P196" s="2"/>
      <c r="Q196" s="2"/>
      <c r="R196" s="2"/>
      <c r="S196" s="2"/>
      <c r="T196" s="3"/>
      <c r="U196" s="2"/>
      <c r="V196" s="2"/>
      <c r="W196" s="2"/>
      <c r="X196" s="2"/>
      <c r="AJ196" s="2"/>
      <c r="BN196" s="2"/>
      <c r="BU196" s="2"/>
      <c r="BV196" s="2"/>
      <c r="BZ196" s="2"/>
      <c r="CA196" s="2"/>
      <c r="CE196" s="2"/>
      <c r="CI196" s="2"/>
      <c r="CJ196" s="3"/>
      <c r="CL196" s="3"/>
      <c r="CO196" s="3"/>
      <c r="CR196" s="3"/>
      <c r="CS196" s="2"/>
    </row>
    <row r="197" customFormat="false" ht="15" hidden="false" customHeight="false" outlineLevel="0" collapsed="false">
      <c r="F197" s="28"/>
      <c r="G197" s="28"/>
      <c r="H197" s="28"/>
      <c r="I197" s="28"/>
      <c r="J197" s="28"/>
      <c r="K197" s="28"/>
      <c r="L197" s="28"/>
      <c r="M197" s="28"/>
      <c r="N197" s="28"/>
      <c r="P197" s="2"/>
      <c r="Q197" s="2"/>
      <c r="R197" s="2"/>
      <c r="S197" s="2"/>
      <c r="T197" s="3"/>
      <c r="U197" s="2"/>
      <c r="V197" s="2"/>
      <c r="W197" s="2"/>
      <c r="X197" s="2"/>
      <c r="AJ197" s="2"/>
      <c r="BN197" s="2"/>
      <c r="BU197" s="2"/>
      <c r="BV197" s="2"/>
      <c r="BZ197" s="2"/>
      <c r="CA197" s="2"/>
      <c r="CE197" s="2"/>
      <c r="CI197" s="2"/>
      <c r="CJ197" s="3"/>
      <c r="CL197" s="3"/>
      <c r="CO197" s="3"/>
      <c r="CR197" s="3"/>
      <c r="CS197" s="2"/>
    </row>
    <row r="198" customFormat="false" ht="15" hidden="false" customHeight="false" outlineLevel="0" collapsed="false">
      <c r="F198" s="28"/>
      <c r="G198" s="28"/>
      <c r="H198" s="28"/>
      <c r="I198" s="28"/>
      <c r="J198" s="28"/>
      <c r="K198" s="28"/>
      <c r="L198" s="28"/>
      <c r="M198" s="28"/>
      <c r="N198" s="28"/>
      <c r="X198" s="2"/>
      <c r="AJ198" s="2"/>
      <c r="BN198" s="2"/>
      <c r="BU198" s="2"/>
      <c r="BV198" s="2"/>
      <c r="BZ198" s="2"/>
      <c r="CA198" s="2"/>
      <c r="CE198" s="2"/>
      <c r="CI198" s="2"/>
      <c r="CJ198" s="3"/>
      <c r="CL198" s="3"/>
      <c r="CO198" s="3"/>
      <c r="CR198" s="3"/>
      <c r="CS198" s="2"/>
    </row>
    <row r="199" customFormat="false" ht="15" hidden="false" customHeight="false" outlineLevel="0" collapsed="false">
      <c r="F199" s="28"/>
      <c r="G199" s="28"/>
      <c r="H199" s="28"/>
      <c r="I199" s="28"/>
      <c r="J199" s="28"/>
      <c r="K199" s="28"/>
      <c r="L199" s="28"/>
      <c r="M199" s="28"/>
      <c r="N199" s="28"/>
      <c r="X199" s="2"/>
      <c r="AJ199" s="2"/>
      <c r="BN199" s="2"/>
      <c r="BU199" s="2"/>
      <c r="BV199" s="2"/>
      <c r="BZ199" s="2"/>
      <c r="CA199" s="2"/>
      <c r="CE199" s="2"/>
      <c r="CI199" s="2"/>
      <c r="CJ199" s="3"/>
      <c r="CL199" s="3"/>
      <c r="CO199" s="3"/>
      <c r="CR199" s="3"/>
      <c r="CS199" s="2"/>
    </row>
    <row r="200" customFormat="false" ht="15" hidden="false" customHeight="false" outlineLevel="0" collapsed="false">
      <c r="F200" s="28"/>
      <c r="G200" s="28"/>
      <c r="H200" s="28"/>
      <c r="I200" s="28"/>
      <c r="J200" s="28"/>
      <c r="K200" s="28"/>
      <c r="L200" s="28"/>
      <c r="M200" s="28"/>
      <c r="N200" s="28"/>
      <c r="X200" s="2"/>
      <c r="AJ200" s="2"/>
      <c r="BN200" s="2"/>
      <c r="BU200" s="2"/>
      <c r="BV200" s="2"/>
      <c r="BZ200" s="2"/>
      <c r="CA200" s="2"/>
      <c r="CE200" s="2"/>
      <c r="CI200" s="2"/>
      <c r="CJ200" s="3"/>
      <c r="CL200" s="3"/>
      <c r="CO200" s="3"/>
      <c r="CR200" s="3"/>
      <c r="CS200" s="2"/>
    </row>
    <row r="201" customFormat="false" ht="15" hidden="false" customHeight="false" outlineLevel="0" collapsed="false">
      <c r="F201" s="28"/>
      <c r="G201" s="28"/>
      <c r="H201" s="28"/>
      <c r="I201" s="28"/>
      <c r="J201" s="28"/>
      <c r="K201" s="28"/>
      <c r="L201" s="28"/>
      <c r="M201" s="28"/>
      <c r="N201" s="28"/>
      <c r="X201" s="2"/>
      <c r="AJ201" s="2"/>
      <c r="BN201" s="2"/>
      <c r="BU201" s="2"/>
      <c r="BV201" s="2"/>
      <c r="BZ201" s="2"/>
      <c r="CA201" s="2"/>
      <c r="CE201" s="2"/>
      <c r="CI201" s="2"/>
      <c r="CJ201" s="3"/>
      <c r="CL201" s="3"/>
      <c r="CO201" s="3"/>
      <c r="CR201" s="3"/>
      <c r="CS201" s="2"/>
    </row>
    <row r="202" customFormat="false" ht="15" hidden="false" customHeight="false" outlineLevel="0" collapsed="false">
      <c r="F202" s="28"/>
      <c r="G202" s="28"/>
      <c r="H202" s="28"/>
      <c r="I202" s="28"/>
      <c r="J202" s="28"/>
      <c r="K202" s="28"/>
      <c r="L202" s="28"/>
      <c r="M202" s="28"/>
      <c r="N202" s="28"/>
      <c r="X202" s="2"/>
      <c r="AJ202" s="2"/>
      <c r="BN202" s="2"/>
      <c r="BU202" s="2"/>
      <c r="BV202" s="2"/>
      <c r="BZ202" s="2"/>
      <c r="CA202" s="2"/>
      <c r="CE202" s="2"/>
      <c r="CI202" s="2"/>
      <c r="CJ202" s="3"/>
      <c r="CL202" s="3"/>
      <c r="CO202" s="3"/>
      <c r="CR202" s="3"/>
      <c r="CS202" s="2"/>
    </row>
    <row r="203" customFormat="false" ht="15" hidden="false" customHeight="false" outlineLevel="0" collapsed="false">
      <c r="F203" s="28"/>
      <c r="G203" s="28"/>
      <c r="H203" s="28"/>
      <c r="I203" s="28"/>
      <c r="J203" s="28"/>
      <c r="K203" s="28"/>
      <c r="L203" s="28"/>
      <c r="M203" s="28"/>
      <c r="N203" s="28"/>
      <c r="X203" s="2"/>
      <c r="AJ203" s="2"/>
      <c r="BN203" s="2"/>
      <c r="BU203" s="2"/>
      <c r="BV203" s="2"/>
      <c r="BZ203" s="2"/>
      <c r="CA203" s="2"/>
      <c r="CE203" s="2"/>
      <c r="CI203" s="2"/>
      <c r="CJ203" s="3"/>
      <c r="CL203" s="3"/>
      <c r="CO203" s="3"/>
      <c r="CR203" s="3"/>
      <c r="CS203" s="2"/>
    </row>
    <row r="204" customFormat="false" ht="15" hidden="false" customHeight="false" outlineLevel="0" collapsed="false">
      <c r="F204" s="28"/>
      <c r="G204" s="28"/>
      <c r="H204" s="28"/>
      <c r="I204" s="28"/>
      <c r="J204" s="28"/>
      <c r="K204" s="28"/>
      <c r="L204" s="28"/>
      <c r="M204" s="28"/>
      <c r="N204" s="28"/>
      <c r="P204" s="2"/>
      <c r="Q204" s="2"/>
      <c r="R204" s="2"/>
      <c r="S204" s="2"/>
      <c r="T204" s="2"/>
      <c r="U204" s="2"/>
      <c r="V204" s="2"/>
      <c r="W204" s="2"/>
      <c r="X204" s="2"/>
      <c r="AJ204" s="2"/>
      <c r="BN204" s="2"/>
      <c r="BU204" s="2"/>
      <c r="BV204" s="2"/>
      <c r="BZ204" s="2"/>
      <c r="CA204" s="2"/>
      <c r="CE204" s="2"/>
      <c r="CI204" s="2"/>
      <c r="CJ204" s="3"/>
      <c r="CL204" s="3"/>
      <c r="CO204" s="3"/>
      <c r="CR204" s="3"/>
      <c r="CS204" s="2"/>
    </row>
    <row r="205" customFormat="false" ht="15" hidden="false" customHeight="false" outlineLevel="0" collapsed="false">
      <c r="F205" s="28"/>
      <c r="G205" s="28"/>
      <c r="H205" s="28"/>
      <c r="I205" s="28"/>
      <c r="J205" s="28"/>
      <c r="K205" s="28"/>
      <c r="L205" s="28"/>
      <c r="M205" s="28"/>
      <c r="N205" s="28"/>
      <c r="P205" s="2"/>
      <c r="Q205" s="2"/>
      <c r="R205" s="2"/>
      <c r="S205" s="2"/>
      <c r="T205" s="2"/>
      <c r="U205" s="2"/>
      <c r="V205" s="2"/>
      <c r="W205" s="2"/>
      <c r="X205" s="2"/>
      <c r="AJ205" s="2"/>
      <c r="BN205" s="2"/>
      <c r="BU205" s="2"/>
      <c r="BV205" s="2"/>
      <c r="BZ205" s="2"/>
      <c r="CA205" s="2"/>
      <c r="CE205" s="2"/>
      <c r="CI205" s="2"/>
      <c r="CJ205" s="3"/>
      <c r="CL205" s="3"/>
      <c r="CO205" s="3"/>
      <c r="CR205" s="3"/>
      <c r="CS205" s="2"/>
    </row>
    <row r="206" customFormat="false" ht="15" hidden="false" customHeight="false" outlineLevel="0" collapsed="false">
      <c r="F206" s="28"/>
      <c r="G206" s="28"/>
      <c r="H206" s="28"/>
      <c r="I206" s="28"/>
      <c r="J206" s="28"/>
      <c r="K206" s="28"/>
      <c r="L206" s="28"/>
      <c r="M206" s="28"/>
      <c r="N206" s="28"/>
      <c r="P206" s="2"/>
      <c r="Q206" s="2"/>
      <c r="R206" s="2"/>
      <c r="S206" s="2"/>
      <c r="T206" s="2"/>
      <c r="U206" s="2"/>
      <c r="V206" s="2"/>
      <c r="W206" s="2"/>
      <c r="X206" s="2"/>
      <c r="AJ206" s="2"/>
      <c r="BN206" s="2"/>
      <c r="BU206" s="2"/>
      <c r="BV206" s="2"/>
      <c r="BZ206" s="2"/>
      <c r="CA206" s="2"/>
      <c r="CE206" s="2"/>
      <c r="CI206" s="2"/>
      <c r="CJ206" s="3"/>
      <c r="CL206" s="3"/>
      <c r="CO206" s="3"/>
      <c r="CR206" s="3"/>
      <c r="CS206" s="2"/>
    </row>
    <row r="207" customFormat="false" ht="15" hidden="false" customHeight="false" outlineLevel="0" collapsed="false">
      <c r="F207" s="28"/>
      <c r="G207" s="28"/>
      <c r="H207" s="28"/>
      <c r="I207" s="28"/>
      <c r="J207" s="28"/>
      <c r="K207" s="28"/>
      <c r="L207" s="28"/>
      <c r="M207" s="28"/>
      <c r="N207" s="28"/>
      <c r="P207" s="2"/>
      <c r="Q207" s="2"/>
      <c r="R207" s="2"/>
      <c r="S207" s="2"/>
      <c r="T207" s="2"/>
      <c r="U207" s="2"/>
      <c r="V207" s="2"/>
      <c r="W207" s="2"/>
      <c r="X207" s="2"/>
      <c r="AJ207" s="2"/>
      <c r="BN207" s="2"/>
      <c r="BU207" s="2"/>
      <c r="BV207" s="2"/>
      <c r="BZ207" s="2"/>
      <c r="CA207" s="2"/>
      <c r="CE207" s="2"/>
      <c r="CI207" s="2"/>
      <c r="CJ207" s="3"/>
      <c r="CL207" s="3"/>
      <c r="CO207" s="3"/>
      <c r="CR207" s="3"/>
      <c r="CS207" s="2"/>
    </row>
    <row r="208" customFormat="false" ht="15" hidden="false" customHeight="false" outlineLevel="0" collapsed="false">
      <c r="F208" s="28"/>
      <c r="G208" s="28"/>
      <c r="H208" s="28"/>
      <c r="I208" s="28"/>
      <c r="J208" s="28"/>
      <c r="K208" s="28"/>
      <c r="L208" s="28"/>
      <c r="M208" s="28"/>
      <c r="N208" s="28"/>
      <c r="P208" s="2"/>
      <c r="Q208" s="2"/>
      <c r="R208" s="2"/>
      <c r="S208" s="2"/>
      <c r="T208" s="2"/>
      <c r="U208" s="2"/>
      <c r="V208" s="2"/>
      <c r="W208" s="2"/>
      <c r="X208" s="2"/>
      <c r="AJ208" s="2"/>
      <c r="BN208" s="2"/>
      <c r="BU208" s="2"/>
      <c r="BV208" s="2"/>
      <c r="BZ208" s="2"/>
      <c r="CA208" s="2"/>
      <c r="CE208" s="2"/>
      <c r="CI208" s="2"/>
      <c r="CJ208" s="3"/>
      <c r="CL208" s="3"/>
      <c r="CO208" s="3"/>
      <c r="CR208" s="3"/>
      <c r="CS208" s="2"/>
    </row>
    <row r="209" customFormat="false" ht="15" hidden="false" customHeight="false" outlineLevel="0" collapsed="false">
      <c r="F209" s="28"/>
      <c r="G209" s="28"/>
      <c r="H209" s="28"/>
      <c r="I209" s="28"/>
      <c r="J209" s="28"/>
      <c r="K209" s="28"/>
      <c r="L209" s="28"/>
      <c r="M209" s="28"/>
      <c r="N209" s="28"/>
      <c r="P209" s="2"/>
      <c r="Q209" s="2"/>
      <c r="R209" s="2"/>
      <c r="S209" s="2"/>
      <c r="T209" s="2"/>
      <c r="U209" s="2"/>
      <c r="V209" s="2"/>
      <c r="W209" s="2"/>
      <c r="X209" s="2"/>
      <c r="AJ209" s="2"/>
      <c r="BN209" s="2"/>
      <c r="BU209" s="2"/>
      <c r="BV209" s="2"/>
      <c r="BZ209" s="2"/>
      <c r="CA209" s="2"/>
      <c r="CE209" s="2"/>
      <c r="CI209" s="2"/>
      <c r="CJ209" s="3"/>
      <c r="CL209" s="3"/>
      <c r="CO209" s="3"/>
      <c r="CR209" s="3"/>
      <c r="CS209" s="2"/>
    </row>
    <row r="210" customFormat="false" ht="15" hidden="false" customHeight="false" outlineLevel="0" collapsed="false">
      <c r="F210" s="28"/>
      <c r="G210" s="28"/>
      <c r="H210" s="28"/>
      <c r="I210" s="28"/>
      <c r="J210" s="28"/>
      <c r="K210" s="28"/>
      <c r="L210" s="28"/>
      <c r="M210" s="28"/>
      <c r="N210" s="28"/>
      <c r="P210" s="2"/>
      <c r="Q210" s="2"/>
      <c r="R210" s="2"/>
      <c r="S210" s="2"/>
      <c r="T210" s="2"/>
      <c r="U210" s="2"/>
      <c r="V210" s="2"/>
      <c r="W210" s="2"/>
      <c r="X210" s="2"/>
      <c r="AJ210" s="2"/>
      <c r="BN210" s="2"/>
      <c r="BU210" s="2"/>
      <c r="BV210" s="2"/>
      <c r="BZ210" s="2"/>
      <c r="CA210" s="2"/>
      <c r="CE210" s="2"/>
      <c r="CI210" s="2"/>
      <c r="CJ210" s="3"/>
      <c r="CL210" s="3"/>
      <c r="CO210" s="3"/>
      <c r="CR210" s="3"/>
      <c r="CS210" s="2"/>
    </row>
    <row r="211" customFormat="false" ht="15" hidden="false" customHeight="false" outlineLevel="0" collapsed="false">
      <c r="F211" s="28"/>
      <c r="G211" s="28"/>
      <c r="H211" s="28"/>
      <c r="I211" s="28"/>
      <c r="J211" s="28"/>
      <c r="K211" s="28"/>
      <c r="L211" s="28"/>
      <c r="M211" s="28"/>
      <c r="N211" s="28"/>
      <c r="P211" s="2"/>
      <c r="Q211" s="2"/>
      <c r="R211" s="2"/>
      <c r="S211" s="2"/>
      <c r="T211" s="2"/>
      <c r="U211" s="2"/>
      <c r="V211" s="2"/>
      <c r="W211" s="2"/>
      <c r="X211" s="2"/>
      <c r="AJ211" s="2"/>
      <c r="BN211" s="2"/>
      <c r="BU211" s="2"/>
      <c r="BV211" s="2"/>
      <c r="BZ211" s="2"/>
      <c r="CA211" s="2"/>
      <c r="CE211" s="2"/>
      <c r="CI211" s="2"/>
      <c r="CJ211" s="3"/>
      <c r="CL211" s="3"/>
      <c r="CO211" s="3"/>
      <c r="CR211" s="3"/>
      <c r="CS211" s="2"/>
    </row>
    <row r="212" customFormat="false" ht="15" hidden="false" customHeight="false" outlineLevel="0" collapsed="false">
      <c r="F212" s="28"/>
      <c r="G212" s="28"/>
      <c r="H212" s="28"/>
      <c r="I212" s="28"/>
      <c r="J212" s="28"/>
      <c r="K212" s="28"/>
      <c r="L212" s="28"/>
      <c r="M212" s="28"/>
      <c r="N212" s="28"/>
      <c r="P212" s="2"/>
      <c r="Q212" s="2"/>
      <c r="R212" s="2"/>
      <c r="S212" s="2"/>
      <c r="T212" s="2"/>
      <c r="U212" s="2"/>
      <c r="V212" s="2"/>
      <c r="W212" s="2"/>
      <c r="X212" s="2"/>
      <c r="AJ212" s="2"/>
      <c r="BN212" s="2"/>
      <c r="BU212" s="2"/>
      <c r="BV212" s="2"/>
      <c r="BZ212" s="2"/>
      <c r="CA212" s="2"/>
      <c r="CE212" s="2"/>
      <c r="CI212" s="2"/>
      <c r="CJ212" s="3"/>
      <c r="CL212" s="3"/>
      <c r="CO212" s="3"/>
      <c r="CR212" s="3"/>
      <c r="CS212" s="2"/>
    </row>
    <row r="213" customFormat="false" ht="15" hidden="false" customHeight="false" outlineLevel="0" collapsed="false">
      <c r="F213" s="28"/>
      <c r="G213" s="28"/>
      <c r="H213" s="28"/>
      <c r="I213" s="28"/>
      <c r="J213" s="28"/>
      <c r="K213" s="28"/>
      <c r="L213" s="28"/>
      <c r="M213" s="28"/>
      <c r="N213" s="28"/>
      <c r="P213" s="2"/>
      <c r="Q213" s="2"/>
      <c r="R213" s="2"/>
      <c r="S213" s="2"/>
      <c r="T213" s="2"/>
      <c r="U213" s="2"/>
      <c r="V213" s="2"/>
      <c r="W213" s="2"/>
      <c r="X213" s="2"/>
      <c r="AJ213" s="2"/>
      <c r="BN213" s="2"/>
      <c r="BU213" s="2"/>
      <c r="BV213" s="2"/>
      <c r="BZ213" s="2"/>
      <c r="CA213" s="2"/>
      <c r="CE213" s="2"/>
      <c r="CI213" s="2"/>
      <c r="CJ213" s="3"/>
      <c r="CL213" s="3"/>
      <c r="CO213" s="3"/>
      <c r="CR213" s="3"/>
      <c r="CS213" s="2"/>
    </row>
    <row r="214" customFormat="false" ht="15" hidden="false" customHeight="false" outlineLevel="0" collapsed="false">
      <c r="F214" s="28"/>
      <c r="G214" s="28"/>
      <c r="H214" s="28"/>
      <c r="I214" s="28"/>
      <c r="J214" s="28"/>
      <c r="K214" s="28"/>
      <c r="L214" s="28"/>
      <c r="M214" s="28"/>
      <c r="N214" s="28"/>
      <c r="P214" s="2"/>
      <c r="Q214" s="2"/>
      <c r="R214" s="2"/>
      <c r="S214" s="2"/>
      <c r="T214" s="2"/>
      <c r="U214" s="2"/>
      <c r="V214" s="2"/>
      <c r="W214" s="2"/>
      <c r="X214" s="2"/>
      <c r="AJ214" s="2"/>
      <c r="BN214" s="2"/>
      <c r="BU214" s="2"/>
      <c r="BV214" s="2"/>
      <c r="BZ214" s="2"/>
      <c r="CA214" s="2"/>
      <c r="CE214" s="2"/>
      <c r="CI214" s="2"/>
      <c r="CJ214" s="3"/>
      <c r="CL214" s="3"/>
      <c r="CO214" s="3"/>
      <c r="CR214" s="3"/>
      <c r="CS214" s="2"/>
    </row>
    <row r="215" customFormat="false" ht="15" hidden="false" customHeight="false" outlineLevel="0" collapsed="false">
      <c r="F215" s="28"/>
      <c r="G215" s="28"/>
      <c r="H215" s="28"/>
      <c r="I215" s="28"/>
      <c r="J215" s="28"/>
      <c r="K215" s="28"/>
      <c r="L215" s="28"/>
      <c r="M215" s="28"/>
      <c r="N215" s="28"/>
      <c r="P215" s="2"/>
      <c r="Q215" s="2"/>
      <c r="R215" s="2"/>
      <c r="S215" s="2"/>
      <c r="T215" s="2"/>
      <c r="U215" s="2"/>
      <c r="V215" s="2"/>
      <c r="W215" s="2"/>
      <c r="X215" s="2"/>
      <c r="AJ215" s="2"/>
      <c r="BN215" s="2"/>
      <c r="BU215" s="2"/>
      <c r="BV215" s="2"/>
      <c r="BZ215" s="2"/>
      <c r="CA215" s="2"/>
      <c r="CE215" s="2"/>
      <c r="CI215" s="2"/>
      <c r="CJ215" s="3"/>
      <c r="CL215" s="3"/>
      <c r="CO215" s="3"/>
      <c r="CR215" s="3"/>
      <c r="CS215" s="2"/>
    </row>
    <row r="216" customFormat="false" ht="15" hidden="false" customHeight="false" outlineLevel="0" collapsed="false">
      <c r="F216" s="28"/>
      <c r="G216" s="28"/>
      <c r="H216" s="28"/>
      <c r="I216" s="28"/>
      <c r="J216" s="28"/>
      <c r="K216" s="28"/>
      <c r="L216" s="28"/>
      <c r="M216" s="28"/>
      <c r="N216" s="28"/>
      <c r="P216" s="2"/>
      <c r="Q216" s="2"/>
      <c r="R216" s="2"/>
      <c r="S216" s="2"/>
      <c r="T216" s="2"/>
      <c r="U216" s="2"/>
      <c r="V216" s="2"/>
      <c r="W216" s="2"/>
      <c r="X216" s="2"/>
      <c r="AJ216" s="2"/>
      <c r="BN216" s="2"/>
      <c r="BU216" s="2"/>
      <c r="BV216" s="2"/>
      <c r="BZ216" s="2"/>
      <c r="CA216" s="2"/>
      <c r="CE216" s="2"/>
      <c r="CI216" s="2"/>
      <c r="CJ216" s="3"/>
      <c r="CL216" s="3"/>
      <c r="CO216" s="3"/>
      <c r="CR216" s="3"/>
      <c r="CS216" s="2"/>
    </row>
    <row r="217" customFormat="false" ht="15" hidden="false" customHeight="false" outlineLevel="0" collapsed="false">
      <c r="F217" s="28"/>
      <c r="G217" s="28"/>
      <c r="H217" s="28"/>
      <c r="I217" s="28"/>
      <c r="J217" s="28"/>
      <c r="K217" s="28"/>
      <c r="L217" s="28"/>
      <c r="M217" s="28"/>
      <c r="N217" s="28"/>
      <c r="P217" s="2"/>
      <c r="Q217" s="2"/>
      <c r="R217" s="2"/>
      <c r="S217" s="2"/>
      <c r="T217" s="2"/>
      <c r="U217" s="2"/>
      <c r="V217" s="2"/>
      <c r="W217" s="2"/>
      <c r="X217" s="2"/>
      <c r="AJ217" s="2"/>
      <c r="BN217" s="2"/>
      <c r="BU217" s="2"/>
      <c r="BV217" s="2"/>
      <c r="BZ217" s="2"/>
      <c r="CA217" s="2"/>
      <c r="CE217" s="2"/>
      <c r="CI217" s="2"/>
      <c r="CJ217" s="3"/>
      <c r="CL217" s="3"/>
      <c r="CO217" s="3"/>
      <c r="CR217" s="3"/>
      <c r="CS217" s="2"/>
    </row>
    <row r="218" customFormat="false" ht="15" hidden="false" customHeight="false" outlineLevel="0" collapsed="false">
      <c r="F218" s="28"/>
      <c r="G218" s="28"/>
      <c r="H218" s="28"/>
      <c r="I218" s="28"/>
      <c r="J218" s="28"/>
      <c r="K218" s="28"/>
      <c r="L218" s="28"/>
      <c r="M218" s="28"/>
      <c r="N218" s="28"/>
      <c r="P218" s="2"/>
      <c r="Q218" s="2"/>
      <c r="R218" s="2"/>
      <c r="S218" s="2"/>
      <c r="T218" s="2"/>
      <c r="U218" s="2"/>
      <c r="V218" s="2"/>
      <c r="W218" s="2"/>
      <c r="X218" s="2"/>
      <c r="AJ218" s="2"/>
      <c r="BN218" s="2"/>
      <c r="BU218" s="2"/>
      <c r="BV218" s="2"/>
      <c r="BZ218" s="2"/>
      <c r="CA218" s="2"/>
      <c r="CE218" s="2"/>
      <c r="CI218" s="2"/>
      <c r="CJ218" s="3"/>
      <c r="CL218" s="3"/>
      <c r="CO218" s="3"/>
      <c r="CR218" s="3"/>
      <c r="CS218" s="2"/>
    </row>
    <row r="219" customFormat="false" ht="15" hidden="false" customHeight="false" outlineLevel="0" collapsed="false">
      <c r="F219" s="28"/>
      <c r="G219" s="28"/>
      <c r="H219" s="28"/>
      <c r="I219" s="28"/>
      <c r="J219" s="28"/>
      <c r="K219" s="28"/>
      <c r="L219" s="28"/>
      <c r="M219" s="28"/>
      <c r="N219" s="28"/>
      <c r="P219" s="2"/>
      <c r="Q219" s="2"/>
      <c r="R219" s="2"/>
      <c r="S219" s="2"/>
      <c r="T219" s="2"/>
      <c r="U219" s="2"/>
      <c r="V219" s="2"/>
      <c r="W219" s="2"/>
      <c r="X219" s="2"/>
      <c r="AJ219" s="2"/>
      <c r="BN219" s="2"/>
      <c r="BU219" s="2"/>
      <c r="BV219" s="2"/>
      <c r="BZ219" s="2"/>
      <c r="CA219" s="2"/>
      <c r="CE219" s="2"/>
      <c r="CI219" s="2"/>
      <c r="CJ219" s="3"/>
      <c r="CL219" s="3"/>
      <c r="CO219" s="3"/>
      <c r="CR219" s="3"/>
      <c r="CS219" s="2"/>
    </row>
    <row r="220" customFormat="false" ht="15" hidden="false" customHeight="false" outlineLevel="0" collapsed="false">
      <c r="F220" s="28"/>
      <c r="G220" s="28"/>
      <c r="H220" s="28"/>
      <c r="I220" s="28"/>
      <c r="J220" s="28"/>
      <c r="K220" s="28"/>
      <c r="L220" s="28"/>
      <c r="M220" s="28"/>
      <c r="N220" s="28"/>
      <c r="P220" s="2"/>
      <c r="Q220" s="2"/>
      <c r="R220" s="2"/>
      <c r="S220" s="2"/>
      <c r="T220" s="2"/>
      <c r="U220" s="2"/>
      <c r="V220" s="2"/>
      <c r="W220" s="2"/>
      <c r="X220" s="2"/>
      <c r="AJ220" s="2"/>
      <c r="BN220" s="2"/>
      <c r="BU220" s="2"/>
      <c r="BV220" s="2"/>
      <c r="BZ220" s="2"/>
      <c r="CA220" s="2"/>
      <c r="CE220" s="2"/>
      <c r="CI220" s="2"/>
      <c r="CJ220" s="3"/>
      <c r="CL220" s="3"/>
      <c r="CO220" s="3"/>
      <c r="CR220" s="3"/>
      <c r="CS220" s="2"/>
    </row>
    <row r="221" customFormat="false" ht="15" hidden="false" customHeight="false" outlineLevel="0" collapsed="false">
      <c r="F221" s="28"/>
      <c r="G221" s="28"/>
      <c r="H221" s="28"/>
      <c r="I221" s="28"/>
      <c r="J221" s="28"/>
      <c r="K221" s="28"/>
      <c r="L221" s="28"/>
      <c r="M221" s="28"/>
      <c r="N221" s="28"/>
      <c r="P221" s="2"/>
      <c r="Q221" s="2"/>
      <c r="R221" s="2"/>
      <c r="S221" s="2"/>
      <c r="T221" s="2"/>
      <c r="U221" s="2"/>
      <c r="V221" s="2"/>
      <c r="W221" s="2"/>
      <c r="X221" s="2"/>
      <c r="AJ221" s="2"/>
      <c r="BN221" s="2"/>
      <c r="BU221" s="2"/>
      <c r="BV221" s="2"/>
      <c r="BZ221" s="2"/>
      <c r="CA221" s="2"/>
      <c r="CE221" s="2"/>
      <c r="CI221" s="2"/>
      <c r="CJ221" s="3"/>
      <c r="CL221" s="3"/>
      <c r="CO221" s="3"/>
      <c r="CR221" s="3"/>
      <c r="CS221" s="2"/>
    </row>
    <row r="222" customFormat="false" ht="15" hidden="false" customHeight="false" outlineLevel="0" collapsed="false">
      <c r="F222" s="28"/>
      <c r="G222" s="28"/>
      <c r="H222" s="28"/>
      <c r="I222" s="28"/>
      <c r="J222" s="28"/>
      <c r="K222" s="28"/>
      <c r="L222" s="28"/>
      <c r="M222" s="28"/>
      <c r="N222" s="28"/>
      <c r="P222" s="2"/>
      <c r="Q222" s="2"/>
      <c r="R222" s="2"/>
      <c r="S222" s="2"/>
      <c r="T222" s="2"/>
      <c r="U222" s="2"/>
      <c r="V222" s="2"/>
      <c r="W222" s="2"/>
      <c r="X222" s="2"/>
      <c r="AJ222" s="2"/>
      <c r="BN222" s="2"/>
      <c r="BU222" s="2"/>
      <c r="BV222" s="2"/>
      <c r="BZ222" s="2"/>
      <c r="CA222" s="2"/>
      <c r="CE222" s="2"/>
      <c r="CI222" s="2"/>
      <c r="CJ222" s="3"/>
      <c r="CL222" s="3"/>
      <c r="CO222" s="3"/>
      <c r="CR222" s="3"/>
      <c r="CS222" s="2"/>
    </row>
    <row r="223" customFormat="false" ht="15" hidden="false" customHeight="false" outlineLevel="0" collapsed="false">
      <c r="F223" s="28"/>
      <c r="G223" s="28"/>
      <c r="H223" s="28"/>
      <c r="I223" s="28"/>
      <c r="J223" s="28"/>
      <c r="K223" s="28"/>
      <c r="L223" s="28"/>
      <c r="M223" s="28"/>
      <c r="N223" s="28"/>
      <c r="P223" s="2"/>
      <c r="Q223" s="2"/>
      <c r="R223" s="2"/>
      <c r="S223" s="2"/>
      <c r="T223" s="2"/>
      <c r="U223" s="2"/>
      <c r="V223" s="2"/>
      <c r="W223" s="2"/>
      <c r="X223" s="2"/>
      <c r="AJ223" s="2"/>
      <c r="BN223" s="2"/>
      <c r="BU223" s="2"/>
      <c r="BV223" s="2"/>
      <c r="BZ223" s="2"/>
      <c r="CA223" s="2"/>
      <c r="CE223" s="2"/>
      <c r="CI223" s="2"/>
      <c r="CJ223" s="3"/>
      <c r="CL223" s="3"/>
      <c r="CO223" s="3"/>
      <c r="CR223" s="3"/>
      <c r="CS223" s="2"/>
    </row>
    <row r="224" customFormat="false" ht="15" hidden="false" customHeight="false" outlineLevel="0" collapsed="false">
      <c r="F224" s="28"/>
      <c r="G224" s="28"/>
      <c r="H224" s="28"/>
      <c r="I224" s="28"/>
      <c r="J224" s="28"/>
      <c r="K224" s="28"/>
      <c r="L224" s="28"/>
      <c r="M224" s="28"/>
      <c r="N224" s="28"/>
      <c r="P224" s="2"/>
      <c r="Q224" s="2"/>
      <c r="R224" s="2"/>
      <c r="S224" s="2"/>
      <c r="T224" s="2"/>
      <c r="U224" s="2"/>
      <c r="V224" s="2"/>
      <c r="W224" s="2"/>
      <c r="X224" s="2"/>
      <c r="AJ224" s="2"/>
      <c r="BN224" s="2"/>
      <c r="BU224" s="2"/>
      <c r="BV224" s="2"/>
      <c r="BZ224" s="2"/>
      <c r="CA224" s="2"/>
      <c r="CE224" s="2"/>
      <c r="CI224" s="2"/>
      <c r="CJ224" s="3"/>
      <c r="CL224" s="3"/>
      <c r="CO224" s="3"/>
      <c r="CR224" s="3"/>
      <c r="CS224" s="2"/>
    </row>
    <row r="225" customFormat="false" ht="15" hidden="false" customHeight="false" outlineLevel="0" collapsed="false">
      <c r="F225" s="28"/>
      <c r="G225" s="28"/>
      <c r="H225" s="28"/>
      <c r="I225" s="28"/>
      <c r="J225" s="28"/>
      <c r="K225" s="28"/>
      <c r="L225" s="28"/>
      <c r="M225" s="28"/>
      <c r="N225" s="28"/>
      <c r="P225" s="2"/>
      <c r="Q225" s="2"/>
      <c r="R225" s="2"/>
      <c r="S225" s="2"/>
      <c r="T225" s="2"/>
      <c r="U225" s="2"/>
      <c r="V225" s="2"/>
      <c r="W225" s="2"/>
      <c r="X225" s="2"/>
      <c r="AJ225" s="2"/>
      <c r="BN225" s="2"/>
      <c r="BU225" s="2"/>
      <c r="BV225" s="2"/>
      <c r="BZ225" s="2"/>
      <c r="CA225" s="2"/>
      <c r="CE225" s="2"/>
      <c r="CI225" s="2"/>
      <c r="CJ225" s="3"/>
      <c r="CL225" s="3"/>
      <c r="CO225" s="3"/>
      <c r="CR225" s="3"/>
      <c r="CS225" s="2"/>
    </row>
    <row r="226" customFormat="false" ht="15" hidden="false" customHeight="false" outlineLevel="0" collapsed="false">
      <c r="F226" s="28"/>
      <c r="G226" s="28"/>
      <c r="H226" s="28"/>
      <c r="I226" s="28"/>
      <c r="J226" s="28"/>
      <c r="K226" s="28"/>
      <c r="L226" s="28"/>
      <c r="M226" s="28"/>
      <c r="N226" s="28"/>
      <c r="P226" s="2"/>
      <c r="Q226" s="2"/>
      <c r="R226" s="2"/>
      <c r="S226" s="2"/>
      <c r="T226" s="2"/>
      <c r="U226" s="2"/>
      <c r="V226" s="2"/>
      <c r="W226" s="2"/>
      <c r="X226" s="2"/>
      <c r="AJ226" s="2"/>
      <c r="BN226" s="2"/>
      <c r="BU226" s="2"/>
      <c r="BV226" s="2"/>
      <c r="BZ226" s="2"/>
      <c r="CA226" s="2"/>
      <c r="CE226" s="2"/>
      <c r="CI226" s="2"/>
      <c r="CJ226" s="3"/>
      <c r="CL226" s="3"/>
      <c r="CO226" s="3"/>
      <c r="CR226" s="3"/>
      <c r="CS226" s="2"/>
    </row>
    <row r="227" customFormat="false" ht="15" hidden="false" customHeight="false" outlineLevel="0" collapsed="false">
      <c r="F227" s="28"/>
      <c r="G227" s="28"/>
      <c r="H227" s="28"/>
      <c r="I227" s="28"/>
      <c r="J227" s="28"/>
      <c r="K227" s="28"/>
      <c r="L227" s="28"/>
      <c r="M227" s="28"/>
      <c r="N227" s="28"/>
      <c r="P227" s="2"/>
      <c r="Q227" s="2"/>
      <c r="R227" s="2"/>
      <c r="S227" s="2"/>
      <c r="T227" s="2"/>
      <c r="U227" s="2"/>
      <c r="V227" s="2"/>
      <c r="W227" s="2"/>
      <c r="X227" s="2"/>
      <c r="AJ227" s="2"/>
      <c r="BN227" s="2"/>
      <c r="BU227" s="2"/>
      <c r="BV227" s="2"/>
      <c r="BZ227" s="2"/>
      <c r="CA227" s="2"/>
      <c r="CE227" s="2"/>
      <c r="CI227" s="2"/>
      <c r="CS227" s="2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38" customFormat="false" ht="15" hidden="false" customHeight="false" outlineLevel="0" collapsed="false">
      <c r="N238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  <row r="1051" customFormat="false" ht="15" hidden="false" customHeight="false" outlineLevel="0" collapsed="false">
      <c r="N1051" s="28"/>
    </row>
    <row r="1052" customFormat="false" ht="15" hidden="false" customHeight="false" outlineLevel="0" collapsed="false">
      <c r="N1052" s="28"/>
    </row>
    <row r="1053" customFormat="false" ht="15" hidden="false" customHeight="false" outlineLevel="0" collapsed="false">
      <c r="N1053" s="28"/>
    </row>
    <row r="1054" customFormat="false" ht="15" hidden="false" customHeight="false" outlineLevel="0" collapsed="false">
      <c r="N1054" s="28"/>
    </row>
    <row r="1055" customFormat="false" ht="15" hidden="false" customHeight="false" outlineLevel="0" collapsed="false">
      <c r="N1055" s="28"/>
    </row>
    <row r="1056" customFormat="false" ht="15" hidden="false" customHeight="false" outlineLevel="0" collapsed="false">
      <c r="N1056" s="28"/>
    </row>
    <row r="1057" customFormat="false" ht="15" hidden="false" customHeight="false" outlineLevel="0" collapsed="false">
      <c r="N1057" s="28"/>
    </row>
    <row r="1058" customFormat="false" ht="15" hidden="false" customHeight="false" outlineLevel="0" collapsed="false">
      <c r="N1058" s="28"/>
    </row>
    <row r="1059" customFormat="false" ht="15" hidden="false" customHeight="false" outlineLevel="0" collapsed="false">
      <c r="N1059" s="28"/>
    </row>
    <row r="1060" customFormat="false" ht="15" hidden="false" customHeight="false" outlineLevel="0" collapsed="false">
      <c r="N1060" s="28"/>
    </row>
    <row r="1061" customFormat="false" ht="15" hidden="false" customHeight="false" outlineLevel="0" collapsed="false">
      <c r="N1061" s="28"/>
    </row>
    <row r="1062" customFormat="false" ht="15" hidden="false" customHeight="false" outlineLevel="0" collapsed="false">
      <c r="N1062" s="28"/>
    </row>
    <row r="1063" customFormat="false" ht="15" hidden="false" customHeight="false" outlineLevel="0" collapsed="false">
      <c r="N1063" s="28"/>
    </row>
    <row r="1064" customFormat="false" ht="15" hidden="false" customHeight="false" outlineLevel="0" collapsed="false">
      <c r="N1064" s="28"/>
    </row>
    <row r="1065" customFormat="false" ht="15" hidden="false" customHeight="false" outlineLevel="0" collapsed="false">
      <c r="N1065" s="28"/>
    </row>
    <row r="1066" customFormat="false" ht="15" hidden="false" customHeight="false" outlineLevel="0" collapsed="false">
      <c r="N1066" s="28"/>
    </row>
    <row r="1067" customFormat="false" ht="15" hidden="false" customHeight="false" outlineLevel="0" collapsed="false">
      <c r="N1067" s="28"/>
    </row>
    <row r="1068" customFormat="false" ht="15" hidden="false" customHeight="false" outlineLevel="0" collapsed="false">
      <c r="N1068" s="28"/>
    </row>
    <row r="1069" customFormat="false" ht="15" hidden="false" customHeight="false" outlineLevel="0" collapsed="false">
      <c r="N1069" s="28"/>
    </row>
    <row r="1070" customFormat="false" ht="15" hidden="false" customHeight="false" outlineLevel="0" collapsed="false">
      <c r="N1070" s="28"/>
    </row>
    <row r="1071" customFormat="false" ht="15" hidden="false" customHeight="false" outlineLevel="0" collapsed="false">
      <c r="N1071" s="28"/>
    </row>
    <row r="1072" customFormat="false" ht="15" hidden="false" customHeight="false" outlineLevel="0" collapsed="false">
      <c r="N1072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Z1050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61.15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9"/>
    <col collapsed="false" customWidth="true" hidden="false" outlineLevel="0" max="12" min="12" style="1" width="11"/>
    <col collapsed="false" customWidth="true" hidden="false" outlineLevel="0" max="13" min="13" style="1" width="17"/>
    <col collapsed="false" customWidth="true" hidden="false" outlineLevel="0" max="14" min="14" style="1" width="22"/>
    <col collapsed="false" customWidth="true" hidden="false" outlineLevel="0" max="15" min="15" style="26" width="5.71"/>
    <col collapsed="false" customWidth="true" hidden="false" outlineLevel="0" max="16" min="16" style="26" width="8.71"/>
    <col collapsed="false" customWidth="true" hidden="false" outlineLevel="0" max="17" min="17" style="27" width="12.42"/>
    <col collapsed="false" customWidth="true" hidden="false" outlineLevel="0" max="18" min="18" style="27" width="8.71"/>
    <col collapsed="false" customWidth="true" hidden="false" outlineLevel="0" max="19" min="19" style="26" width="21.14"/>
    <col collapsed="false" customWidth="true" hidden="false" outlineLevel="0" max="20" min="20" style="27" width="11.29"/>
    <col collapsed="false" customWidth="true" hidden="false" outlineLevel="0" max="21" min="21" style="27" width="1.85"/>
    <col collapsed="false" customWidth="true" hidden="false" outlineLevel="0" max="22" min="22" style="26" width="19.42"/>
    <col collapsed="false" customWidth="true" hidden="false" outlineLevel="0" max="23" min="23" style="26" width="14.29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44" min="43" style="2" width="3.71"/>
    <col collapsed="false" customWidth="true" hidden="false" outlineLevel="0" max="45" min="45" style="2" width="4.14"/>
    <col collapsed="false" customWidth="true" hidden="false" outlineLevel="0" max="50" min="46" style="2" width="3.71"/>
    <col collapsed="false" customWidth="true" hidden="false" outlineLevel="0" max="51" min="51" style="2" width="4.86"/>
    <col collapsed="false" customWidth="true" hidden="false" outlineLevel="0" max="52" min="52" style="2" width="3.71"/>
    <col collapsed="false" customWidth="true" hidden="false" outlineLevel="0" max="53" min="53" style="26" width="5.71"/>
    <col collapsed="false" customWidth="true" hidden="false" outlineLevel="0" max="54" min="54" style="2" width="12.71"/>
    <col collapsed="false" customWidth="true" hidden="false" outlineLevel="0" max="55" min="55" style="2" width="15"/>
    <col collapsed="false" customWidth="true" hidden="false" outlineLevel="0" max="56" min="56" style="2" width="15.14"/>
    <col collapsed="false" customWidth="true" hidden="false" outlineLevel="0" max="57" min="57" style="2" width="12.71"/>
    <col collapsed="false" customWidth="true" hidden="false" outlineLevel="0" max="58" min="58" style="2" width="16"/>
    <col collapsed="false" customWidth="true" hidden="false" outlineLevel="0" max="59" min="59" style="25" width="19"/>
    <col collapsed="false" customWidth="true" hidden="false" outlineLevel="0" max="60" min="60" style="26" width="5.71"/>
    <col collapsed="false" customWidth="true" hidden="false" outlineLevel="0" max="61" min="61" style="25" width="10.71"/>
    <col collapsed="false" customWidth="true" hidden="false" outlineLevel="0" max="62" min="62" style="28" width="6.29"/>
    <col collapsed="false" customWidth="true" hidden="false" outlineLevel="0" max="63" min="63" style="28" width="10.57"/>
    <col collapsed="false" customWidth="true" hidden="false" outlineLevel="0" max="64" min="64" style="28" width="9.57"/>
    <col collapsed="false" customWidth="true" hidden="false" outlineLevel="0" max="65" min="65" style="25" width="6.71"/>
    <col collapsed="false" customWidth="true" hidden="false" outlineLevel="0" max="66" min="66" style="25" width="13.42"/>
    <col collapsed="false" customWidth="true" hidden="false" outlineLevel="0" max="67" min="67" style="28" width="6"/>
    <col collapsed="false" customWidth="true" hidden="false" outlineLevel="0" max="68" min="68" style="28" width="6.71"/>
    <col collapsed="false" customWidth="true" hidden="false" outlineLevel="0" max="69" min="69" style="28" width="8.86"/>
    <col collapsed="false" customWidth="true" hidden="false" outlineLevel="0" max="70" min="70" style="28" width="18.57"/>
    <col collapsed="false" customWidth="true" hidden="false" outlineLevel="0" max="71" min="71" style="28" width="6.29"/>
    <col collapsed="false" customWidth="true" hidden="false" outlineLevel="0" max="72" min="72" style="28" width="7.42"/>
    <col collapsed="false" customWidth="true" hidden="false" outlineLevel="0" max="73" min="73" style="28" width="9.86"/>
    <col collapsed="false" customWidth="true" hidden="false" outlineLevel="0" max="74" min="74" style="26" width="5.71"/>
    <col collapsed="false" customWidth="true" hidden="false" outlineLevel="0" max="75" min="75" style="25" width="6.57"/>
    <col collapsed="false" customWidth="true" hidden="false" outlineLevel="0" max="76" min="76" style="3" width="4.71"/>
    <col collapsed="false" customWidth="true" hidden="false" outlineLevel="0" max="77" min="77" style="2" width="21.71"/>
    <col collapsed="false" customWidth="true" hidden="false" outlineLevel="0" max="78" min="78" style="3" width="10.57"/>
    <col collapsed="false" customWidth="true" hidden="false" outlineLevel="0" max="79" min="79" style="3" width="6.71"/>
    <col collapsed="false" customWidth="true" hidden="false" outlineLevel="0" max="80" min="80" style="2" width="21.71"/>
    <col collapsed="false" customWidth="true" hidden="false" outlineLevel="0" max="81" min="81" style="3" width="3.57"/>
    <col collapsed="false" customWidth="true" hidden="false" outlineLevel="0" max="82" min="82" style="3" width="6.71"/>
    <col collapsed="false" customWidth="true" hidden="false" outlineLevel="0" max="83" min="83" style="2" width="21.71"/>
    <col collapsed="false" customWidth="true" hidden="false" outlineLevel="0" max="84" min="84" style="3" width="4.42"/>
    <col collapsed="false" customWidth="true" hidden="false" outlineLevel="0" max="85" min="85" style="2" width="5.86"/>
    <col collapsed="false" customWidth="true" hidden="false" outlineLevel="0" max="86" min="86" style="26" width="19.86"/>
    <col collapsed="false" customWidth="true" hidden="false" outlineLevel="0" max="87" min="87" style="1" width="5.29"/>
    <col collapsed="false" customWidth="true" hidden="false" outlineLevel="0" max="88" min="88" style="26" width="4.71"/>
    <col collapsed="false" customWidth="true" hidden="false" outlineLevel="0" max="89" min="89" style="26" width="19.29"/>
    <col collapsed="false" customWidth="true" hidden="false" outlineLevel="0" max="90" min="90" style="1" width="5.14"/>
    <col collapsed="false" customWidth="true" hidden="false" outlineLevel="0" max="91" min="91" style="1" width="2.42"/>
    <col collapsed="false" customWidth="true" hidden="false" outlineLevel="0" max="92" min="92" style="1" width="4.57"/>
    <col collapsed="false" customWidth="true" hidden="false" outlineLevel="0" max="93" min="93" style="1" width="2.29"/>
    <col collapsed="false" customWidth="true" hidden="false" outlineLevel="0" max="94" min="94" style="1" width="5.14"/>
    <col collapsed="false" customWidth="true" hidden="false" outlineLevel="0" max="95" min="95" style="26" width="5.14"/>
    <col collapsed="false" customWidth="true" hidden="false" outlineLevel="0" max="96" min="96" style="26" width="19.71"/>
    <col collapsed="false" customWidth="true" hidden="false" outlineLevel="0" max="97" min="97" style="1" width="5.42"/>
    <col collapsed="false" customWidth="true" hidden="false" outlineLevel="0" max="98" min="98" style="26" width="5.71"/>
    <col collapsed="false" customWidth="true" hidden="false" outlineLevel="0" max="99" min="99" style="2" width="23.71"/>
    <col collapsed="false" customWidth="true" hidden="false" outlineLevel="0" max="100" min="100" style="2" width="5.71"/>
    <col collapsed="false" customWidth="true" hidden="false" outlineLevel="0" max="101" min="101" style="26" width="1.42"/>
    <col collapsed="false" customWidth="true" hidden="false" outlineLevel="0" max="102" min="102" style="2" width="23.71"/>
    <col collapsed="false" customWidth="true" hidden="false" outlineLevel="0" max="103" min="103" style="2" width="5.71"/>
    <col collapsed="false" customWidth="true" hidden="false" outlineLevel="0" max="104" min="104" style="26" width="5.71"/>
    <col collapsed="false" customWidth="false" hidden="false" outlineLevel="0" max="16384" min="105" style="2" width="9.14"/>
  </cols>
  <sheetData>
    <row r="1" s="30" customFormat="true" ht="19.5" hidden="false" customHeight="true" outlineLevel="0" collapsed="false">
      <c r="A1" s="29" t="s">
        <v>2743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B1" s="30" t="s">
        <v>374</v>
      </c>
      <c r="BG1" s="31"/>
      <c r="BI1" s="31" t="s">
        <v>221</v>
      </c>
      <c r="BJ1" s="32"/>
      <c r="BK1" s="32"/>
      <c r="BL1" s="32"/>
      <c r="BM1" s="31"/>
      <c r="BN1" s="31"/>
      <c r="BO1" s="32"/>
      <c r="BP1" s="32"/>
      <c r="BQ1" s="32"/>
      <c r="BR1" s="32"/>
      <c r="BS1" s="32"/>
      <c r="BT1" s="32"/>
      <c r="BU1" s="32"/>
      <c r="BW1" s="31" t="s">
        <v>222</v>
      </c>
      <c r="BX1" s="33"/>
      <c r="BZ1" s="33"/>
      <c r="CA1" s="33"/>
      <c r="CC1" s="33"/>
      <c r="CD1" s="33"/>
      <c r="CF1" s="33"/>
      <c r="CH1" s="30" t="s">
        <v>223</v>
      </c>
      <c r="CI1" s="32"/>
      <c r="CL1" s="32"/>
      <c r="CM1" s="32"/>
      <c r="CN1" s="32"/>
      <c r="CO1" s="32"/>
      <c r="CP1" s="32"/>
      <c r="CS1" s="32"/>
      <c r="CU1" s="30" t="s">
        <v>224</v>
      </c>
      <c r="CV1" s="34"/>
      <c r="CW1" s="34"/>
      <c r="CX1" s="34"/>
      <c r="CY1" s="34"/>
    </row>
    <row r="2" s="2" customFormat="true" ht="15" hidden="false" customHeight="false" outlineLevel="0" collapsed="false">
      <c r="A2" s="2" t="s">
        <v>225</v>
      </c>
      <c r="B2" s="113" t="s">
        <v>2744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51" t="s">
        <v>237</v>
      </c>
      <c r="N2" s="38" t="s">
        <v>238</v>
      </c>
      <c r="P2" s="35" t="s">
        <v>2745</v>
      </c>
      <c r="Q2" s="37"/>
      <c r="R2" s="37"/>
      <c r="S2" s="34"/>
      <c r="T2" s="209"/>
      <c r="U2" s="1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121"/>
      <c r="BB2" s="35" t="s">
        <v>2746</v>
      </c>
      <c r="BC2" s="47"/>
      <c r="BD2" s="47"/>
      <c r="BE2" s="47"/>
      <c r="BF2" s="47"/>
      <c r="BG2" s="48"/>
      <c r="BI2" s="49" t="s">
        <v>191</v>
      </c>
      <c r="BJ2" s="37" t="s">
        <v>248</v>
      </c>
      <c r="BK2" s="37" t="s">
        <v>249</v>
      </c>
      <c r="BL2" s="37" t="s">
        <v>250</v>
      </c>
      <c r="BM2" s="36"/>
      <c r="BN2" s="36" t="s">
        <v>251</v>
      </c>
      <c r="BO2" s="37"/>
      <c r="BP2" s="37"/>
      <c r="BQ2" s="34"/>
      <c r="BR2" s="34" t="s">
        <v>252</v>
      </c>
      <c r="BS2" s="37"/>
      <c r="BT2" s="50"/>
      <c r="BU2" s="42"/>
      <c r="BW2" s="52" t="s">
        <v>253</v>
      </c>
      <c r="BX2" s="50"/>
      <c r="BY2" s="36"/>
      <c r="BZ2" s="34"/>
      <c r="CA2" s="50"/>
      <c r="CB2" s="36"/>
      <c r="CC2" s="47"/>
      <c r="CD2" s="50"/>
      <c r="CE2" s="47"/>
      <c r="CF2" s="133"/>
      <c r="CH2" s="35" t="s">
        <v>227</v>
      </c>
      <c r="CI2" s="37"/>
      <c r="CJ2" s="34"/>
      <c r="CK2" s="34"/>
      <c r="CL2" s="37"/>
      <c r="CM2" s="37"/>
      <c r="CN2" s="37"/>
      <c r="CO2" s="37"/>
      <c r="CP2" s="37"/>
      <c r="CQ2" s="34"/>
      <c r="CR2" s="34"/>
      <c r="CS2" s="51"/>
      <c r="CT2" s="26"/>
      <c r="CU2" s="134"/>
      <c r="CV2" s="37" t="n">
        <v>17</v>
      </c>
      <c r="CW2" s="37"/>
      <c r="CX2" s="37"/>
      <c r="CY2" s="51" t="n">
        <v>0</v>
      </c>
      <c r="CZ2" s="26"/>
    </row>
    <row r="3" customFormat="false" ht="15" hidden="false" customHeight="false" outlineLevel="0" collapsed="false">
      <c r="A3" s="2" t="s">
        <v>256</v>
      </c>
      <c r="B3" s="2" t="s">
        <v>2747</v>
      </c>
      <c r="C3" s="58" t="s">
        <v>2748</v>
      </c>
      <c r="D3" s="59" t="n">
        <v>38604</v>
      </c>
      <c r="E3" s="25" t="s">
        <v>893</v>
      </c>
      <c r="F3" s="28" t="n">
        <v>8</v>
      </c>
      <c r="G3" s="28" t="n">
        <v>0</v>
      </c>
      <c r="H3" s="28" t="n">
        <v>1</v>
      </c>
      <c r="I3" s="28" t="n">
        <v>7</v>
      </c>
      <c r="J3" s="28" t="n">
        <v>16</v>
      </c>
      <c r="K3" s="60" t="n">
        <v>0.571</v>
      </c>
      <c r="L3" s="28" t="s">
        <v>854</v>
      </c>
      <c r="M3" s="75" t="s">
        <v>331</v>
      </c>
      <c r="N3" s="136" t="s">
        <v>2749</v>
      </c>
      <c r="O3" s="2"/>
      <c r="P3" s="62" t="n">
        <v>2024</v>
      </c>
      <c r="Q3" s="63" t="s">
        <v>263</v>
      </c>
      <c r="R3" s="63" t="s">
        <v>15</v>
      </c>
      <c r="S3" s="64" t="s">
        <v>2750</v>
      </c>
      <c r="T3" s="63" t="n">
        <v>39</v>
      </c>
      <c r="U3" s="28"/>
      <c r="V3" s="58" t="s">
        <v>2750</v>
      </c>
      <c r="W3" s="83" t="s">
        <v>2751</v>
      </c>
      <c r="X3" s="2"/>
      <c r="Y3" s="43" t="s">
        <v>574</v>
      </c>
      <c r="Z3" s="67"/>
      <c r="AA3" s="67"/>
      <c r="AB3" s="67"/>
      <c r="AC3" s="67"/>
      <c r="AD3" s="67"/>
      <c r="AE3" s="67"/>
      <c r="AF3" s="68" t="n">
        <v>3</v>
      </c>
      <c r="AG3" s="68" t="n">
        <v>4</v>
      </c>
      <c r="AH3" s="68" t="n">
        <v>3</v>
      </c>
      <c r="AI3" s="68" t="n">
        <v>1</v>
      </c>
      <c r="AJ3" s="2"/>
      <c r="AK3" s="58" t="s">
        <v>254</v>
      </c>
      <c r="AL3" s="28" t="n">
        <v>1</v>
      </c>
      <c r="AM3" s="28" t="n">
        <v>2</v>
      </c>
      <c r="AN3" s="28" t="n">
        <v>0</v>
      </c>
      <c r="AO3" s="28" t="n">
        <f aca="false">PRODUCT(AL3+AM3+AN3)</f>
        <v>3</v>
      </c>
      <c r="AP3" s="28"/>
      <c r="AQ3" s="82" t="s">
        <v>269</v>
      </c>
      <c r="AR3" s="69" t="s">
        <v>268</v>
      </c>
      <c r="AS3" s="69" t="s">
        <v>576</v>
      </c>
      <c r="AT3" s="69" t="s">
        <v>1692</v>
      </c>
      <c r="AU3" s="69" t="s">
        <v>268</v>
      </c>
      <c r="AV3" s="69"/>
      <c r="AW3" s="69"/>
      <c r="AX3" s="69"/>
      <c r="AY3" s="69"/>
      <c r="AZ3" s="70"/>
      <c r="BA3" s="2"/>
      <c r="BB3" s="71" t="s">
        <v>191</v>
      </c>
      <c r="BC3" s="1" t="s">
        <v>270</v>
      </c>
      <c r="BD3" s="1" t="s">
        <v>271</v>
      </c>
      <c r="BE3" s="1" t="s">
        <v>272</v>
      </c>
      <c r="BF3" s="1" t="s">
        <v>273</v>
      </c>
      <c r="BG3" s="72" t="s">
        <v>274</v>
      </c>
      <c r="BH3" s="2"/>
      <c r="BI3" s="73" t="n">
        <v>2016</v>
      </c>
      <c r="BJ3" s="28" t="n">
        <v>2</v>
      </c>
      <c r="BK3" s="28" t="n">
        <v>1738</v>
      </c>
      <c r="BL3" s="74" t="n">
        <f aca="false">PRODUCT(BK3/BJ3)</f>
        <v>869</v>
      </c>
      <c r="BM3" s="2"/>
      <c r="BN3" s="2" t="s">
        <v>2752</v>
      </c>
      <c r="BO3" s="166" t="n">
        <v>964</v>
      </c>
      <c r="BQ3" s="26"/>
      <c r="BR3" s="2" t="s">
        <v>2753</v>
      </c>
      <c r="BS3" s="166" t="n">
        <v>774</v>
      </c>
      <c r="BT3" s="28" t="n">
        <v>2</v>
      </c>
      <c r="BU3" s="75"/>
      <c r="BV3" s="2"/>
      <c r="BW3" s="65"/>
      <c r="BY3" s="26" t="s">
        <v>277</v>
      </c>
      <c r="CB3" s="26" t="s">
        <v>278</v>
      </c>
      <c r="CC3" s="2"/>
      <c r="CE3" s="26" t="s">
        <v>279</v>
      </c>
      <c r="CF3" s="81"/>
      <c r="CH3" s="76" t="s">
        <v>280</v>
      </c>
      <c r="CK3" s="26" t="s">
        <v>281</v>
      </c>
      <c r="CR3" s="26" t="s">
        <v>282</v>
      </c>
      <c r="CS3" s="78"/>
      <c r="CU3" s="76" t="s">
        <v>283</v>
      </c>
      <c r="CV3" s="1" t="s">
        <v>284</v>
      </c>
      <c r="CX3" s="26" t="s">
        <v>422</v>
      </c>
      <c r="CY3" s="78" t="s">
        <v>423</v>
      </c>
    </row>
    <row r="4" s="2" customFormat="true" ht="15" hidden="false" customHeight="false" outlineLevel="0" collapsed="false">
      <c r="A4" s="2" t="s">
        <v>285</v>
      </c>
      <c r="B4" s="2" t="s">
        <v>2754</v>
      </c>
      <c r="C4" s="58" t="s">
        <v>2755</v>
      </c>
      <c r="D4" s="59" t="n">
        <v>38484</v>
      </c>
      <c r="E4" s="2" t="s">
        <v>893</v>
      </c>
      <c r="F4" s="28"/>
      <c r="G4" s="28"/>
      <c r="H4" s="28"/>
      <c r="I4" s="28"/>
      <c r="J4" s="28"/>
      <c r="K4" s="60"/>
      <c r="L4" s="28"/>
      <c r="M4" s="75"/>
      <c r="N4" s="136"/>
      <c r="P4" s="62" t="n">
        <v>2023</v>
      </c>
      <c r="Q4" s="63" t="s">
        <v>263</v>
      </c>
      <c r="R4" s="63" t="s">
        <v>19</v>
      </c>
      <c r="S4" s="64" t="s">
        <v>2750</v>
      </c>
      <c r="T4" s="63" t="n">
        <v>42</v>
      </c>
      <c r="U4" s="3"/>
      <c r="V4" s="58" t="s">
        <v>2422</v>
      </c>
      <c r="W4" s="83" t="s">
        <v>2756</v>
      </c>
      <c r="Y4" s="43" t="s">
        <v>266</v>
      </c>
      <c r="Z4" s="63" t="n">
        <v>12</v>
      </c>
      <c r="AA4" s="63" t="n">
        <v>1</v>
      </c>
      <c r="AB4" s="63" t="n">
        <v>2</v>
      </c>
      <c r="AC4" s="63" t="n">
        <v>4</v>
      </c>
      <c r="AD4" s="63" t="n">
        <v>2</v>
      </c>
      <c r="AE4" s="67"/>
      <c r="AF4" s="67"/>
      <c r="AG4" s="67"/>
      <c r="AH4" s="67"/>
      <c r="AI4" s="67"/>
      <c r="AK4" s="58" t="s">
        <v>858</v>
      </c>
      <c r="AL4" s="28" t="n">
        <v>1</v>
      </c>
      <c r="AM4" s="28" t="n">
        <v>0</v>
      </c>
      <c r="AN4" s="28" t="n">
        <v>1</v>
      </c>
      <c r="AO4" s="28" t="n">
        <f aca="false">PRODUCT(AL4+AM4+AN4)</f>
        <v>2</v>
      </c>
      <c r="AP4" s="28"/>
      <c r="AQ4" s="210" t="s">
        <v>576</v>
      </c>
      <c r="AR4" s="211" t="s">
        <v>268</v>
      </c>
      <c r="AS4" s="211" t="s">
        <v>268</v>
      </c>
      <c r="AT4" s="211" t="s">
        <v>1692</v>
      </c>
      <c r="AU4" s="211"/>
      <c r="AV4" s="211"/>
      <c r="AW4" s="69"/>
      <c r="AX4" s="69"/>
      <c r="AY4" s="69"/>
      <c r="AZ4" s="70"/>
      <c r="BB4" s="71" t="s">
        <v>291</v>
      </c>
      <c r="BC4" s="82" t="s">
        <v>2757</v>
      </c>
      <c r="BD4" s="82" t="s">
        <v>2758</v>
      </c>
      <c r="BE4" s="82" t="s">
        <v>1346</v>
      </c>
      <c r="BF4" s="82" t="s">
        <v>2759</v>
      </c>
      <c r="BG4" s="70"/>
      <c r="BI4" s="73" t="n">
        <v>2018</v>
      </c>
      <c r="BJ4" s="28" t="n">
        <v>2</v>
      </c>
      <c r="BK4" s="28" t="n">
        <v>2632</v>
      </c>
      <c r="BL4" s="74" t="n">
        <f aca="false">PRODUCT(BK4/BJ4)</f>
        <v>1316</v>
      </c>
      <c r="BN4" s="2" t="s">
        <v>2760</v>
      </c>
      <c r="BO4" s="166" t="n">
        <v>1418</v>
      </c>
      <c r="BP4" s="28"/>
      <c r="BQ4" s="26"/>
      <c r="BR4" s="2" t="s">
        <v>2761</v>
      </c>
      <c r="BS4" s="166" t="n">
        <v>1214</v>
      </c>
      <c r="BT4" s="28"/>
      <c r="BU4" s="75"/>
      <c r="BW4" s="65"/>
      <c r="BX4" s="28"/>
      <c r="BY4" s="26" t="s">
        <v>1950</v>
      </c>
      <c r="BZ4" s="3"/>
      <c r="CA4" s="28"/>
      <c r="CB4" s="26" t="s">
        <v>1351</v>
      </c>
      <c r="CC4" s="28"/>
      <c r="CD4" s="28"/>
      <c r="CE4" s="26" t="s">
        <v>441</v>
      </c>
      <c r="CF4" s="75"/>
      <c r="CH4" s="58" t="s">
        <v>1062</v>
      </c>
      <c r="CI4" s="28" t="n">
        <v>124</v>
      </c>
      <c r="CK4" s="2" t="s">
        <v>2762</v>
      </c>
      <c r="CL4" s="28" t="n">
        <v>14</v>
      </c>
      <c r="CM4" s="28" t="s">
        <v>298</v>
      </c>
      <c r="CN4" s="28" t="n">
        <v>242</v>
      </c>
      <c r="CO4" s="28" t="s">
        <v>299</v>
      </c>
      <c r="CP4" s="28" t="n">
        <f aca="false">PRODUCT(CL4+CN4)</f>
        <v>256</v>
      </c>
      <c r="CR4" s="2" t="s">
        <v>2763</v>
      </c>
      <c r="CS4" s="75" t="n">
        <v>18</v>
      </c>
      <c r="CU4" s="58" t="s">
        <v>1034</v>
      </c>
      <c r="CV4" s="28" t="n">
        <v>3</v>
      </c>
      <c r="CW4" s="26"/>
      <c r="CX4" s="25"/>
      <c r="CY4" s="75"/>
    </row>
    <row r="5" s="2" customFormat="true" ht="15" hidden="false" customHeight="false" outlineLevel="0" collapsed="false">
      <c r="A5" s="2" t="s">
        <v>302</v>
      </c>
      <c r="B5" s="2" t="s">
        <v>2764</v>
      </c>
      <c r="C5" s="58" t="s">
        <v>1305</v>
      </c>
      <c r="D5" s="59" t="n">
        <v>36217</v>
      </c>
      <c r="E5" s="25" t="s">
        <v>425</v>
      </c>
      <c r="F5" s="28" t="n">
        <v>213</v>
      </c>
      <c r="G5" s="28" t="n">
        <v>14</v>
      </c>
      <c r="H5" s="28" t="n">
        <v>107</v>
      </c>
      <c r="I5" s="28" t="n">
        <v>176</v>
      </c>
      <c r="J5" s="28" t="n">
        <v>798</v>
      </c>
      <c r="K5" s="60" t="n">
        <v>0.558</v>
      </c>
      <c r="L5" s="69" t="s">
        <v>2765</v>
      </c>
      <c r="M5" s="75" t="s">
        <v>327</v>
      </c>
      <c r="N5" s="136" t="s">
        <v>2766</v>
      </c>
      <c r="P5" s="62" t="n">
        <v>2022</v>
      </c>
      <c r="Q5" s="63" t="s">
        <v>263</v>
      </c>
      <c r="R5" s="63" t="s">
        <v>15</v>
      </c>
      <c r="S5" s="64" t="s">
        <v>1754</v>
      </c>
      <c r="T5" s="63" t="n">
        <v>40</v>
      </c>
      <c r="U5" s="3"/>
      <c r="V5" s="58" t="s">
        <v>1754</v>
      </c>
      <c r="W5" s="83" t="s">
        <v>2767</v>
      </c>
      <c r="AK5" s="58" t="s">
        <v>433</v>
      </c>
      <c r="AL5" s="28" t="n">
        <v>2</v>
      </c>
      <c r="AM5" s="28" t="n">
        <v>4</v>
      </c>
      <c r="AN5" s="28" t="n">
        <v>1</v>
      </c>
      <c r="AO5" s="28" t="n">
        <f aca="false">PRODUCT(AL5+AM5+AN5)</f>
        <v>7</v>
      </c>
      <c r="AP5" s="28"/>
      <c r="AQ5" s="82" t="s">
        <v>916</v>
      </c>
      <c r="AR5" s="82" t="s">
        <v>1692</v>
      </c>
      <c r="AS5" s="69" t="s">
        <v>268</v>
      </c>
      <c r="AT5" s="69" t="s">
        <v>577</v>
      </c>
      <c r="AU5" s="69" t="s">
        <v>519</v>
      </c>
      <c r="AV5" s="69" t="s">
        <v>576</v>
      </c>
      <c r="AW5" s="69" t="s">
        <v>579</v>
      </c>
      <c r="AX5" s="69" t="s">
        <v>268</v>
      </c>
      <c r="AY5" s="69" t="s">
        <v>269</v>
      </c>
      <c r="AZ5" s="70"/>
      <c r="BB5" s="73" t="s">
        <v>2768</v>
      </c>
      <c r="BC5" s="2" t="s">
        <v>2769</v>
      </c>
      <c r="BD5" s="2" t="s">
        <v>1851</v>
      </c>
      <c r="BF5" s="2" t="s">
        <v>2770</v>
      </c>
      <c r="BG5" s="66" t="s">
        <v>2422</v>
      </c>
      <c r="BI5" s="73" t="n">
        <v>2020</v>
      </c>
      <c r="BJ5" s="28" t="n">
        <v>12</v>
      </c>
      <c r="BK5" s="28" t="n">
        <v>9181</v>
      </c>
      <c r="BL5" s="74" t="n">
        <f aca="false">PRODUCT(BK5/BJ5)</f>
        <v>765.083333333333</v>
      </c>
      <c r="BN5" s="2" t="s">
        <v>2771</v>
      </c>
      <c r="BO5" s="166" t="n">
        <v>970</v>
      </c>
      <c r="BP5" s="28"/>
      <c r="BQ5" s="26"/>
      <c r="BR5" s="2" t="s">
        <v>2772</v>
      </c>
      <c r="BS5" s="166" t="n">
        <v>421</v>
      </c>
      <c r="BT5" s="28" t="n">
        <v>12</v>
      </c>
      <c r="BU5" s="75"/>
      <c r="BW5" s="138" t="s">
        <v>219</v>
      </c>
      <c r="BX5" s="28"/>
      <c r="BY5" s="1" t="s">
        <v>2773</v>
      </c>
      <c r="BZ5" s="3"/>
      <c r="CA5" s="28"/>
      <c r="CB5" s="1" t="s">
        <v>2388</v>
      </c>
      <c r="CC5" s="28"/>
      <c r="CD5" s="28"/>
      <c r="CE5" s="1" t="s">
        <v>2773</v>
      </c>
      <c r="CF5" s="75"/>
      <c r="CH5" s="58" t="s">
        <v>2774</v>
      </c>
      <c r="CI5" s="28" t="n">
        <v>122</v>
      </c>
      <c r="CK5" s="2" t="s">
        <v>2763</v>
      </c>
      <c r="CL5" s="28" t="n">
        <v>18</v>
      </c>
      <c r="CM5" s="28" t="s">
        <v>298</v>
      </c>
      <c r="CN5" s="28" t="n">
        <v>182</v>
      </c>
      <c r="CO5" s="28" t="s">
        <v>299</v>
      </c>
      <c r="CP5" s="28" t="n">
        <f aca="false">PRODUCT(CL5+CN5)</f>
        <v>200</v>
      </c>
      <c r="CR5" s="2" t="s">
        <v>2762</v>
      </c>
      <c r="CS5" s="75" t="n">
        <v>14</v>
      </c>
      <c r="CU5" s="58" t="s">
        <v>2763</v>
      </c>
      <c r="CV5" s="28" t="n">
        <v>3</v>
      </c>
      <c r="CW5" s="26"/>
      <c r="CX5" s="25"/>
      <c r="CY5" s="75"/>
    </row>
    <row r="6" s="2" customFormat="true" ht="15" hidden="false" customHeight="false" outlineLevel="0" collapsed="false">
      <c r="A6" s="2" t="s">
        <v>319</v>
      </c>
      <c r="B6" s="2" t="s">
        <v>2775</v>
      </c>
      <c r="C6" s="58" t="s">
        <v>2677</v>
      </c>
      <c r="D6" s="59" t="n">
        <v>35810</v>
      </c>
      <c r="E6" s="25" t="s">
        <v>527</v>
      </c>
      <c r="F6" s="28" t="n">
        <v>144</v>
      </c>
      <c r="G6" s="28" t="n">
        <v>1</v>
      </c>
      <c r="H6" s="28" t="n">
        <v>24</v>
      </c>
      <c r="I6" s="28" t="n">
        <v>13</v>
      </c>
      <c r="J6" s="28" t="n">
        <v>170</v>
      </c>
      <c r="K6" s="60" t="n">
        <v>0.384</v>
      </c>
      <c r="L6" s="28" t="s">
        <v>654</v>
      </c>
      <c r="M6" s="75" t="s">
        <v>413</v>
      </c>
      <c r="N6" s="136" t="s">
        <v>2776</v>
      </c>
      <c r="P6" s="62" t="n">
        <v>2021</v>
      </c>
      <c r="Q6" s="63" t="s">
        <v>263</v>
      </c>
      <c r="R6" s="63" t="s">
        <v>12</v>
      </c>
      <c r="S6" s="64" t="s">
        <v>2422</v>
      </c>
      <c r="T6" s="63" t="n">
        <v>40</v>
      </c>
      <c r="U6" s="3"/>
      <c r="V6" s="58" t="s">
        <v>2777</v>
      </c>
      <c r="W6" s="83" t="s">
        <v>2778</v>
      </c>
      <c r="AK6" s="58" t="s">
        <v>2779</v>
      </c>
      <c r="AL6" s="28" t="n">
        <v>1</v>
      </c>
      <c r="AM6" s="28" t="n">
        <v>0</v>
      </c>
      <c r="AN6" s="28" t="n">
        <v>1</v>
      </c>
      <c r="AO6" s="28" t="n">
        <f aca="false">PRODUCT(AL6+AM6+AN6)</f>
        <v>2</v>
      </c>
      <c r="AP6" s="28"/>
      <c r="AQ6" s="82" t="s">
        <v>576</v>
      </c>
      <c r="AR6" s="69" t="s">
        <v>268</v>
      </c>
      <c r="AS6" s="69" t="s">
        <v>916</v>
      </c>
      <c r="AT6" s="69"/>
      <c r="AU6" s="69"/>
      <c r="AV6" s="69"/>
      <c r="AW6" s="69"/>
      <c r="AX6" s="69"/>
      <c r="AY6" s="69"/>
      <c r="AZ6" s="70"/>
      <c r="BB6" s="73" t="s">
        <v>2780</v>
      </c>
      <c r="BC6" s="2" t="s">
        <v>2526</v>
      </c>
      <c r="BD6" s="2" t="s">
        <v>1131</v>
      </c>
      <c r="BF6" s="2" t="s">
        <v>1852</v>
      </c>
      <c r="BG6" s="66" t="s">
        <v>1754</v>
      </c>
      <c r="BI6" s="73" t="n">
        <v>2021</v>
      </c>
      <c r="BJ6" s="28" t="n">
        <v>21</v>
      </c>
      <c r="BK6" s="28" t="n">
        <v>26970</v>
      </c>
      <c r="BL6" s="74" t="n">
        <f aca="false">PRODUCT(BK6/BJ6)</f>
        <v>1284.28571428571</v>
      </c>
      <c r="BN6" s="2" t="s">
        <v>2781</v>
      </c>
      <c r="BO6" s="166" t="n">
        <v>2800</v>
      </c>
      <c r="BP6" s="28"/>
      <c r="BQ6" s="26"/>
      <c r="BR6" s="2" t="s">
        <v>2782</v>
      </c>
      <c r="BS6" s="166" t="n">
        <v>601</v>
      </c>
      <c r="BT6" s="28" t="n">
        <v>9</v>
      </c>
      <c r="BU6" s="75"/>
      <c r="BW6" s="73" t="n">
        <v>2020</v>
      </c>
      <c r="BX6" s="3" t="s">
        <v>37</v>
      </c>
      <c r="BY6" s="2" t="s">
        <v>977</v>
      </c>
      <c r="BZ6" s="3" t="s">
        <v>2783</v>
      </c>
      <c r="CA6" s="3" t="s">
        <v>49</v>
      </c>
      <c r="CB6" s="2" t="s">
        <v>2774</v>
      </c>
      <c r="CC6" s="2" t="n">
        <v>29</v>
      </c>
      <c r="CD6" s="3" t="s">
        <v>17</v>
      </c>
      <c r="CE6" s="2" t="s">
        <v>2774</v>
      </c>
      <c r="CF6" s="83" t="n">
        <v>149</v>
      </c>
      <c r="CH6" s="58" t="s">
        <v>2784</v>
      </c>
      <c r="CI6" s="28" t="n">
        <v>115</v>
      </c>
      <c r="CK6" s="2" t="s">
        <v>977</v>
      </c>
      <c r="CL6" s="28" t="n">
        <v>6</v>
      </c>
      <c r="CM6" s="28" t="s">
        <v>298</v>
      </c>
      <c r="CN6" s="28" t="n">
        <v>133</v>
      </c>
      <c r="CO6" s="28" t="s">
        <v>299</v>
      </c>
      <c r="CP6" s="28" t="n">
        <f aca="false">PRODUCT(CL6+CN6)</f>
        <v>139</v>
      </c>
      <c r="CR6" s="2" t="s">
        <v>2785</v>
      </c>
      <c r="CS6" s="75" t="n">
        <v>14</v>
      </c>
      <c r="CU6" s="58" t="s">
        <v>1657</v>
      </c>
      <c r="CV6" s="28" t="n">
        <v>2</v>
      </c>
      <c r="CW6" s="26"/>
      <c r="CY6" s="81"/>
    </row>
    <row r="7" s="2" customFormat="true" ht="15" hidden="false" customHeight="false" outlineLevel="0" collapsed="false">
      <c r="C7" s="58" t="s">
        <v>2786</v>
      </c>
      <c r="D7" s="59" t="n">
        <v>37655</v>
      </c>
      <c r="E7" s="25" t="s">
        <v>425</v>
      </c>
      <c r="F7" s="28" t="n">
        <v>124</v>
      </c>
      <c r="G7" s="28" t="n">
        <v>6</v>
      </c>
      <c r="H7" s="28" t="n">
        <v>82</v>
      </c>
      <c r="I7" s="28" t="n">
        <v>38</v>
      </c>
      <c r="J7" s="28" t="n">
        <v>268</v>
      </c>
      <c r="K7" s="60" t="n">
        <v>0.536</v>
      </c>
      <c r="L7" s="28" t="s">
        <v>1802</v>
      </c>
      <c r="M7" s="75" t="s">
        <v>1802</v>
      </c>
      <c r="N7" s="136" t="s">
        <v>2787</v>
      </c>
      <c r="P7" s="62" t="n">
        <v>2020</v>
      </c>
      <c r="Q7" s="63" t="s">
        <v>263</v>
      </c>
      <c r="R7" s="63" t="s">
        <v>35</v>
      </c>
      <c r="S7" s="64" t="s">
        <v>2422</v>
      </c>
      <c r="T7" s="63" t="n">
        <v>24</v>
      </c>
      <c r="V7" s="58"/>
      <c r="W7" s="81"/>
      <c r="Y7" s="142" t="s">
        <v>206</v>
      </c>
      <c r="Z7" s="173"/>
      <c r="AA7" s="47" t="s">
        <v>2479</v>
      </c>
      <c r="AB7" s="47"/>
      <c r="AC7" s="47"/>
      <c r="AD7" s="47"/>
      <c r="AE7" s="47"/>
      <c r="AF7" s="47"/>
      <c r="AG7" s="47"/>
      <c r="AH7" s="47"/>
      <c r="AI7" s="144"/>
      <c r="AK7" s="90" t="s">
        <v>623</v>
      </c>
      <c r="AL7" s="91" t="n">
        <f aca="false">SUM(AL2:AL6)</f>
        <v>5</v>
      </c>
      <c r="AM7" s="91" t="n">
        <f aca="false">SUM(AM2:AM6)</f>
        <v>6</v>
      </c>
      <c r="AN7" s="91" t="n">
        <f aca="false">SUM(AN2:AN6)</f>
        <v>3</v>
      </c>
      <c r="AO7" s="91" t="n">
        <f aca="false">SUM(AO2:AO6)</f>
        <v>14</v>
      </c>
      <c r="AP7" s="91"/>
      <c r="AQ7" s="92"/>
      <c r="AR7" s="92"/>
      <c r="AS7" s="92"/>
      <c r="AT7" s="92"/>
      <c r="AU7" s="92"/>
      <c r="AV7" s="92"/>
      <c r="AW7" s="92"/>
      <c r="AX7" s="92"/>
      <c r="AY7" s="92"/>
      <c r="AZ7" s="93"/>
      <c r="BB7" s="73" t="s">
        <v>2788</v>
      </c>
      <c r="BC7" s="2" t="s">
        <v>2789</v>
      </c>
      <c r="BD7" s="2" t="s">
        <v>1744</v>
      </c>
      <c r="BE7" s="2" t="s">
        <v>2790</v>
      </c>
      <c r="BG7" s="66" t="s">
        <v>2750</v>
      </c>
      <c r="BI7" s="73" t="n">
        <v>2022</v>
      </c>
      <c r="BJ7" s="28" t="n">
        <v>20</v>
      </c>
      <c r="BK7" s="28" t="n">
        <v>27121</v>
      </c>
      <c r="BL7" s="74" t="n">
        <f aca="false">PRODUCT(BK7/BJ7)</f>
        <v>1356.05</v>
      </c>
      <c r="BN7" s="2" t="s">
        <v>1636</v>
      </c>
      <c r="BO7" s="166" t="n">
        <v>2826</v>
      </c>
      <c r="BP7" s="28"/>
      <c r="BQ7" s="26"/>
      <c r="BR7" s="2" t="s">
        <v>2791</v>
      </c>
      <c r="BS7" s="166" t="n">
        <v>502</v>
      </c>
      <c r="BT7" s="28" t="n">
        <v>5</v>
      </c>
      <c r="BU7" s="75"/>
      <c r="BW7" s="73" t="n">
        <v>2021</v>
      </c>
      <c r="BX7" s="3" t="s">
        <v>17</v>
      </c>
      <c r="BY7" s="2" t="s">
        <v>977</v>
      </c>
      <c r="BZ7" s="3" t="s">
        <v>2792</v>
      </c>
      <c r="CA7" s="3" t="s">
        <v>15</v>
      </c>
      <c r="CB7" s="2" t="s">
        <v>1657</v>
      </c>
      <c r="CC7" s="3" t="n">
        <v>53</v>
      </c>
      <c r="CD7" s="3" t="s">
        <v>17</v>
      </c>
      <c r="CE7" s="2" t="s">
        <v>1657</v>
      </c>
      <c r="CF7" s="83" t="n">
        <v>170</v>
      </c>
      <c r="CH7" s="58" t="s">
        <v>1034</v>
      </c>
      <c r="CI7" s="28" t="n">
        <v>114</v>
      </c>
      <c r="CK7" s="2" t="s">
        <v>1034</v>
      </c>
      <c r="CL7" s="28" t="n">
        <v>12</v>
      </c>
      <c r="CM7" s="28" t="s">
        <v>298</v>
      </c>
      <c r="CN7" s="28" t="n">
        <v>127</v>
      </c>
      <c r="CO7" s="28" t="s">
        <v>299</v>
      </c>
      <c r="CP7" s="28" t="n">
        <f aca="false">PRODUCT(CL7+CN7)</f>
        <v>139</v>
      </c>
      <c r="CR7" s="2" t="s">
        <v>1034</v>
      </c>
      <c r="CS7" s="75" t="n">
        <v>12</v>
      </c>
      <c r="CU7" s="58" t="s">
        <v>2774</v>
      </c>
      <c r="CV7" s="28" t="n">
        <v>2</v>
      </c>
      <c r="CW7" s="26"/>
      <c r="CY7" s="81"/>
    </row>
    <row r="8" s="2" customFormat="true" ht="15" hidden="false" customHeight="false" outlineLevel="0" collapsed="false">
      <c r="C8" s="58" t="s">
        <v>1953</v>
      </c>
      <c r="D8" s="59" t="n">
        <v>34052</v>
      </c>
      <c r="E8" s="25" t="s">
        <v>1932</v>
      </c>
      <c r="F8" s="28" t="n">
        <v>333</v>
      </c>
      <c r="G8" s="28" t="n">
        <v>25</v>
      </c>
      <c r="H8" s="28" t="n">
        <v>447</v>
      </c>
      <c r="I8" s="28" t="n">
        <v>229</v>
      </c>
      <c r="J8" s="28" t="n">
        <v>1420</v>
      </c>
      <c r="K8" s="60" t="n">
        <v>0.586</v>
      </c>
      <c r="L8" s="69" t="s">
        <v>2793</v>
      </c>
      <c r="M8" s="69" t="s">
        <v>2045</v>
      </c>
      <c r="N8" s="136" t="s">
        <v>2794</v>
      </c>
      <c r="P8" s="99" t="n">
        <v>2019</v>
      </c>
      <c r="Q8" s="99" t="s">
        <v>323</v>
      </c>
      <c r="R8" s="99" t="s">
        <v>12</v>
      </c>
      <c r="S8" s="100" t="s">
        <v>2777</v>
      </c>
      <c r="T8" s="99" t="n">
        <v>24</v>
      </c>
      <c r="V8" s="58"/>
      <c r="W8" s="81"/>
      <c r="Y8" s="190" t="s">
        <v>309</v>
      </c>
      <c r="Z8" s="212"/>
      <c r="AA8" s="94" t="s">
        <v>2795</v>
      </c>
      <c r="AB8" s="102"/>
      <c r="AC8" s="94"/>
      <c r="AD8" s="94"/>
      <c r="AE8" s="94"/>
      <c r="AF8" s="94"/>
      <c r="AG8" s="94"/>
      <c r="AH8" s="94"/>
      <c r="AI8" s="95"/>
      <c r="BB8" s="167" t="s">
        <v>2796</v>
      </c>
      <c r="BC8" s="94" t="s">
        <v>1768</v>
      </c>
      <c r="BD8" s="94" t="s">
        <v>2526</v>
      </c>
      <c r="BE8" s="94"/>
      <c r="BF8" s="94" t="s">
        <v>971</v>
      </c>
      <c r="BG8" s="103" t="s">
        <v>2750</v>
      </c>
      <c r="BI8" s="73" t="n">
        <v>2023</v>
      </c>
      <c r="BJ8" s="28" t="n">
        <v>20</v>
      </c>
      <c r="BK8" s="28" t="n">
        <v>34748</v>
      </c>
      <c r="BL8" s="74" t="n">
        <f aca="false">PRODUCT(BK8/BJ8)</f>
        <v>1737.4</v>
      </c>
      <c r="BN8" s="2" t="s">
        <v>2797</v>
      </c>
      <c r="BO8" s="166" t="n">
        <v>2580</v>
      </c>
      <c r="BP8" s="28"/>
      <c r="BQ8" s="26"/>
      <c r="BR8" s="2" t="s">
        <v>2798</v>
      </c>
      <c r="BS8" s="166" t="n">
        <v>982</v>
      </c>
      <c r="BT8" s="28" t="n">
        <v>1</v>
      </c>
      <c r="BU8" s="75"/>
      <c r="BW8" s="73" t="n">
        <v>2022</v>
      </c>
      <c r="BX8" s="3" t="s">
        <v>19</v>
      </c>
      <c r="BY8" s="2" t="s">
        <v>2762</v>
      </c>
      <c r="BZ8" s="3" t="s">
        <v>2799</v>
      </c>
      <c r="CA8" s="3" t="s">
        <v>35</v>
      </c>
      <c r="CB8" s="2" t="s">
        <v>2774</v>
      </c>
      <c r="CC8" s="3" t="n">
        <v>38</v>
      </c>
      <c r="CD8" s="3" t="s">
        <v>19</v>
      </c>
      <c r="CE8" s="2" t="s">
        <v>1657</v>
      </c>
      <c r="CF8" s="83" t="n">
        <v>158</v>
      </c>
      <c r="CH8" s="58" t="s">
        <v>2763</v>
      </c>
      <c r="CI8" s="28" t="n">
        <v>109</v>
      </c>
      <c r="CK8" s="2" t="s">
        <v>2784</v>
      </c>
      <c r="CL8" s="28" t="n">
        <v>7</v>
      </c>
      <c r="CM8" s="28" t="s">
        <v>298</v>
      </c>
      <c r="CN8" s="28" t="n">
        <v>28</v>
      </c>
      <c r="CO8" s="28" t="s">
        <v>299</v>
      </c>
      <c r="CP8" s="28" t="n">
        <f aca="false">PRODUCT(CL8+CN8)</f>
        <v>35</v>
      </c>
      <c r="CR8" s="2" t="s">
        <v>2774</v>
      </c>
      <c r="CS8" s="75" t="n">
        <v>10</v>
      </c>
      <c r="CU8" s="58" t="s">
        <v>2762</v>
      </c>
      <c r="CV8" s="28" t="n">
        <v>2</v>
      </c>
      <c r="CW8" s="26"/>
      <c r="CY8" s="81"/>
    </row>
    <row r="9" s="2" customFormat="true" ht="15" hidden="false" customHeight="false" outlineLevel="0" collapsed="false">
      <c r="B9" s="26" t="s">
        <v>598</v>
      </c>
      <c r="C9" s="58" t="s">
        <v>2800</v>
      </c>
      <c r="D9" s="59" t="n">
        <v>37106</v>
      </c>
      <c r="E9" s="25" t="s">
        <v>810</v>
      </c>
      <c r="F9" s="28" t="n">
        <v>88</v>
      </c>
      <c r="G9" s="28" t="n">
        <v>2</v>
      </c>
      <c r="H9" s="28" t="n">
        <v>30</v>
      </c>
      <c r="I9" s="28" t="n">
        <v>37</v>
      </c>
      <c r="J9" s="28" t="n">
        <v>146</v>
      </c>
      <c r="K9" s="60" t="n">
        <v>0.426</v>
      </c>
      <c r="L9" s="28" t="s">
        <v>341</v>
      </c>
      <c r="M9" s="75" t="s">
        <v>854</v>
      </c>
      <c r="N9" s="136" t="s">
        <v>2801</v>
      </c>
      <c r="P9" s="99" t="n">
        <v>2018</v>
      </c>
      <c r="Q9" s="99" t="s">
        <v>778</v>
      </c>
      <c r="R9" s="99" t="s">
        <v>17</v>
      </c>
      <c r="S9" s="100" t="s">
        <v>2777</v>
      </c>
      <c r="T9" s="99" t="s">
        <v>2038</v>
      </c>
      <c r="V9" s="58"/>
      <c r="W9" s="81"/>
      <c r="AK9" s="26" t="s">
        <v>2802</v>
      </c>
      <c r="BG9" s="25"/>
      <c r="BI9" s="73" t="n">
        <v>2024</v>
      </c>
      <c r="BJ9" s="28" t="n">
        <v>21</v>
      </c>
      <c r="BK9" s="28" t="n">
        <v>38360</v>
      </c>
      <c r="BL9" s="74" t="n">
        <f aca="false">PRODUCT(BK9/BJ9)</f>
        <v>1826.66666666667</v>
      </c>
      <c r="BN9" s="2" t="s">
        <v>1594</v>
      </c>
      <c r="BO9" s="166" t="n">
        <v>2850</v>
      </c>
      <c r="BP9" s="28"/>
      <c r="BQ9" s="26"/>
      <c r="BR9" s="2" t="s">
        <v>2803</v>
      </c>
      <c r="BS9" s="166" t="n">
        <v>812</v>
      </c>
      <c r="BT9" s="28" t="n">
        <v>1</v>
      </c>
      <c r="BU9" s="75"/>
      <c r="BW9" s="73" t="n">
        <v>2023</v>
      </c>
      <c r="BX9" s="3" t="s">
        <v>17</v>
      </c>
      <c r="BY9" s="2" t="s">
        <v>2762</v>
      </c>
      <c r="BZ9" s="3" t="s">
        <v>2804</v>
      </c>
      <c r="CA9" s="3" t="s">
        <v>37</v>
      </c>
      <c r="CB9" s="2" t="s">
        <v>2774</v>
      </c>
      <c r="CC9" s="3" t="n">
        <v>37</v>
      </c>
      <c r="CD9" s="3" t="s">
        <v>29</v>
      </c>
      <c r="CE9" s="2" t="s">
        <v>2762</v>
      </c>
      <c r="CF9" s="83" t="n">
        <v>149</v>
      </c>
      <c r="CH9" s="58" t="s">
        <v>2805</v>
      </c>
      <c r="CI9" s="28" t="n">
        <v>95</v>
      </c>
      <c r="CK9" s="2" t="s">
        <v>1657</v>
      </c>
      <c r="CL9" s="28" t="n">
        <v>7</v>
      </c>
      <c r="CM9" s="28" t="s">
        <v>298</v>
      </c>
      <c r="CN9" s="28" t="n">
        <v>26</v>
      </c>
      <c r="CO9" s="28" t="s">
        <v>299</v>
      </c>
      <c r="CP9" s="28" t="n">
        <f aca="false">PRODUCT(CL9+CN9)</f>
        <v>33</v>
      </c>
      <c r="CR9" s="2" t="s">
        <v>2805</v>
      </c>
      <c r="CS9" s="75" t="n">
        <v>10</v>
      </c>
      <c r="CU9" s="58" t="s">
        <v>2805</v>
      </c>
      <c r="CV9" s="28" t="n">
        <v>1</v>
      </c>
      <c r="CW9" s="26"/>
      <c r="CY9" s="81"/>
    </row>
    <row r="10" s="2" customFormat="true" ht="15" hidden="false" customHeight="false" outlineLevel="0" collapsed="false">
      <c r="B10" s="2" t="s">
        <v>2806</v>
      </c>
      <c r="C10" s="58" t="s">
        <v>1893</v>
      </c>
      <c r="D10" s="59" t="n">
        <v>36539</v>
      </c>
      <c r="E10" s="2" t="s">
        <v>305</v>
      </c>
      <c r="F10" s="28" t="n">
        <v>250</v>
      </c>
      <c r="G10" s="28" t="n">
        <v>16</v>
      </c>
      <c r="H10" s="28" t="n">
        <v>138</v>
      </c>
      <c r="I10" s="28" t="n">
        <v>161</v>
      </c>
      <c r="J10" s="28" t="n">
        <v>837</v>
      </c>
      <c r="K10" s="60" t="n">
        <v>0.548</v>
      </c>
      <c r="L10" s="69" t="s">
        <v>2807</v>
      </c>
      <c r="M10" s="75" t="s">
        <v>413</v>
      </c>
      <c r="N10" s="136" t="s">
        <v>2808</v>
      </c>
      <c r="P10" s="99" t="n">
        <v>2017</v>
      </c>
      <c r="Q10" s="99" t="s">
        <v>778</v>
      </c>
      <c r="R10" s="99" t="s">
        <v>19</v>
      </c>
      <c r="S10" s="100" t="s">
        <v>2777</v>
      </c>
      <c r="T10" s="99" t="s">
        <v>2809</v>
      </c>
      <c r="V10" s="90"/>
      <c r="W10" s="95"/>
      <c r="AK10" s="2" t="s">
        <v>2763</v>
      </c>
      <c r="AL10" s="26"/>
      <c r="AM10" s="26"/>
      <c r="BG10" s="25"/>
      <c r="BI10" s="71" t="s">
        <v>311</v>
      </c>
      <c r="BJ10" s="1" t="n">
        <f aca="false">SUM(BJ3:BJ9)</f>
        <v>98</v>
      </c>
      <c r="BK10" s="1" t="n">
        <f aca="false">SUM(BK3:BK9)</f>
        <v>140750</v>
      </c>
      <c r="BL10" s="96" t="n">
        <f aca="false">PRODUCT(BK10/BJ10)</f>
        <v>1436.22448979592</v>
      </c>
      <c r="BM10" s="26"/>
      <c r="BN10" s="24" t="s">
        <v>312</v>
      </c>
      <c r="BO10" s="1"/>
      <c r="BP10" s="1" t="n">
        <f aca="false">SUM(BP4:BP9)</f>
        <v>0</v>
      </c>
      <c r="BQ10" s="97" t="n">
        <f aca="false">PRODUCT(BP10/BJ10)</f>
        <v>0</v>
      </c>
      <c r="BR10" s="24" t="s">
        <v>313</v>
      </c>
      <c r="BS10" s="1"/>
      <c r="BT10" s="1" t="n">
        <f aca="false">SUM(BT3:BT9)</f>
        <v>30</v>
      </c>
      <c r="BU10" s="98" t="n">
        <f aca="false">PRODUCT(BT10/BJ10)</f>
        <v>0.306122448979592</v>
      </c>
      <c r="BW10" s="167" t="n">
        <v>2024</v>
      </c>
      <c r="BX10" s="105" t="s">
        <v>19</v>
      </c>
      <c r="BY10" s="94" t="s">
        <v>2762</v>
      </c>
      <c r="BZ10" s="105" t="s">
        <v>2810</v>
      </c>
      <c r="CA10" s="105" t="s">
        <v>12</v>
      </c>
      <c r="CB10" s="94" t="s">
        <v>2785</v>
      </c>
      <c r="CC10" s="105" t="n">
        <v>59</v>
      </c>
      <c r="CD10" s="105" t="s">
        <v>33</v>
      </c>
      <c r="CE10" s="94" t="s">
        <v>2785</v>
      </c>
      <c r="CF10" s="153" t="n">
        <v>137</v>
      </c>
      <c r="CH10" s="58" t="s">
        <v>2800</v>
      </c>
      <c r="CI10" s="28" t="n">
        <v>88</v>
      </c>
      <c r="CK10" s="2" t="s">
        <v>2800</v>
      </c>
      <c r="CL10" s="28" t="n">
        <v>2</v>
      </c>
      <c r="CM10" s="28" t="s">
        <v>298</v>
      </c>
      <c r="CN10" s="28" t="n">
        <v>30</v>
      </c>
      <c r="CO10" s="28" t="s">
        <v>299</v>
      </c>
      <c r="CP10" s="28" t="n">
        <f aca="false">PRODUCT(CL10+CN10)</f>
        <v>32</v>
      </c>
      <c r="CR10" s="2" t="s">
        <v>1657</v>
      </c>
      <c r="CS10" s="75" t="n">
        <v>7</v>
      </c>
      <c r="CU10" s="58" t="s">
        <v>2811</v>
      </c>
      <c r="CV10" s="28" t="n">
        <v>1</v>
      </c>
      <c r="CY10" s="81"/>
    </row>
    <row r="11" s="2" customFormat="true" ht="15" hidden="false" customHeight="false" outlineLevel="0" collapsed="false">
      <c r="C11" s="58" t="s">
        <v>2774</v>
      </c>
      <c r="D11" s="59" t="n">
        <v>33400</v>
      </c>
      <c r="E11" s="25" t="s">
        <v>288</v>
      </c>
      <c r="F11" s="28" t="n">
        <v>370</v>
      </c>
      <c r="G11" s="28" t="n">
        <v>23</v>
      </c>
      <c r="H11" s="28" t="n">
        <v>46</v>
      </c>
      <c r="I11" s="28" t="n">
        <v>459</v>
      </c>
      <c r="J11" s="28" t="n">
        <v>1727</v>
      </c>
      <c r="K11" s="60" t="n">
        <v>0.644</v>
      </c>
      <c r="L11" s="69" t="s">
        <v>602</v>
      </c>
      <c r="M11" s="69" t="s">
        <v>1063</v>
      </c>
      <c r="N11" s="136" t="s">
        <v>2812</v>
      </c>
      <c r="P11" s="99" t="n">
        <v>2016</v>
      </c>
      <c r="Q11" s="99" t="s">
        <v>778</v>
      </c>
      <c r="R11" s="99" t="s">
        <v>17</v>
      </c>
      <c r="S11" s="100" t="s">
        <v>2777</v>
      </c>
      <c r="T11" s="99" t="s">
        <v>2813</v>
      </c>
      <c r="AK11" s="2" t="s">
        <v>2814</v>
      </c>
      <c r="BG11" s="25"/>
      <c r="BH11" s="26"/>
      <c r="BI11" s="65"/>
      <c r="BJ11" s="28"/>
      <c r="BK11" s="28"/>
      <c r="BL11" s="28"/>
      <c r="BM11" s="25"/>
      <c r="BN11" s="25"/>
      <c r="BO11" s="28"/>
      <c r="BP11" s="28"/>
      <c r="BQ11" s="28"/>
      <c r="BR11" s="3"/>
      <c r="BS11" s="28"/>
      <c r="BT11" s="91"/>
      <c r="BU11" s="75"/>
      <c r="BW11" s="25"/>
      <c r="BX11" s="3"/>
      <c r="BZ11" s="3"/>
      <c r="CA11" s="3"/>
      <c r="CC11" s="3"/>
      <c r="CD11" s="3"/>
      <c r="CF11" s="3"/>
      <c r="CH11" s="58" t="s">
        <v>2762</v>
      </c>
      <c r="CI11" s="28" t="n">
        <v>88</v>
      </c>
      <c r="CK11" s="2" t="s">
        <v>2774</v>
      </c>
      <c r="CL11" s="28" t="n">
        <v>10</v>
      </c>
      <c r="CM11" s="28" t="s">
        <v>298</v>
      </c>
      <c r="CN11" s="28" t="n">
        <v>20</v>
      </c>
      <c r="CO11" s="28" t="s">
        <v>299</v>
      </c>
      <c r="CP11" s="28" t="n">
        <f aca="false">PRODUCT(CL11+CN11)</f>
        <v>30</v>
      </c>
      <c r="CR11" s="2" t="s">
        <v>2784</v>
      </c>
      <c r="CS11" s="75" t="n">
        <v>7</v>
      </c>
      <c r="CU11" s="58" t="s">
        <v>2800</v>
      </c>
      <c r="CV11" s="28" t="n">
        <v>1</v>
      </c>
      <c r="CY11" s="81"/>
    </row>
    <row r="12" s="2" customFormat="true" ht="15" hidden="false" customHeight="false" outlineLevel="0" collapsed="false">
      <c r="B12" s="26" t="s">
        <v>1237</v>
      </c>
      <c r="C12" s="58" t="s">
        <v>2815</v>
      </c>
      <c r="D12" s="59" t="n">
        <v>38633</v>
      </c>
      <c r="E12" s="25" t="s">
        <v>893</v>
      </c>
      <c r="F12" s="28" t="n">
        <v>16</v>
      </c>
      <c r="G12" s="28" t="n">
        <v>0</v>
      </c>
      <c r="H12" s="28" t="n">
        <v>2</v>
      </c>
      <c r="I12" s="28" t="n">
        <v>1</v>
      </c>
      <c r="J12" s="28" t="n">
        <v>13</v>
      </c>
      <c r="K12" s="60" t="n">
        <v>0.433</v>
      </c>
      <c r="L12" s="28" t="s">
        <v>854</v>
      </c>
      <c r="M12" s="75" t="s">
        <v>331</v>
      </c>
      <c r="N12" s="136" t="s">
        <v>2816</v>
      </c>
      <c r="P12" s="26"/>
      <c r="Q12" s="26"/>
      <c r="R12" s="26"/>
      <c r="S12" s="26"/>
      <c r="T12" s="1"/>
      <c r="AK12" s="2" t="s">
        <v>977</v>
      </c>
      <c r="AL12" s="26"/>
      <c r="AM12" s="26"/>
      <c r="BG12" s="25"/>
      <c r="BH12" s="26"/>
      <c r="BI12" s="47"/>
      <c r="BJ12" s="53"/>
      <c r="BK12" s="53"/>
      <c r="BL12" s="53"/>
      <c r="BM12" s="47"/>
      <c r="BN12" s="47"/>
      <c r="BO12" s="53"/>
      <c r="BP12" s="53"/>
      <c r="BQ12" s="53"/>
      <c r="BR12" s="47"/>
      <c r="BS12" s="53"/>
      <c r="BT12" s="53"/>
      <c r="BU12" s="53"/>
      <c r="BW12" s="25"/>
      <c r="BX12" s="3"/>
      <c r="BZ12" s="3"/>
      <c r="CA12" s="3"/>
      <c r="CC12" s="3"/>
      <c r="CD12" s="3"/>
      <c r="CF12" s="3"/>
      <c r="CH12" s="58" t="s">
        <v>2785</v>
      </c>
      <c r="CI12" s="28" t="n">
        <v>77</v>
      </c>
      <c r="CK12" s="2" t="s">
        <v>1748</v>
      </c>
      <c r="CL12" s="28" t="n">
        <v>4</v>
      </c>
      <c r="CM12" s="28" t="s">
        <v>298</v>
      </c>
      <c r="CN12" s="28" t="n">
        <v>25</v>
      </c>
      <c r="CO12" s="28" t="s">
        <v>299</v>
      </c>
      <c r="CP12" s="28" t="n">
        <f aca="false">PRODUCT(CL12+CN12)</f>
        <v>29</v>
      </c>
      <c r="CR12" s="2" t="s">
        <v>977</v>
      </c>
      <c r="CS12" s="75" t="n">
        <v>6</v>
      </c>
      <c r="CU12" s="58" t="s">
        <v>2785</v>
      </c>
      <c r="CV12" s="28" t="n">
        <v>1</v>
      </c>
      <c r="CY12" s="81"/>
    </row>
    <row r="13" s="2" customFormat="true" ht="15" hidden="false" customHeight="false" outlineLevel="0" collapsed="false">
      <c r="B13" s="2" t="s">
        <v>2817</v>
      </c>
      <c r="C13" s="58" t="s">
        <v>2763</v>
      </c>
      <c r="D13" s="59" t="n">
        <v>30523</v>
      </c>
      <c r="E13" s="25" t="s">
        <v>2818</v>
      </c>
      <c r="F13" s="28" t="n">
        <v>667</v>
      </c>
      <c r="G13" s="28" t="n">
        <v>105</v>
      </c>
      <c r="H13" s="28" t="n">
        <v>602</v>
      </c>
      <c r="I13" s="28" t="n">
        <v>779</v>
      </c>
      <c r="J13" s="28" t="n">
        <v>3419</v>
      </c>
      <c r="K13" s="60" t="n">
        <v>0.664</v>
      </c>
      <c r="L13" s="69" t="s">
        <v>2819</v>
      </c>
      <c r="M13" s="69" t="s">
        <v>2820</v>
      </c>
      <c r="N13" s="136" t="s">
        <v>2821</v>
      </c>
      <c r="P13" s="26"/>
      <c r="Q13" s="26"/>
      <c r="R13" s="26"/>
      <c r="S13" s="26"/>
      <c r="T13" s="1"/>
      <c r="AK13" s="2" t="s">
        <v>1034</v>
      </c>
      <c r="AL13" s="26"/>
      <c r="AM13" s="26"/>
      <c r="BG13" s="25"/>
      <c r="BH13" s="26"/>
      <c r="BJ13" s="28"/>
      <c r="BK13" s="28"/>
      <c r="BL13" s="28"/>
      <c r="BO13" s="28"/>
      <c r="BS13" s="28"/>
      <c r="BW13" s="25"/>
      <c r="BX13" s="3"/>
      <c r="BZ13" s="3"/>
      <c r="CA13" s="3"/>
      <c r="CC13" s="3"/>
      <c r="CD13" s="3"/>
      <c r="CF13" s="3"/>
      <c r="CH13" s="58" t="s">
        <v>1657</v>
      </c>
      <c r="CI13" s="28" t="n">
        <v>57</v>
      </c>
      <c r="CK13" s="2" t="s">
        <v>2822</v>
      </c>
      <c r="CL13" s="28" t="n">
        <v>0</v>
      </c>
      <c r="CM13" s="28" t="s">
        <v>298</v>
      </c>
      <c r="CN13" s="28" t="n">
        <v>29</v>
      </c>
      <c r="CO13" s="28" t="s">
        <v>299</v>
      </c>
      <c r="CP13" s="28" t="n">
        <f aca="false">PRODUCT(CL13+CN13)</f>
        <v>29</v>
      </c>
      <c r="CR13" s="2" t="s">
        <v>1062</v>
      </c>
      <c r="CS13" s="75" t="n">
        <v>4</v>
      </c>
      <c r="CU13" s="58" t="s">
        <v>1893</v>
      </c>
      <c r="CV13" s="28" t="n">
        <v>1</v>
      </c>
      <c r="CY13" s="81"/>
    </row>
    <row r="14" s="2" customFormat="true" ht="15" hidden="false" customHeight="false" outlineLevel="0" collapsed="false">
      <c r="C14" s="58" t="s">
        <v>2762</v>
      </c>
      <c r="D14" s="59" t="n">
        <v>36937</v>
      </c>
      <c r="E14" s="25" t="s">
        <v>2032</v>
      </c>
      <c r="F14" s="28" t="n">
        <v>230</v>
      </c>
      <c r="G14" s="28" t="n">
        <v>38</v>
      </c>
      <c r="H14" s="28" t="n">
        <v>590</v>
      </c>
      <c r="I14" s="28" t="n">
        <v>157</v>
      </c>
      <c r="J14" s="28" t="n">
        <v>1206</v>
      </c>
      <c r="K14" s="60" t="n">
        <v>0.6</v>
      </c>
      <c r="L14" s="28" t="s">
        <v>2823</v>
      </c>
      <c r="M14" s="69" t="s">
        <v>2824</v>
      </c>
      <c r="N14" s="136" t="s">
        <v>2825</v>
      </c>
      <c r="P14" s="26"/>
      <c r="Q14" s="26"/>
      <c r="R14" s="26"/>
      <c r="S14" s="26"/>
      <c r="T14" s="1"/>
      <c r="AK14" s="2" t="s">
        <v>2774</v>
      </c>
      <c r="AL14" s="26"/>
      <c r="AM14" s="26"/>
      <c r="BG14" s="25"/>
      <c r="BH14" s="26"/>
      <c r="BJ14" s="28"/>
      <c r="BK14" s="28"/>
      <c r="BL14" s="28"/>
      <c r="BO14" s="28"/>
      <c r="BS14" s="28"/>
      <c r="BW14" s="25"/>
      <c r="BX14" s="3"/>
      <c r="BZ14" s="3"/>
      <c r="CA14" s="3"/>
      <c r="CC14" s="3"/>
      <c r="CD14" s="3"/>
      <c r="CF14" s="3"/>
      <c r="CH14" s="76"/>
      <c r="CI14" s="1"/>
      <c r="CJ14" s="26"/>
      <c r="CK14" s="26"/>
      <c r="CL14" s="1"/>
      <c r="CM14" s="1"/>
      <c r="CN14" s="1"/>
      <c r="CO14" s="1"/>
      <c r="CP14" s="1"/>
      <c r="CQ14" s="26"/>
      <c r="CR14" s="26"/>
      <c r="CS14" s="78"/>
      <c r="CU14" s="58"/>
      <c r="CY14" s="81"/>
    </row>
    <row r="15" s="2" customFormat="true" ht="15" hidden="false" customHeight="false" outlineLevel="0" collapsed="false">
      <c r="C15" s="58" t="s">
        <v>2826</v>
      </c>
      <c r="D15" s="59" t="n">
        <v>38362</v>
      </c>
      <c r="E15" s="25" t="s">
        <v>2420</v>
      </c>
      <c r="F15" s="28" t="n">
        <v>8</v>
      </c>
      <c r="G15" s="28" t="n">
        <v>0</v>
      </c>
      <c r="H15" s="28" t="n">
        <v>0</v>
      </c>
      <c r="I15" s="28" t="n">
        <v>1</v>
      </c>
      <c r="J15" s="28" t="n">
        <v>3</v>
      </c>
      <c r="K15" s="60" t="n">
        <v>0.429</v>
      </c>
      <c r="L15" s="28" t="s">
        <v>331</v>
      </c>
      <c r="M15" s="75" t="s">
        <v>331</v>
      </c>
      <c r="N15" s="136" t="s">
        <v>2827</v>
      </c>
      <c r="P15" s="26"/>
      <c r="Q15" s="26"/>
      <c r="R15" s="26"/>
      <c r="S15" s="26"/>
      <c r="T15" s="1"/>
      <c r="AK15" s="2" t="s">
        <v>1257</v>
      </c>
      <c r="AL15" s="26"/>
      <c r="AM15" s="26"/>
      <c r="BG15" s="25"/>
      <c r="BH15" s="26"/>
      <c r="BJ15" s="28"/>
      <c r="BK15" s="28"/>
      <c r="BL15" s="28"/>
      <c r="BO15" s="28"/>
      <c r="BS15" s="28"/>
      <c r="BW15" s="25"/>
      <c r="BX15" s="3"/>
      <c r="BZ15" s="3"/>
      <c r="CA15" s="3"/>
      <c r="CC15" s="3"/>
      <c r="CD15" s="3"/>
      <c r="CF15" s="3"/>
      <c r="CH15" s="76" t="s">
        <v>364</v>
      </c>
      <c r="CI15" s="1"/>
      <c r="CJ15" s="26"/>
      <c r="CK15" s="26" t="s">
        <v>365</v>
      </c>
      <c r="CL15" s="1"/>
      <c r="CM15" s="1"/>
      <c r="CN15" s="1"/>
      <c r="CO15" s="1"/>
      <c r="CP15" s="1"/>
      <c r="CQ15" s="26"/>
      <c r="CR15" s="26" t="s">
        <v>366</v>
      </c>
      <c r="CS15" s="78"/>
      <c r="CU15" s="58"/>
      <c r="CY15" s="81"/>
    </row>
    <row r="16" s="2" customFormat="true" ht="15" hidden="false" customHeight="false" outlineLevel="0" collapsed="false">
      <c r="C16" s="58" t="s">
        <v>2785</v>
      </c>
      <c r="D16" s="59" t="n">
        <v>36596</v>
      </c>
      <c r="E16" s="25" t="s">
        <v>513</v>
      </c>
      <c r="F16" s="28" t="n">
        <v>77</v>
      </c>
      <c r="G16" s="28" t="n">
        <v>14</v>
      </c>
      <c r="H16" s="28" t="n">
        <v>6</v>
      </c>
      <c r="I16" s="28" t="n">
        <v>109</v>
      </c>
      <c r="J16" s="28" t="n">
        <v>311</v>
      </c>
      <c r="K16" s="60" t="n">
        <v>0.6</v>
      </c>
      <c r="L16" s="28" t="s">
        <v>341</v>
      </c>
      <c r="M16" s="69" t="s">
        <v>1063</v>
      </c>
      <c r="N16" s="136" t="s">
        <v>2828</v>
      </c>
      <c r="P16" s="26"/>
      <c r="Q16" s="26"/>
      <c r="R16" s="26"/>
      <c r="S16" s="26"/>
      <c r="T16" s="1"/>
      <c r="AK16" s="2" t="s">
        <v>1748</v>
      </c>
      <c r="AL16" s="26"/>
      <c r="AM16" s="26"/>
      <c r="BJ16" s="28"/>
      <c r="BK16" s="28"/>
      <c r="BL16" s="28"/>
      <c r="BO16" s="28"/>
      <c r="BS16" s="28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H16" s="58" t="s">
        <v>2774</v>
      </c>
      <c r="CI16" s="28" t="n">
        <v>171</v>
      </c>
      <c r="CK16" s="2" t="s">
        <v>2762</v>
      </c>
      <c r="CL16" s="28" t="n">
        <v>256</v>
      </c>
      <c r="CM16" s="28" t="s">
        <v>298</v>
      </c>
      <c r="CN16" s="28" t="n">
        <v>41</v>
      </c>
      <c r="CO16" s="28" t="s">
        <v>299</v>
      </c>
      <c r="CP16" s="28" t="n">
        <f aca="false">PRODUCT(CL16+CN16)</f>
        <v>297</v>
      </c>
      <c r="CR16" s="2" t="s">
        <v>2774</v>
      </c>
      <c r="CS16" s="75" t="n">
        <v>656</v>
      </c>
      <c r="CU16" s="58"/>
      <c r="CY16" s="81"/>
    </row>
    <row r="17" s="2" customFormat="true" ht="15" hidden="false" customHeight="false" outlineLevel="0" collapsed="false">
      <c r="C17" s="90" t="s">
        <v>2805</v>
      </c>
      <c r="D17" s="114" t="n">
        <v>33958</v>
      </c>
      <c r="E17" s="102" t="s">
        <v>834</v>
      </c>
      <c r="F17" s="91" t="n">
        <v>142</v>
      </c>
      <c r="G17" s="91" t="n">
        <v>12</v>
      </c>
      <c r="H17" s="91" t="n">
        <v>21</v>
      </c>
      <c r="I17" s="91" t="n">
        <v>156</v>
      </c>
      <c r="J17" s="91" t="n">
        <v>493</v>
      </c>
      <c r="K17" s="115" t="n">
        <v>0.549</v>
      </c>
      <c r="L17" s="92" t="s">
        <v>1714</v>
      </c>
      <c r="M17" s="93" t="s">
        <v>2829</v>
      </c>
      <c r="N17" s="164" t="s">
        <v>2830</v>
      </c>
      <c r="P17" s="26"/>
      <c r="Q17" s="26"/>
      <c r="R17" s="26"/>
      <c r="S17" s="26"/>
      <c r="T17" s="1"/>
      <c r="AK17" s="2" t="s">
        <v>2831</v>
      </c>
      <c r="AL17" s="26"/>
      <c r="AM17" s="26"/>
      <c r="BJ17" s="28"/>
      <c r="BK17" s="28"/>
      <c r="BL17" s="28"/>
      <c r="BO17" s="28"/>
      <c r="BS17" s="28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H17" s="58" t="s">
        <v>1062</v>
      </c>
      <c r="CI17" s="28" t="n">
        <v>118</v>
      </c>
      <c r="CK17" s="2" t="s">
        <v>2763</v>
      </c>
      <c r="CL17" s="28" t="n">
        <v>200</v>
      </c>
      <c r="CM17" s="28" t="s">
        <v>298</v>
      </c>
      <c r="CN17" s="28" t="n">
        <v>91</v>
      </c>
      <c r="CO17" s="28" t="s">
        <v>299</v>
      </c>
      <c r="CP17" s="28" t="n">
        <f aca="false">PRODUCT(CL17+CN17)</f>
        <v>291</v>
      </c>
      <c r="CR17" s="2" t="s">
        <v>2763</v>
      </c>
      <c r="CS17" s="75" t="n">
        <v>480</v>
      </c>
      <c r="CU17" s="58"/>
      <c r="CY17" s="81"/>
    </row>
    <row r="18" s="2" customFormat="true" ht="15" hidden="false" customHeight="false" outlineLevel="0" collapsed="false">
      <c r="D18" s="59"/>
      <c r="F18" s="28"/>
      <c r="G18" s="28"/>
      <c r="H18" s="74"/>
      <c r="I18" s="74"/>
      <c r="J18" s="74"/>
      <c r="K18" s="119"/>
      <c r="L18" s="28"/>
      <c r="M18" s="28"/>
      <c r="N18" s="53"/>
      <c r="P18" s="26"/>
      <c r="Q18" s="26"/>
      <c r="R18" s="26"/>
      <c r="S18" s="26"/>
      <c r="T18" s="1"/>
      <c r="AK18" s="2" t="s">
        <v>2832</v>
      </c>
      <c r="AL18" s="26"/>
      <c r="AM18" s="26"/>
      <c r="BJ18" s="28"/>
      <c r="BK18" s="28"/>
      <c r="BL18" s="28"/>
      <c r="BO18" s="28"/>
      <c r="BS18" s="28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H18" s="58" t="s">
        <v>2785</v>
      </c>
      <c r="CI18" s="28" t="n">
        <v>109</v>
      </c>
      <c r="CK18" s="2" t="s">
        <v>1034</v>
      </c>
      <c r="CL18" s="28" t="n">
        <v>139</v>
      </c>
      <c r="CM18" s="28" t="s">
        <v>298</v>
      </c>
      <c r="CN18" s="28" t="n">
        <v>70</v>
      </c>
      <c r="CO18" s="28" t="s">
        <v>299</v>
      </c>
      <c r="CP18" s="28" t="n">
        <f aca="false">PRODUCT(CL18+CN18)</f>
        <v>209</v>
      </c>
      <c r="CR18" s="2" t="s">
        <v>1034</v>
      </c>
      <c r="CS18" s="75" t="n">
        <v>442</v>
      </c>
      <c r="CU18" s="58"/>
      <c r="CY18" s="81"/>
    </row>
    <row r="19" s="2" customFormat="true" ht="15" hidden="false" customHeight="false" outlineLevel="0" collapsed="false">
      <c r="C19" s="35" t="s">
        <v>374</v>
      </c>
      <c r="D19" s="36" t="s">
        <v>375</v>
      </c>
      <c r="E19" s="34"/>
      <c r="F19" s="37" t="s">
        <v>230</v>
      </c>
      <c r="G19" s="37" t="s">
        <v>231</v>
      </c>
      <c r="H19" s="37" t="s">
        <v>232</v>
      </c>
      <c r="I19" s="37" t="s">
        <v>233</v>
      </c>
      <c r="J19" s="37" t="s">
        <v>234</v>
      </c>
      <c r="K19" s="37" t="s">
        <v>235</v>
      </c>
      <c r="L19" s="37" t="s">
        <v>376</v>
      </c>
      <c r="M19" s="121" t="s">
        <v>693</v>
      </c>
      <c r="N19" s="38" t="s">
        <v>238</v>
      </c>
      <c r="P19" s="26"/>
      <c r="Q19" s="26"/>
      <c r="R19" s="26"/>
      <c r="S19" s="26"/>
      <c r="T19" s="1"/>
      <c r="AK19" s="2" t="s">
        <v>2785</v>
      </c>
      <c r="AL19" s="26"/>
      <c r="AM19" s="26"/>
      <c r="BJ19" s="28"/>
      <c r="BK19" s="28"/>
      <c r="BL19" s="28"/>
      <c r="BO19" s="28"/>
      <c r="BS19" s="28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H19" s="58" t="s">
        <v>2763</v>
      </c>
      <c r="CI19" s="28" t="n">
        <v>91</v>
      </c>
      <c r="CK19" s="2" t="s">
        <v>2774</v>
      </c>
      <c r="CL19" s="28" t="n">
        <v>30</v>
      </c>
      <c r="CM19" s="28" t="s">
        <v>298</v>
      </c>
      <c r="CN19" s="28" t="n">
        <v>171</v>
      </c>
      <c r="CO19" s="28" t="s">
        <v>299</v>
      </c>
      <c r="CP19" s="28" t="n">
        <f aca="false">PRODUCT(CL19+CN19)</f>
        <v>201</v>
      </c>
      <c r="CR19" s="2" t="s">
        <v>2762</v>
      </c>
      <c r="CS19" s="75" t="n">
        <v>405</v>
      </c>
      <c r="CU19" s="58"/>
      <c r="CY19" s="81"/>
    </row>
    <row r="20" s="2" customFormat="true" ht="15" hidden="false" customHeight="false" outlineLevel="0" collapsed="false">
      <c r="C20" s="58" t="s">
        <v>2763</v>
      </c>
      <c r="D20" s="25" t="s">
        <v>34</v>
      </c>
      <c r="F20" s="28" t="n">
        <v>228</v>
      </c>
      <c r="G20" s="28" t="n">
        <v>31</v>
      </c>
      <c r="H20" s="28" t="n">
        <v>146</v>
      </c>
      <c r="I20" s="28" t="n">
        <v>234</v>
      </c>
      <c r="J20" s="28" t="n">
        <v>1198</v>
      </c>
      <c r="K20" s="60" t="n">
        <v>0.658603628367235</v>
      </c>
      <c r="L20" s="123" t="n">
        <v>3447.3</v>
      </c>
      <c r="M20" s="81" t="s">
        <v>1137</v>
      </c>
      <c r="N20" s="149" t="s">
        <v>2833</v>
      </c>
      <c r="P20" s="26"/>
      <c r="Q20" s="26"/>
      <c r="R20" s="26"/>
      <c r="S20" s="26"/>
      <c r="T20" s="1"/>
      <c r="AK20" s="2" t="s">
        <v>2805</v>
      </c>
      <c r="AL20" s="26"/>
      <c r="AM20" s="26"/>
      <c r="BJ20" s="28"/>
      <c r="BK20" s="28"/>
      <c r="BL20" s="28"/>
      <c r="BO20" s="28"/>
      <c r="BS20" s="28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H20" s="58" t="s">
        <v>1657</v>
      </c>
      <c r="CI20" s="28" t="n">
        <v>87</v>
      </c>
      <c r="CK20" s="2" t="s">
        <v>2805</v>
      </c>
      <c r="CL20" s="28" t="n">
        <v>27</v>
      </c>
      <c r="CM20" s="28" t="s">
        <v>298</v>
      </c>
      <c r="CN20" s="28" t="n">
        <v>143</v>
      </c>
      <c r="CO20" s="28" t="s">
        <v>299</v>
      </c>
      <c r="CP20" s="28" t="n">
        <f aca="false">PRODUCT(CL20+CN20)</f>
        <v>170</v>
      </c>
      <c r="CR20" s="2" t="s">
        <v>1062</v>
      </c>
      <c r="CS20" s="75" t="n">
        <v>382</v>
      </c>
      <c r="CU20" s="58"/>
      <c r="CY20" s="81"/>
    </row>
    <row r="21" s="2" customFormat="true" ht="15" hidden="false" customHeight="false" outlineLevel="0" collapsed="false">
      <c r="C21" s="58" t="s">
        <v>2774</v>
      </c>
      <c r="D21" s="25" t="s">
        <v>28</v>
      </c>
      <c r="F21" s="28" t="n">
        <v>61</v>
      </c>
      <c r="G21" s="28" t="n">
        <v>2</v>
      </c>
      <c r="H21" s="28" t="n">
        <v>5</v>
      </c>
      <c r="I21" s="28" t="n">
        <v>81</v>
      </c>
      <c r="J21" s="28" t="n">
        <v>297</v>
      </c>
      <c r="K21" s="60" t="n">
        <v>0.648471615720524</v>
      </c>
      <c r="L21" s="123" t="n">
        <v>1379</v>
      </c>
      <c r="M21" s="81" t="s">
        <v>1137</v>
      </c>
      <c r="N21" s="149" t="s">
        <v>2834</v>
      </c>
      <c r="P21" s="26"/>
      <c r="Q21" s="26"/>
      <c r="R21" s="26"/>
      <c r="S21" s="26"/>
      <c r="T21" s="1"/>
      <c r="AK21" s="2" t="s">
        <v>2835</v>
      </c>
      <c r="AL21" s="26"/>
      <c r="AM21" s="26"/>
      <c r="BJ21" s="28"/>
      <c r="BK21" s="28"/>
      <c r="BL21" s="28"/>
      <c r="BO21" s="28"/>
      <c r="BS21" s="28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H21" s="58" t="s">
        <v>2784</v>
      </c>
      <c r="CI21" s="28" t="n">
        <v>80</v>
      </c>
      <c r="CK21" s="2" t="s">
        <v>977</v>
      </c>
      <c r="CL21" s="28" t="n">
        <v>139</v>
      </c>
      <c r="CM21" s="28" t="s">
        <v>298</v>
      </c>
      <c r="CN21" s="28" t="n">
        <v>8</v>
      </c>
      <c r="CO21" s="28" t="s">
        <v>299</v>
      </c>
      <c r="CP21" s="28" t="n">
        <f aca="false">PRODUCT(CL21+CN21)</f>
        <v>147</v>
      </c>
      <c r="CR21" s="2" t="s">
        <v>2784</v>
      </c>
      <c r="CS21" s="75" t="n">
        <v>331</v>
      </c>
      <c r="CU21" s="58"/>
      <c r="CY21" s="81"/>
    </row>
    <row r="22" s="2" customFormat="true" ht="15" hidden="false" customHeight="false" outlineLevel="0" collapsed="false">
      <c r="C22" s="58" t="s">
        <v>2762</v>
      </c>
      <c r="D22" s="25" t="s">
        <v>114</v>
      </c>
      <c r="F22" s="28" t="n">
        <v>78</v>
      </c>
      <c r="G22" s="28" t="n">
        <v>5</v>
      </c>
      <c r="H22" s="28" t="n">
        <v>175</v>
      </c>
      <c r="I22" s="28" t="n">
        <v>36</v>
      </c>
      <c r="J22" s="28" t="n">
        <v>352</v>
      </c>
      <c r="K22" s="60" t="n">
        <v>0.539050535987749</v>
      </c>
      <c r="L22" s="123" t="n">
        <v>1334.3</v>
      </c>
      <c r="M22" s="81" t="s">
        <v>1137</v>
      </c>
      <c r="N22" s="149" t="s">
        <v>2836</v>
      </c>
      <c r="P22" s="26"/>
      <c r="Q22" s="26"/>
      <c r="R22" s="26"/>
      <c r="S22" s="26"/>
      <c r="T22" s="1"/>
      <c r="AK22" s="2" t="s">
        <v>1062</v>
      </c>
      <c r="AL22" s="26"/>
      <c r="AM22" s="26"/>
      <c r="BJ22" s="28"/>
      <c r="BK22" s="28"/>
      <c r="BL22" s="28"/>
      <c r="BO22" s="28"/>
      <c r="BS22" s="28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H22" s="58" t="s">
        <v>2805</v>
      </c>
      <c r="CI22" s="28" t="n">
        <v>70</v>
      </c>
      <c r="CK22" s="2" t="s">
        <v>2785</v>
      </c>
      <c r="CL22" s="28" t="n">
        <v>20</v>
      </c>
      <c r="CM22" s="28" t="s">
        <v>298</v>
      </c>
      <c r="CN22" s="28" t="n">
        <v>109</v>
      </c>
      <c r="CO22" s="28" t="s">
        <v>299</v>
      </c>
      <c r="CP22" s="28" t="n">
        <f aca="false">PRODUCT(CL22+CN22)</f>
        <v>129</v>
      </c>
      <c r="CR22" s="2" t="s">
        <v>1657</v>
      </c>
      <c r="CS22" s="75" t="n">
        <v>328</v>
      </c>
      <c r="CU22" s="58"/>
      <c r="CY22" s="81"/>
    </row>
    <row r="23" s="2" customFormat="true" ht="15" hidden="false" customHeight="false" outlineLevel="0" collapsed="false">
      <c r="C23" s="58" t="s">
        <v>1953</v>
      </c>
      <c r="D23" s="25" t="s">
        <v>390</v>
      </c>
      <c r="F23" s="28" t="n">
        <v>81</v>
      </c>
      <c r="G23" s="28" t="n">
        <v>7</v>
      </c>
      <c r="H23" s="28" t="n">
        <v>101</v>
      </c>
      <c r="I23" s="28" t="n">
        <v>45</v>
      </c>
      <c r="J23" s="28" t="n">
        <v>316</v>
      </c>
      <c r="K23" s="60" t="n">
        <v>0.562277580071174</v>
      </c>
      <c r="L23" s="123" t="n">
        <v>1273</v>
      </c>
      <c r="M23" s="81" t="s">
        <v>1920</v>
      </c>
      <c r="N23" s="149" t="s">
        <v>2837</v>
      </c>
      <c r="P23" s="26"/>
      <c r="Q23" s="26"/>
      <c r="R23" s="26"/>
      <c r="S23" s="26"/>
      <c r="T23" s="1"/>
      <c r="AK23" s="2" t="s">
        <v>2784</v>
      </c>
      <c r="AL23" s="26"/>
      <c r="AM23" s="26"/>
      <c r="BJ23" s="28"/>
      <c r="BK23" s="28"/>
      <c r="BL23" s="28"/>
      <c r="BO23" s="28"/>
      <c r="BS23" s="28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H23" s="58" t="s">
        <v>1034</v>
      </c>
      <c r="CI23" s="28" t="n">
        <v>65</v>
      </c>
      <c r="CK23" s="2" t="s">
        <v>1062</v>
      </c>
      <c r="CL23" s="28" t="n">
        <v>11</v>
      </c>
      <c r="CM23" s="28" t="s">
        <v>298</v>
      </c>
      <c r="CN23" s="28" t="n">
        <v>118</v>
      </c>
      <c r="CO23" s="28" t="s">
        <v>299</v>
      </c>
      <c r="CP23" s="28" t="n">
        <f aca="false">PRODUCT(CL23+CN23)</f>
        <v>129</v>
      </c>
      <c r="CR23" s="2" t="s">
        <v>2785</v>
      </c>
      <c r="CS23" s="75" t="n">
        <v>311</v>
      </c>
      <c r="CU23" s="58"/>
      <c r="CY23" s="81"/>
    </row>
    <row r="24" s="2" customFormat="true" ht="15" hidden="false" customHeight="false" outlineLevel="0" collapsed="false">
      <c r="C24" s="58" t="s">
        <v>1893</v>
      </c>
      <c r="D24" s="25" t="s">
        <v>28</v>
      </c>
      <c r="F24" s="28" t="n">
        <v>40</v>
      </c>
      <c r="G24" s="28" t="n">
        <v>3</v>
      </c>
      <c r="H24" s="28" t="n">
        <v>18</v>
      </c>
      <c r="I24" s="28" t="n">
        <v>16</v>
      </c>
      <c r="J24" s="28" t="n">
        <v>130</v>
      </c>
      <c r="K24" s="60" t="n">
        <v>0.485074626865672</v>
      </c>
      <c r="L24" s="123" t="n">
        <v>761</v>
      </c>
      <c r="M24" s="81" t="s">
        <v>1137</v>
      </c>
      <c r="N24" s="149" t="s">
        <v>2838</v>
      </c>
      <c r="P24" s="26"/>
      <c r="Q24" s="26"/>
      <c r="R24" s="26"/>
      <c r="S24" s="26"/>
      <c r="T24" s="1"/>
      <c r="AK24" s="2" t="s">
        <v>1657</v>
      </c>
      <c r="AL24" s="26"/>
      <c r="AM24" s="26"/>
      <c r="BJ24" s="28"/>
      <c r="BK24" s="28"/>
      <c r="BL24" s="28"/>
      <c r="BO24" s="28"/>
      <c r="BS24" s="28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H24" s="58" t="s">
        <v>2839</v>
      </c>
      <c r="CI24" s="28" t="n">
        <v>44</v>
      </c>
      <c r="CK24" s="2" t="s">
        <v>1657</v>
      </c>
      <c r="CL24" s="28" t="n">
        <v>33</v>
      </c>
      <c r="CM24" s="28" t="s">
        <v>298</v>
      </c>
      <c r="CN24" s="28" t="n">
        <v>87</v>
      </c>
      <c r="CO24" s="28" t="s">
        <v>299</v>
      </c>
      <c r="CP24" s="28" t="n">
        <f aca="false">PRODUCT(CL24+CN24)</f>
        <v>120</v>
      </c>
      <c r="CR24" s="2" t="s">
        <v>2805</v>
      </c>
      <c r="CS24" s="75" t="n">
        <v>231</v>
      </c>
      <c r="CU24" s="58"/>
      <c r="CY24" s="81"/>
    </row>
    <row r="25" s="2" customFormat="true" ht="15" hidden="false" customHeight="false" outlineLevel="0" collapsed="false">
      <c r="C25" s="58" t="s">
        <v>1305</v>
      </c>
      <c r="D25" s="25" t="s">
        <v>754</v>
      </c>
      <c r="F25" s="28" t="n">
        <v>42</v>
      </c>
      <c r="G25" s="28" t="n">
        <v>2</v>
      </c>
      <c r="H25" s="28" t="n">
        <v>6</v>
      </c>
      <c r="I25" s="28" t="n">
        <v>28</v>
      </c>
      <c r="J25" s="28" t="n">
        <v>139</v>
      </c>
      <c r="K25" s="60" t="n">
        <v>0.511029411764706</v>
      </c>
      <c r="L25" s="123" t="n">
        <v>658.7</v>
      </c>
      <c r="M25" s="81" t="s">
        <v>1137</v>
      </c>
      <c r="N25" s="149" t="s">
        <v>2840</v>
      </c>
      <c r="P25" s="26"/>
      <c r="Q25" s="26"/>
      <c r="R25" s="26"/>
      <c r="S25" s="26"/>
      <c r="T25" s="1"/>
      <c r="AK25" s="2" t="s">
        <v>2839</v>
      </c>
      <c r="AL25" s="26"/>
      <c r="AM25" s="26"/>
      <c r="BJ25" s="28"/>
      <c r="BK25" s="28"/>
      <c r="BL25" s="28"/>
      <c r="BO25" s="28"/>
      <c r="BS25" s="28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H25" s="90" t="s">
        <v>2762</v>
      </c>
      <c r="CI25" s="91" t="n">
        <v>41</v>
      </c>
      <c r="CJ25" s="94"/>
      <c r="CK25" s="94" t="s">
        <v>2784</v>
      </c>
      <c r="CL25" s="91" t="n">
        <v>35</v>
      </c>
      <c r="CM25" s="91" t="s">
        <v>298</v>
      </c>
      <c r="CN25" s="91" t="n">
        <v>80</v>
      </c>
      <c r="CO25" s="91" t="s">
        <v>299</v>
      </c>
      <c r="CP25" s="91" t="n">
        <f aca="false">PRODUCT(CL25+CN25)</f>
        <v>115</v>
      </c>
      <c r="CQ25" s="94"/>
      <c r="CR25" s="94" t="s">
        <v>977</v>
      </c>
      <c r="CS25" s="106" t="n">
        <v>208</v>
      </c>
      <c r="CU25" s="90"/>
      <c r="CV25" s="94"/>
      <c r="CW25" s="94"/>
      <c r="CX25" s="94"/>
      <c r="CY25" s="95"/>
    </row>
    <row r="26" s="2" customFormat="true" ht="15" hidden="false" customHeight="false" outlineLevel="0" collapsed="false">
      <c r="C26" s="58" t="s">
        <v>2805</v>
      </c>
      <c r="D26" s="25" t="s">
        <v>60</v>
      </c>
      <c r="F26" s="28" t="n">
        <v>52</v>
      </c>
      <c r="G26" s="28" t="n">
        <v>1</v>
      </c>
      <c r="H26" s="28" t="n">
        <v>2</v>
      </c>
      <c r="I26" s="28" t="n">
        <v>34</v>
      </c>
      <c r="J26" s="28" t="n">
        <v>166</v>
      </c>
      <c r="K26" s="60" t="n">
        <v>0.50609756097561</v>
      </c>
      <c r="L26" s="123" t="n">
        <v>514.7</v>
      </c>
      <c r="M26" s="81" t="s">
        <v>1137</v>
      </c>
      <c r="N26" s="149" t="s">
        <v>2841</v>
      </c>
      <c r="P26" s="26"/>
      <c r="Q26" s="26"/>
      <c r="R26" s="26"/>
      <c r="S26" s="26"/>
      <c r="T26" s="1"/>
      <c r="AL26" s="26"/>
      <c r="AM26" s="26"/>
      <c r="BJ26" s="28"/>
      <c r="BK26" s="28"/>
      <c r="BL26" s="28"/>
      <c r="BO26" s="28"/>
      <c r="BS26" s="28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I26" s="28"/>
      <c r="CL26" s="28"/>
      <c r="CM26" s="28"/>
      <c r="CN26" s="28"/>
      <c r="CO26" s="28"/>
      <c r="CP26" s="28"/>
      <c r="CS26" s="28"/>
    </row>
    <row r="27" s="2" customFormat="true" ht="15" hidden="false" customHeight="false" outlineLevel="0" collapsed="false">
      <c r="C27" s="58" t="s">
        <v>2786</v>
      </c>
      <c r="D27" s="25" t="s">
        <v>754</v>
      </c>
      <c r="F27" s="28" t="n">
        <v>44</v>
      </c>
      <c r="G27" s="28" t="n">
        <v>0</v>
      </c>
      <c r="H27" s="28" t="n">
        <v>10</v>
      </c>
      <c r="I27" s="28" t="n">
        <v>4</v>
      </c>
      <c r="J27" s="28" t="n">
        <v>36</v>
      </c>
      <c r="K27" s="60" t="n">
        <v>0.324324324324324</v>
      </c>
      <c r="L27" s="123" t="n">
        <v>362.3</v>
      </c>
      <c r="M27" s="81" t="s">
        <v>1898</v>
      </c>
      <c r="N27" s="149" t="s">
        <v>2842</v>
      </c>
      <c r="P27" s="26"/>
      <c r="Q27" s="26"/>
      <c r="R27" s="26"/>
      <c r="S27" s="26"/>
      <c r="T27" s="1"/>
      <c r="AL27" s="26"/>
      <c r="AM27" s="26"/>
      <c r="BJ27" s="28"/>
      <c r="BK27" s="28"/>
      <c r="BL27" s="28"/>
      <c r="BO27" s="28"/>
      <c r="BS27" s="28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H27" s="35" t="s">
        <v>220</v>
      </c>
      <c r="CI27" s="37"/>
      <c r="CJ27" s="34"/>
      <c r="CK27" s="34"/>
      <c r="CL27" s="37"/>
      <c r="CM27" s="37"/>
      <c r="CN27" s="37"/>
      <c r="CO27" s="37"/>
      <c r="CP27" s="37"/>
      <c r="CQ27" s="34"/>
      <c r="CR27" s="34"/>
      <c r="CS27" s="51"/>
      <c r="CW27" s="26"/>
    </row>
    <row r="28" s="2" customFormat="true" ht="15" hidden="false" customHeight="false" outlineLevel="0" collapsed="false">
      <c r="C28" s="58" t="s">
        <v>2785</v>
      </c>
      <c r="D28" s="25" t="s">
        <v>726</v>
      </c>
      <c r="F28" s="28" t="n">
        <v>31</v>
      </c>
      <c r="G28" s="28" t="n">
        <v>1</v>
      </c>
      <c r="H28" s="28" t="n">
        <v>7</v>
      </c>
      <c r="I28" s="28" t="n">
        <v>27</v>
      </c>
      <c r="J28" s="28" t="n">
        <v>121</v>
      </c>
      <c r="K28" s="60" t="n">
        <v>0.570754716981132</v>
      </c>
      <c r="L28" s="123" t="n">
        <v>326.7</v>
      </c>
      <c r="M28" s="81" t="s">
        <v>1137</v>
      </c>
      <c r="N28" s="149" t="s">
        <v>2843</v>
      </c>
      <c r="P28" s="26"/>
      <c r="Q28" s="26"/>
      <c r="R28" s="26"/>
      <c r="S28" s="26"/>
      <c r="T28" s="1"/>
      <c r="AL28" s="26"/>
      <c r="AM28" s="26"/>
      <c r="BJ28" s="28"/>
      <c r="BK28" s="28"/>
      <c r="BL28" s="28"/>
      <c r="BO28" s="28"/>
      <c r="BS28" s="28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H28" s="76" t="s">
        <v>280</v>
      </c>
      <c r="CI28" s="1"/>
      <c r="CJ28" s="26"/>
      <c r="CK28" s="26" t="s">
        <v>281</v>
      </c>
      <c r="CL28" s="1"/>
      <c r="CM28" s="1"/>
      <c r="CN28" s="1"/>
      <c r="CO28" s="1"/>
      <c r="CP28" s="1"/>
      <c r="CQ28" s="26"/>
      <c r="CR28" s="26" t="s">
        <v>282</v>
      </c>
      <c r="CS28" s="78"/>
      <c r="CW28" s="26"/>
    </row>
    <row r="29" s="2" customFormat="true" ht="15" hidden="false" customHeight="false" outlineLevel="0" collapsed="false">
      <c r="C29" s="58" t="s">
        <v>2800</v>
      </c>
      <c r="D29" s="25" t="s">
        <v>154</v>
      </c>
      <c r="F29" s="28" t="n">
        <v>32</v>
      </c>
      <c r="G29" s="28" t="n">
        <v>1</v>
      </c>
      <c r="H29" s="28" t="n">
        <v>5</v>
      </c>
      <c r="I29" s="28" t="n">
        <v>17</v>
      </c>
      <c r="J29" s="28" t="n">
        <v>52</v>
      </c>
      <c r="K29" s="60" t="n">
        <v>0.504854368932039</v>
      </c>
      <c r="L29" s="123" t="n">
        <v>231.3</v>
      </c>
      <c r="M29" s="81" t="s">
        <v>1137</v>
      </c>
      <c r="N29" s="149" t="s">
        <v>2844</v>
      </c>
      <c r="P29" s="26"/>
      <c r="Q29" s="26"/>
      <c r="R29" s="26"/>
      <c r="S29" s="26"/>
      <c r="T29" s="1"/>
      <c r="BJ29" s="28"/>
      <c r="BK29" s="28"/>
      <c r="BL29" s="28"/>
      <c r="BO29" s="28"/>
      <c r="BS29" s="28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H29" s="58" t="s">
        <v>2763</v>
      </c>
      <c r="CI29" s="28" t="n">
        <v>45</v>
      </c>
      <c r="CK29" s="2" t="s">
        <v>2762</v>
      </c>
      <c r="CL29" s="28" t="n">
        <v>4</v>
      </c>
      <c r="CM29" s="28" t="s">
        <v>298</v>
      </c>
      <c r="CN29" s="28" t="n">
        <v>88</v>
      </c>
      <c r="CO29" s="28" t="s">
        <v>299</v>
      </c>
      <c r="CP29" s="28" t="n">
        <f aca="false">PRODUCT(CL29+CN29)</f>
        <v>92</v>
      </c>
      <c r="CR29" s="2" t="s">
        <v>2763</v>
      </c>
      <c r="CS29" s="75" t="n">
        <v>5</v>
      </c>
      <c r="CW29" s="26"/>
    </row>
    <row r="30" s="2" customFormat="true" ht="15" hidden="false" customHeight="false" outlineLevel="0" collapsed="false">
      <c r="C30" s="58" t="s">
        <v>2677</v>
      </c>
      <c r="D30" s="25" t="s">
        <v>20</v>
      </c>
      <c r="E30" s="26"/>
      <c r="F30" s="28" t="n">
        <v>19</v>
      </c>
      <c r="G30" s="28" t="n">
        <v>0</v>
      </c>
      <c r="H30" s="28" t="n">
        <v>3</v>
      </c>
      <c r="I30" s="28" t="n">
        <v>2</v>
      </c>
      <c r="J30" s="28" t="n">
        <v>13</v>
      </c>
      <c r="K30" s="60" t="n">
        <v>0.393939393939394</v>
      </c>
      <c r="L30" s="123" t="n">
        <v>169.3</v>
      </c>
      <c r="M30" s="66" t="s">
        <v>1252</v>
      </c>
      <c r="N30" s="136" t="s">
        <v>2845</v>
      </c>
      <c r="P30" s="26"/>
      <c r="Q30" s="26"/>
      <c r="R30" s="26"/>
      <c r="S30" s="26"/>
      <c r="T30" s="1"/>
      <c r="BJ30" s="28"/>
      <c r="BK30" s="28"/>
      <c r="BL30" s="28"/>
      <c r="BO30" s="28"/>
      <c r="BS30" s="28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H30" s="58" t="s">
        <v>1034</v>
      </c>
      <c r="CI30" s="28" t="n">
        <v>45</v>
      </c>
      <c r="CK30" s="2" t="s">
        <v>2763</v>
      </c>
      <c r="CL30" s="28" t="n">
        <v>5</v>
      </c>
      <c r="CM30" s="28" t="s">
        <v>298</v>
      </c>
      <c r="CN30" s="28" t="n">
        <v>49</v>
      </c>
      <c r="CO30" s="28" t="s">
        <v>299</v>
      </c>
      <c r="CP30" s="28" t="n">
        <f aca="false">PRODUCT(CL30+CN30)</f>
        <v>54</v>
      </c>
      <c r="CR30" s="2" t="s">
        <v>2762</v>
      </c>
      <c r="CS30" s="75" t="n">
        <v>4</v>
      </c>
      <c r="CW30" s="26"/>
    </row>
    <row r="31" s="2" customFormat="true" ht="15" hidden="false" customHeight="false" outlineLevel="0" collapsed="false">
      <c r="C31" s="58" t="s">
        <v>2815</v>
      </c>
      <c r="D31" s="25" t="s">
        <v>1137</v>
      </c>
      <c r="F31" s="28"/>
      <c r="G31" s="28"/>
      <c r="H31" s="28"/>
      <c r="I31" s="28"/>
      <c r="J31" s="28"/>
      <c r="K31" s="60"/>
      <c r="L31" s="123" t="n">
        <v>22</v>
      </c>
      <c r="M31" s="81" t="s">
        <v>2846</v>
      </c>
      <c r="N31" s="149"/>
      <c r="P31" s="26"/>
      <c r="Q31" s="26"/>
      <c r="R31" s="26"/>
      <c r="S31" s="26"/>
      <c r="T31" s="1"/>
      <c r="BJ31" s="28"/>
      <c r="BK31" s="28"/>
      <c r="BL31" s="28"/>
      <c r="BO31" s="28"/>
      <c r="BS31" s="28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H31" s="58" t="s">
        <v>1062</v>
      </c>
      <c r="CI31" s="28" t="n">
        <v>45</v>
      </c>
      <c r="CK31" s="2" t="s">
        <v>1034</v>
      </c>
      <c r="CL31" s="28" t="n">
        <v>2</v>
      </c>
      <c r="CM31" s="28" t="s">
        <v>298</v>
      </c>
      <c r="CN31" s="28" t="n">
        <v>48</v>
      </c>
      <c r="CO31" s="28" t="s">
        <v>299</v>
      </c>
      <c r="CP31" s="28" t="n">
        <f aca="false">PRODUCT(CL31+CN31)</f>
        <v>50</v>
      </c>
      <c r="CR31" s="2" t="s">
        <v>1034</v>
      </c>
      <c r="CS31" s="75" t="n">
        <v>2</v>
      </c>
      <c r="CW31" s="26"/>
    </row>
    <row r="32" s="2" customFormat="true" ht="15" hidden="false" customHeight="false" outlineLevel="0" collapsed="false">
      <c r="C32" s="58" t="s">
        <v>2748</v>
      </c>
      <c r="D32" s="25" t="s">
        <v>759</v>
      </c>
      <c r="F32" s="28" t="n">
        <v>1</v>
      </c>
      <c r="G32" s="28" t="n">
        <v>0</v>
      </c>
      <c r="H32" s="28" t="n">
        <v>1</v>
      </c>
      <c r="I32" s="28" t="n">
        <v>0</v>
      </c>
      <c r="J32" s="28" t="n">
        <v>3</v>
      </c>
      <c r="K32" s="60" t="n">
        <v>0.6</v>
      </c>
      <c r="L32" s="123" t="n">
        <v>15.7</v>
      </c>
      <c r="M32" s="81" t="s">
        <v>2847</v>
      </c>
      <c r="N32" s="149" t="s">
        <v>2848</v>
      </c>
      <c r="P32" s="26"/>
      <c r="Q32" s="26"/>
      <c r="R32" s="26"/>
      <c r="S32" s="26"/>
      <c r="T32" s="1"/>
      <c r="AZ32" s="28"/>
      <c r="BJ32" s="28"/>
      <c r="BK32" s="28"/>
      <c r="BL32" s="28"/>
      <c r="BO32" s="28"/>
      <c r="BS32" s="28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H32" s="58" t="s">
        <v>2784</v>
      </c>
      <c r="CI32" s="28" t="n">
        <v>45</v>
      </c>
      <c r="CK32" s="2" t="s">
        <v>977</v>
      </c>
      <c r="CL32" s="28" t="n">
        <v>1</v>
      </c>
      <c r="CM32" s="28" t="s">
        <v>298</v>
      </c>
      <c r="CN32" s="28" t="n">
        <v>28</v>
      </c>
      <c r="CO32" s="28" t="s">
        <v>299</v>
      </c>
      <c r="CP32" s="28" t="n">
        <f aca="false">PRODUCT(CL32+CN32)</f>
        <v>29</v>
      </c>
      <c r="CR32" s="2" t="s">
        <v>1893</v>
      </c>
      <c r="CS32" s="75" t="n">
        <v>2</v>
      </c>
      <c r="CW32" s="26"/>
    </row>
    <row r="33" s="2" customFormat="true" ht="15" hidden="false" customHeight="false" outlineLevel="0" collapsed="false">
      <c r="C33" s="58" t="s">
        <v>2826</v>
      </c>
      <c r="D33" s="25" t="s">
        <v>1137</v>
      </c>
      <c r="F33" s="28"/>
      <c r="G33" s="28"/>
      <c r="H33" s="28"/>
      <c r="I33" s="28"/>
      <c r="J33" s="28"/>
      <c r="K33" s="60"/>
      <c r="L33" s="123" t="n">
        <v>4.7</v>
      </c>
      <c r="M33" s="81" t="s">
        <v>2846</v>
      </c>
      <c r="N33" s="149"/>
      <c r="P33" s="26"/>
      <c r="Q33" s="26"/>
      <c r="R33" s="26"/>
      <c r="S33" s="26"/>
      <c r="T33" s="1"/>
      <c r="AZ33" s="28"/>
      <c r="BJ33" s="28"/>
      <c r="BK33" s="28"/>
      <c r="BL33" s="28"/>
      <c r="BO33" s="28"/>
      <c r="BS33" s="28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H33" s="58" t="s">
        <v>2805</v>
      </c>
      <c r="CI33" s="28" t="n">
        <v>45</v>
      </c>
      <c r="CK33" s="2" t="s">
        <v>1748</v>
      </c>
      <c r="CL33" s="28" t="n">
        <v>0</v>
      </c>
      <c r="CM33" s="28" t="s">
        <v>298</v>
      </c>
      <c r="CN33" s="28" t="n">
        <v>25</v>
      </c>
      <c r="CO33" s="28" t="s">
        <v>299</v>
      </c>
      <c r="CP33" s="28" t="n">
        <f aca="false">PRODUCT(CL33+CN33)</f>
        <v>25</v>
      </c>
      <c r="CR33" s="2" t="s">
        <v>977</v>
      </c>
      <c r="CS33" s="75" t="n">
        <v>1</v>
      </c>
      <c r="CW33" s="26"/>
    </row>
    <row r="34" s="2" customFormat="true" ht="15" hidden="false" customHeight="false" outlineLevel="0" collapsed="false">
      <c r="C34" s="90" t="s">
        <v>2755</v>
      </c>
      <c r="D34" s="102" t="s">
        <v>1137</v>
      </c>
      <c r="E34" s="94"/>
      <c r="F34" s="91"/>
      <c r="G34" s="91"/>
      <c r="H34" s="91"/>
      <c r="I34" s="91"/>
      <c r="J34" s="91"/>
      <c r="K34" s="115"/>
      <c r="L34" s="162"/>
      <c r="M34" s="95" t="s">
        <v>2849</v>
      </c>
      <c r="N34" s="152"/>
      <c r="P34" s="26"/>
      <c r="Q34" s="26"/>
      <c r="R34" s="26"/>
      <c r="S34" s="26"/>
      <c r="T34" s="1"/>
      <c r="AZ34" s="28"/>
      <c r="BJ34" s="28"/>
      <c r="BK34" s="28"/>
      <c r="BL34" s="28"/>
      <c r="BO34" s="28"/>
      <c r="BS34" s="28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H34" s="58" t="s">
        <v>1748</v>
      </c>
      <c r="CI34" s="28" t="n">
        <v>43</v>
      </c>
      <c r="CK34" s="2" t="s">
        <v>2785</v>
      </c>
      <c r="CL34" s="28" t="n">
        <v>1</v>
      </c>
      <c r="CM34" s="28" t="s">
        <v>298</v>
      </c>
      <c r="CN34" s="28" t="n">
        <v>7</v>
      </c>
      <c r="CO34" s="28" t="s">
        <v>299</v>
      </c>
      <c r="CP34" s="28" t="n">
        <f aca="false">PRODUCT(CL34+CN34)</f>
        <v>8</v>
      </c>
      <c r="CR34" s="2" t="s">
        <v>1062</v>
      </c>
      <c r="CS34" s="75" t="n">
        <v>1</v>
      </c>
      <c r="CW34" s="26"/>
    </row>
    <row r="35" s="2" customFormat="true" ht="15" hidden="false" customHeight="false" outlineLevel="0" collapsed="false">
      <c r="D35" s="25"/>
      <c r="F35" s="28"/>
      <c r="G35" s="28"/>
      <c r="H35" s="28"/>
      <c r="I35" s="28"/>
      <c r="J35" s="28"/>
      <c r="K35" s="28"/>
      <c r="L35" s="28"/>
      <c r="M35" s="28"/>
      <c r="N35" s="53"/>
      <c r="P35" s="26"/>
      <c r="Q35" s="26"/>
      <c r="R35" s="26"/>
      <c r="S35" s="26"/>
      <c r="T35" s="1"/>
      <c r="AZ35" s="28"/>
      <c r="BJ35" s="28"/>
      <c r="BK35" s="28"/>
      <c r="BL35" s="28"/>
      <c r="BO35" s="28"/>
      <c r="BS35" s="28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H35" s="58" t="s">
        <v>2774</v>
      </c>
      <c r="CI35" s="28" t="n">
        <v>32</v>
      </c>
      <c r="CK35" s="2" t="s">
        <v>2805</v>
      </c>
      <c r="CL35" s="28" t="n">
        <v>1</v>
      </c>
      <c r="CM35" s="28" t="s">
        <v>298</v>
      </c>
      <c r="CN35" s="28" t="n">
        <v>6</v>
      </c>
      <c r="CO35" s="28" t="s">
        <v>299</v>
      </c>
      <c r="CP35" s="28" t="n">
        <f aca="false">PRODUCT(CL35+CN35)</f>
        <v>7</v>
      </c>
      <c r="CR35" s="2" t="s">
        <v>2805</v>
      </c>
      <c r="CS35" s="75" t="n">
        <v>1</v>
      </c>
      <c r="CW35" s="26"/>
    </row>
    <row r="36" s="2" customFormat="true" ht="15" hidden="false" customHeight="false" outlineLevel="0" collapsed="false">
      <c r="C36" s="35" t="s">
        <v>396</v>
      </c>
      <c r="D36" s="36" t="s">
        <v>227</v>
      </c>
      <c r="E36" s="47"/>
      <c r="F36" s="37" t="s">
        <v>230</v>
      </c>
      <c r="G36" s="37" t="s">
        <v>231</v>
      </c>
      <c r="H36" s="37" t="s">
        <v>232</v>
      </c>
      <c r="I36" s="37" t="s">
        <v>233</v>
      </c>
      <c r="J36" s="37" t="s">
        <v>234</v>
      </c>
      <c r="K36" s="37" t="s">
        <v>235</v>
      </c>
      <c r="L36" s="37" t="s">
        <v>376</v>
      </c>
      <c r="M36" s="36" t="n">
        <v>2025</v>
      </c>
      <c r="N36" s="165" t="s">
        <v>375</v>
      </c>
      <c r="P36" s="26"/>
      <c r="Q36" s="26"/>
      <c r="R36" s="26"/>
      <c r="S36" s="26"/>
      <c r="T36" s="1"/>
      <c r="AZ36" s="28"/>
      <c r="BJ36" s="28"/>
      <c r="BK36" s="28"/>
      <c r="BL36" s="28"/>
      <c r="BO36" s="28"/>
      <c r="BS36" s="28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H36" s="58" t="s">
        <v>2800</v>
      </c>
      <c r="CI36" s="28" t="n">
        <v>32</v>
      </c>
      <c r="CK36" s="2" t="s">
        <v>2784</v>
      </c>
      <c r="CL36" s="28" t="n">
        <v>1</v>
      </c>
      <c r="CM36" s="28" t="s">
        <v>298</v>
      </c>
      <c r="CN36" s="28" t="n">
        <v>6</v>
      </c>
      <c r="CO36" s="28" t="s">
        <v>299</v>
      </c>
      <c r="CP36" s="28" t="n">
        <f aca="false">PRODUCT(CL36+CN36)</f>
        <v>7</v>
      </c>
      <c r="CR36" s="2" t="s">
        <v>2774</v>
      </c>
      <c r="CS36" s="75" t="n">
        <v>1</v>
      </c>
      <c r="CW36" s="26"/>
    </row>
    <row r="37" s="2" customFormat="true" ht="15" hidden="false" customHeight="false" outlineLevel="0" collapsed="false">
      <c r="C37" s="58" t="s">
        <v>1034</v>
      </c>
      <c r="D37" s="59" t="n">
        <v>31218</v>
      </c>
      <c r="E37" s="25" t="s">
        <v>674</v>
      </c>
      <c r="F37" s="28" t="n">
        <v>504</v>
      </c>
      <c r="G37" s="28" t="n">
        <v>52</v>
      </c>
      <c r="H37" s="28" t="n">
        <v>358</v>
      </c>
      <c r="I37" s="28" t="n">
        <v>499</v>
      </c>
      <c r="J37" s="28" t="n">
        <v>2495</v>
      </c>
      <c r="K37" s="60" t="n">
        <v>0.632</v>
      </c>
      <c r="L37" s="123" t="n">
        <v>2147</v>
      </c>
      <c r="M37" s="25" t="s">
        <v>824</v>
      </c>
      <c r="N37" s="66" t="s">
        <v>40</v>
      </c>
      <c r="P37" s="26"/>
      <c r="Q37" s="26"/>
      <c r="R37" s="26"/>
      <c r="S37" s="26"/>
      <c r="T37" s="1"/>
      <c r="AZ37" s="28"/>
      <c r="BJ37" s="28"/>
      <c r="BK37" s="28"/>
      <c r="BL37" s="28"/>
      <c r="BO37" s="28"/>
      <c r="BS37" s="28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H37" s="58" t="s">
        <v>2762</v>
      </c>
      <c r="CI37" s="28" t="n">
        <v>32</v>
      </c>
      <c r="CK37" s="2" t="s">
        <v>2800</v>
      </c>
      <c r="CL37" s="28" t="n">
        <v>1</v>
      </c>
      <c r="CM37" s="28" t="s">
        <v>298</v>
      </c>
      <c r="CN37" s="28" t="n">
        <v>5</v>
      </c>
      <c r="CO37" s="28" t="s">
        <v>299</v>
      </c>
      <c r="CP37" s="28" t="n">
        <f aca="false">PRODUCT(CL37+CN37)</f>
        <v>6</v>
      </c>
      <c r="CR37" s="2" t="s">
        <v>2785</v>
      </c>
      <c r="CS37" s="75" t="n">
        <v>1</v>
      </c>
      <c r="CW37" s="26"/>
    </row>
    <row r="38" s="2" customFormat="true" ht="15" hidden="false" customHeight="false" outlineLevel="0" collapsed="false">
      <c r="C38" s="58" t="s">
        <v>1748</v>
      </c>
      <c r="D38" s="59" t="n">
        <v>33132</v>
      </c>
      <c r="E38" s="25" t="s">
        <v>2850</v>
      </c>
      <c r="F38" s="28" t="n">
        <v>360</v>
      </c>
      <c r="G38" s="28" t="n">
        <v>17</v>
      </c>
      <c r="H38" s="28" t="n">
        <v>96</v>
      </c>
      <c r="I38" s="28" t="n">
        <v>305</v>
      </c>
      <c r="J38" s="28" t="n">
        <v>1395</v>
      </c>
      <c r="K38" s="60" t="n">
        <v>0.614</v>
      </c>
      <c r="L38" s="123" t="n">
        <v>1275.3</v>
      </c>
      <c r="M38" s="25" t="s">
        <v>399</v>
      </c>
      <c r="N38" s="66" t="s">
        <v>174</v>
      </c>
      <c r="P38" s="26"/>
      <c r="Q38" s="26"/>
      <c r="R38" s="26"/>
      <c r="S38" s="26"/>
      <c r="T38" s="1"/>
      <c r="AZ38" s="28"/>
      <c r="BJ38" s="28"/>
      <c r="BK38" s="28"/>
      <c r="BL38" s="28"/>
      <c r="BO38" s="28"/>
      <c r="BS38" s="28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H38" s="58" t="s">
        <v>2785</v>
      </c>
      <c r="CI38" s="28" t="n">
        <v>31</v>
      </c>
      <c r="CK38" s="2" t="s">
        <v>2774</v>
      </c>
      <c r="CL38" s="28" t="n">
        <v>1</v>
      </c>
      <c r="CM38" s="28" t="s">
        <v>298</v>
      </c>
      <c r="CN38" s="28" t="n">
        <v>4</v>
      </c>
      <c r="CO38" s="28" t="s">
        <v>299</v>
      </c>
      <c r="CP38" s="28" t="n">
        <f aca="false">PRODUCT(CL38+CN38)</f>
        <v>5</v>
      </c>
      <c r="CR38" s="2" t="s">
        <v>2784</v>
      </c>
      <c r="CS38" s="75" t="n">
        <v>1</v>
      </c>
      <c r="CW38" s="26"/>
    </row>
    <row r="39" s="2" customFormat="true" ht="15" hidden="false" customHeight="false" outlineLevel="0" collapsed="false">
      <c r="C39" s="58" t="s">
        <v>2784</v>
      </c>
      <c r="D39" s="59" t="n">
        <v>35369</v>
      </c>
      <c r="E39" s="25" t="s">
        <v>400</v>
      </c>
      <c r="F39" s="28" t="n">
        <v>327</v>
      </c>
      <c r="G39" s="28" t="n">
        <v>20</v>
      </c>
      <c r="H39" s="28" t="n">
        <v>46</v>
      </c>
      <c r="I39" s="28" t="n">
        <v>279</v>
      </c>
      <c r="J39" s="28" t="n">
        <v>1171</v>
      </c>
      <c r="K39" s="60" t="n">
        <v>0.552</v>
      </c>
      <c r="L39" s="123" t="n">
        <v>897.3</v>
      </c>
      <c r="M39" s="25" t="s">
        <v>2851</v>
      </c>
      <c r="N39" s="66" t="s">
        <v>34</v>
      </c>
      <c r="P39" s="26"/>
      <c r="Q39" s="26"/>
      <c r="R39" s="26"/>
      <c r="S39" s="26"/>
      <c r="T39" s="1"/>
      <c r="AZ39" s="28"/>
      <c r="BJ39" s="28"/>
      <c r="BK39" s="28"/>
      <c r="BL39" s="28"/>
      <c r="BO39" s="28"/>
      <c r="BS39" s="28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H39" s="76"/>
      <c r="CI39" s="1"/>
      <c r="CJ39" s="26"/>
      <c r="CK39" s="26"/>
      <c r="CL39" s="1"/>
      <c r="CM39" s="1"/>
      <c r="CN39" s="1"/>
      <c r="CO39" s="1"/>
      <c r="CP39" s="1"/>
      <c r="CQ39" s="26"/>
      <c r="CR39" s="26"/>
      <c r="CS39" s="78"/>
      <c r="CW39" s="26"/>
    </row>
    <row r="40" s="2" customFormat="true" ht="15" hidden="false" customHeight="false" outlineLevel="0" collapsed="false">
      <c r="C40" s="58" t="s">
        <v>1062</v>
      </c>
      <c r="D40" s="59" t="n">
        <v>34425</v>
      </c>
      <c r="E40" s="25" t="s">
        <v>513</v>
      </c>
      <c r="F40" s="28" t="n">
        <v>124</v>
      </c>
      <c r="G40" s="28" t="n">
        <v>4</v>
      </c>
      <c r="H40" s="28" t="n">
        <v>7</v>
      </c>
      <c r="I40" s="28" t="n">
        <v>118</v>
      </c>
      <c r="J40" s="28" t="n">
        <v>382</v>
      </c>
      <c r="K40" s="60" t="n">
        <v>0.588</v>
      </c>
      <c r="L40" s="123" t="n">
        <v>394</v>
      </c>
      <c r="M40" s="25" t="s">
        <v>701</v>
      </c>
      <c r="N40" s="66" t="s">
        <v>114</v>
      </c>
      <c r="P40" s="26"/>
      <c r="Q40" s="26"/>
      <c r="R40" s="26"/>
      <c r="S40" s="26"/>
      <c r="T40" s="1"/>
      <c r="AZ40" s="28"/>
      <c r="BJ40" s="28"/>
      <c r="BK40" s="28"/>
      <c r="BL40" s="28"/>
      <c r="BO40" s="28"/>
      <c r="BS40" s="28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H40" s="76" t="s">
        <v>364</v>
      </c>
      <c r="CI40" s="1"/>
      <c r="CJ40" s="26"/>
      <c r="CK40" s="26" t="s">
        <v>365</v>
      </c>
      <c r="CL40" s="1"/>
      <c r="CM40" s="1"/>
      <c r="CN40" s="1"/>
      <c r="CO40" s="1"/>
      <c r="CP40" s="1"/>
      <c r="CQ40" s="26"/>
      <c r="CR40" s="26" t="s">
        <v>366</v>
      </c>
      <c r="CS40" s="78"/>
      <c r="CW40" s="26"/>
    </row>
    <row r="41" s="2" customFormat="true" ht="15" hidden="false" customHeight="false" outlineLevel="0" collapsed="false">
      <c r="C41" s="58" t="s">
        <v>2831</v>
      </c>
      <c r="D41" s="59" t="n">
        <v>36028</v>
      </c>
      <c r="E41" s="25" t="s">
        <v>2485</v>
      </c>
      <c r="F41" s="28" t="n">
        <v>74</v>
      </c>
      <c r="G41" s="28" t="n">
        <v>0</v>
      </c>
      <c r="H41" s="28" t="n">
        <v>17</v>
      </c>
      <c r="I41" s="28" t="n">
        <v>20</v>
      </c>
      <c r="J41" s="28" t="n">
        <v>79</v>
      </c>
      <c r="K41" s="60" t="n">
        <v>0.47</v>
      </c>
      <c r="L41" s="123" t="n">
        <v>132.3</v>
      </c>
      <c r="M41" s="25" t="s">
        <v>824</v>
      </c>
      <c r="N41" s="66" t="s">
        <v>66</v>
      </c>
      <c r="P41" s="26"/>
      <c r="Q41" s="26"/>
      <c r="R41" s="26"/>
      <c r="S41" s="26"/>
      <c r="T41" s="1"/>
      <c r="AZ41" s="28"/>
      <c r="BJ41" s="28"/>
      <c r="BK41" s="28"/>
      <c r="BL41" s="28"/>
      <c r="BO41" s="28"/>
      <c r="BS41" s="28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H41" s="58" t="s">
        <v>2774</v>
      </c>
      <c r="CI41" s="28" t="n">
        <v>68</v>
      </c>
      <c r="CK41" s="2" t="s">
        <v>2762</v>
      </c>
      <c r="CL41" s="28" t="n">
        <v>92</v>
      </c>
      <c r="CM41" s="28" t="s">
        <v>298</v>
      </c>
      <c r="CN41" s="28" t="n">
        <v>14</v>
      </c>
      <c r="CO41" s="28" t="s">
        <v>299</v>
      </c>
      <c r="CP41" s="28" t="n">
        <f aca="false">PRODUCT(CL41+CN41)</f>
        <v>106</v>
      </c>
      <c r="CR41" s="2" t="s">
        <v>2774</v>
      </c>
      <c r="CS41" s="75" t="n">
        <v>227</v>
      </c>
      <c r="CW41" s="26"/>
    </row>
    <row r="42" s="2" customFormat="true" ht="15" hidden="false" customHeight="false" outlineLevel="0" collapsed="false">
      <c r="C42" s="90"/>
      <c r="D42" s="114"/>
      <c r="E42" s="102"/>
      <c r="F42" s="91"/>
      <c r="G42" s="91"/>
      <c r="H42" s="91"/>
      <c r="I42" s="91"/>
      <c r="J42" s="91"/>
      <c r="K42" s="115"/>
      <c r="L42" s="162"/>
      <c r="M42" s="102"/>
      <c r="N42" s="103"/>
      <c r="P42" s="26"/>
      <c r="Q42" s="26"/>
      <c r="R42" s="26"/>
      <c r="S42" s="26"/>
      <c r="T42" s="1"/>
      <c r="AZ42" s="28"/>
      <c r="BJ42" s="28"/>
      <c r="BK42" s="28"/>
      <c r="BL42" s="28"/>
      <c r="BO42" s="28"/>
      <c r="BS42" s="28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H42" s="58" t="s">
        <v>1062</v>
      </c>
      <c r="CI42" s="28" t="n">
        <v>39</v>
      </c>
      <c r="CK42" s="2" t="s">
        <v>2763</v>
      </c>
      <c r="CL42" s="28" t="n">
        <v>54</v>
      </c>
      <c r="CM42" s="28" t="s">
        <v>298</v>
      </c>
      <c r="CN42" s="28" t="n">
        <v>27</v>
      </c>
      <c r="CO42" s="28" t="s">
        <v>299</v>
      </c>
      <c r="CP42" s="28" t="n">
        <f aca="false">PRODUCT(CL42+CN42)</f>
        <v>81</v>
      </c>
      <c r="CR42" s="2" t="s">
        <v>2763</v>
      </c>
      <c r="CS42" s="75" t="n">
        <v>177</v>
      </c>
      <c r="CW42" s="26"/>
    </row>
    <row r="43" s="2" customFormat="true" ht="15" hidden="false" customHeight="false" outlineLevel="0" collapsed="false">
      <c r="D43" s="25"/>
      <c r="N43" s="28"/>
      <c r="P43" s="26"/>
      <c r="Q43" s="26"/>
      <c r="R43" s="26"/>
      <c r="S43" s="26"/>
      <c r="T43" s="1"/>
      <c r="AZ43" s="28"/>
      <c r="BJ43" s="28"/>
      <c r="BK43" s="28"/>
      <c r="BL43" s="28"/>
      <c r="BO43" s="28"/>
      <c r="BS43" s="28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H43" s="58" t="s">
        <v>2805</v>
      </c>
      <c r="CI43" s="28" t="n">
        <v>30</v>
      </c>
      <c r="CK43" s="2" t="s">
        <v>2774</v>
      </c>
      <c r="CL43" s="28" t="n">
        <v>5</v>
      </c>
      <c r="CM43" s="28" t="s">
        <v>298</v>
      </c>
      <c r="CN43" s="28" t="n">
        <v>68</v>
      </c>
      <c r="CO43" s="28" t="s">
        <v>299</v>
      </c>
      <c r="CP43" s="28" t="n">
        <f aca="false">PRODUCT(CL43+CN43)</f>
        <v>73</v>
      </c>
      <c r="CR43" s="2" t="s">
        <v>1034</v>
      </c>
      <c r="CS43" s="75" t="n">
        <v>158</v>
      </c>
      <c r="CW43" s="26"/>
    </row>
    <row r="44" s="2" customFormat="true" ht="15" hidden="false" customHeight="false" outlineLevel="0" collapsed="false">
      <c r="D44" s="25"/>
      <c r="N44" s="28"/>
      <c r="P44" s="26"/>
      <c r="Q44" s="26"/>
      <c r="R44" s="26"/>
      <c r="S44" s="26"/>
      <c r="T44" s="1"/>
      <c r="AZ44" s="28"/>
      <c r="BJ44" s="28"/>
      <c r="BK44" s="28"/>
      <c r="BL44" s="28"/>
      <c r="BO44" s="28"/>
      <c r="BS44" s="28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H44" s="58" t="s">
        <v>2763</v>
      </c>
      <c r="CI44" s="28" t="n">
        <v>27</v>
      </c>
      <c r="CK44" s="2" t="s">
        <v>1034</v>
      </c>
      <c r="CL44" s="28" t="n">
        <v>50</v>
      </c>
      <c r="CM44" s="28" t="s">
        <v>298</v>
      </c>
      <c r="CN44" s="28" t="n">
        <v>13</v>
      </c>
      <c r="CO44" s="28" t="s">
        <v>299</v>
      </c>
      <c r="CP44" s="28" t="n">
        <f aca="false">PRODUCT(CL44+CN44)</f>
        <v>63</v>
      </c>
      <c r="CR44" s="2" t="s">
        <v>2805</v>
      </c>
      <c r="CS44" s="75" t="n">
        <v>146</v>
      </c>
      <c r="CW44" s="26"/>
    </row>
    <row r="45" s="2" customFormat="true" ht="15" hidden="false" customHeight="false" outlineLevel="0" collapsed="false">
      <c r="D45" s="25"/>
      <c r="N45" s="28"/>
      <c r="P45" s="26"/>
      <c r="Q45" s="26"/>
      <c r="R45" s="26"/>
      <c r="S45" s="26"/>
      <c r="T45" s="1"/>
      <c r="AZ45" s="28"/>
      <c r="BJ45" s="28"/>
      <c r="BK45" s="28"/>
      <c r="BL45" s="28"/>
      <c r="BO45" s="28"/>
      <c r="BS45" s="28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H45" s="58" t="s">
        <v>2785</v>
      </c>
      <c r="CI45" s="28" t="n">
        <v>27</v>
      </c>
      <c r="CK45" s="2" t="s">
        <v>1062</v>
      </c>
      <c r="CL45" s="28" t="n">
        <v>4</v>
      </c>
      <c r="CM45" s="28" t="s">
        <v>298</v>
      </c>
      <c r="CN45" s="28" t="n">
        <v>39</v>
      </c>
      <c r="CO45" s="28" t="s">
        <v>299</v>
      </c>
      <c r="CP45" s="28" t="n">
        <f aca="false">PRODUCT(CL45+CN45)</f>
        <v>43</v>
      </c>
      <c r="CR45" s="2" t="s">
        <v>2762</v>
      </c>
      <c r="CS45" s="75" t="n">
        <v>143</v>
      </c>
      <c r="CW45" s="26"/>
    </row>
    <row r="46" s="2" customFormat="true" ht="15" hidden="false" customHeight="false" outlineLevel="0" collapsed="false">
      <c r="D46" s="25"/>
      <c r="N46" s="28"/>
      <c r="P46" s="26"/>
      <c r="Q46" s="26"/>
      <c r="R46" s="26"/>
      <c r="S46" s="26"/>
      <c r="T46" s="1"/>
      <c r="AZ46" s="28"/>
      <c r="BJ46" s="28"/>
      <c r="BK46" s="28"/>
      <c r="BL46" s="28"/>
      <c r="BO46" s="28"/>
      <c r="BS46" s="28"/>
      <c r="BW46" s="25"/>
      <c r="BX46" s="25"/>
      <c r="BY46" s="25"/>
      <c r="BZ46" s="25"/>
      <c r="CA46" s="25"/>
      <c r="CB46" s="25"/>
      <c r="CC46" s="25"/>
      <c r="CD46" s="25"/>
      <c r="CE46" s="25"/>
      <c r="CF46" s="25"/>
      <c r="CH46" s="58" t="s">
        <v>1657</v>
      </c>
      <c r="CI46" s="28" t="n">
        <v>25</v>
      </c>
      <c r="CK46" s="2" t="s">
        <v>1748</v>
      </c>
      <c r="CL46" s="28" t="n">
        <v>25</v>
      </c>
      <c r="CM46" s="28" t="s">
        <v>298</v>
      </c>
      <c r="CN46" s="28" t="n">
        <v>11</v>
      </c>
      <c r="CO46" s="28" t="s">
        <v>299</v>
      </c>
      <c r="CP46" s="28" t="n">
        <f aca="false">PRODUCT(CL46+CN46)</f>
        <v>36</v>
      </c>
      <c r="CR46" s="2" t="s">
        <v>1657</v>
      </c>
      <c r="CS46" s="75" t="n">
        <v>125</v>
      </c>
      <c r="CW46" s="26"/>
    </row>
    <row r="47" s="2" customFormat="true" ht="15" hidden="false" customHeight="false" outlineLevel="0" collapsed="false">
      <c r="D47" s="25"/>
      <c r="N47" s="28"/>
      <c r="P47" s="26"/>
      <c r="Q47" s="26"/>
      <c r="R47" s="26"/>
      <c r="S47" s="26"/>
      <c r="T47" s="1"/>
      <c r="AZ47" s="28"/>
      <c r="BJ47" s="28"/>
      <c r="BK47" s="28"/>
      <c r="BL47" s="28"/>
      <c r="BO47" s="28"/>
      <c r="BS47" s="28"/>
      <c r="BW47" s="25"/>
      <c r="BX47" s="25"/>
      <c r="BY47" s="25"/>
      <c r="BZ47" s="25"/>
      <c r="CA47" s="25"/>
      <c r="CB47" s="25"/>
      <c r="CC47" s="25"/>
      <c r="CD47" s="25"/>
      <c r="CE47" s="25"/>
      <c r="CF47" s="25"/>
      <c r="CH47" s="58" t="s">
        <v>2800</v>
      </c>
      <c r="CI47" s="28" t="n">
        <v>17</v>
      </c>
      <c r="CK47" s="2" t="s">
        <v>2785</v>
      </c>
      <c r="CL47" s="28" t="n">
        <v>8</v>
      </c>
      <c r="CM47" s="28" t="s">
        <v>298</v>
      </c>
      <c r="CN47" s="28" t="n">
        <v>27</v>
      </c>
      <c r="CO47" s="28" t="s">
        <v>299</v>
      </c>
      <c r="CP47" s="28" t="n">
        <f aca="false">PRODUCT(CL47+CN47)</f>
        <v>35</v>
      </c>
      <c r="CR47" s="2" t="s">
        <v>2785</v>
      </c>
      <c r="CS47" s="75" t="n">
        <v>121</v>
      </c>
      <c r="CW47" s="26"/>
    </row>
    <row r="48" s="2" customFormat="true" ht="15" hidden="false" customHeight="false" outlineLevel="0" collapsed="false">
      <c r="D48" s="25"/>
      <c r="N48" s="28"/>
      <c r="P48" s="26"/>
      <c r="Q48" s="26"/>
      <c r="R48" s="26"/>
      <c r="S48" s="26"/>
      <c r="T48" s="1"/>
      <c r="BJ48" s="28"/>
      <c r="BK48" s="28"/>
      <c r="BL48" s="28"/>
      <c r="BO48" s="28"/>
      <c r="BS48" s="28"/>
      <c r="BW48" s="25"/>
      <c r="BX48" s="25"/>
      <c r="BY48" s="25"/>
      <c r="BZ48" s="25"/>
      <c r="CA48" s="25"/>
      <c r="CB48" s="25"/>
      <c r="CC48" s="25"/>
      <c r="CD48" s="25"/>
      <c r="CE48" s="25"/>
      <c r="CF48" s="25"/>
      <c r="CH48" s="58" t="s">
        <v>2784</v>
      </c>
      <c r="CI48" s="28" t="n">
        <v>15</v>
      </c>
      <c r="CK48" s="2" t="s">
        <v>2805</v>
      </c>
      <c r="CL48" s="28" t="n">
        <v>3</v>
      </c>
      <c r="CM48" s="28" t="s">
        <v>298</v>
      </c>
      <c r="CN48" s="28" t="n">
        <v>30</v>
      </c>
      <c r="CO48" s="28" t="s">
        <v>299</v>
      </c>
      <c r="CP48" s="28" t="n">
        <f aca="false">PRODUCT(CL48+CN48)</f>
        <v>33</v>
      </c>
      <c r="CR48" s="2" t="s">
        <v>1748</v>
      </c>
      <c r="CS48" s="75" t="n">
        <v>113</v>
      </c>
      <c r="CW48" s="26"/>
    </row>
    <row r="49" s="2" customFormat="true" ht="15" hidden="false" customHeight="false" outlineLevel="0" collapsed="false">
      <c r="D49" s="25"/>
      <c r="N49" s="28"/>
      <c r="P49" s="26"/>
      <c r="Q49" s="26"/>
      <c r="R49" s="26"/>
      <c r="S49" s="26"/>
      <c r="T49" s="1"/>
      <c r="BJ49" s="28"/>
      <c r="BK49" s="28"/>
      <c r="BL49" s="28"/>
      <c r="BO49" s="28"/>
      <c r="BS49" s="28"/>
      <c r="BW49" s="25"/>
      <c r="BX49" s="25"/>
      <c r="BY49" s="25"/>
      <c r="BZ49" s="25"/>
      <c r="CA49" s="25"/>
      <c r="CB49" s="25"/>
      <c r="CC49" s="25"/>
      <c r="CD49" s="25"/>
      <c r="CE49" s="25"/>
      <c r="CF49" s="25"/>
      <c r="CH49" s="58" t="s">
        <v>2762</v>
      </c>
      <c r="CI49" s="28" t="n">
        <v>14</v>
      </c>
      <c r="CK49" s="2" t="s">
        <v>977</v>
      </c>
      <c r="CL49" s="28" t="n">
        <v>29</v>
      </c>
      <c r="CM49" s="28" t="s">
        <v>298</v>
      </c>
      <c r="CN49" s="28" t="n">
        <v>2</v>
      </c>
      <c r="CO49" s="28" t="s">
        <v>299</v>
      </c>
      <c r="CP49" s="28" t="n">
        <f aca="false">PRODUCT(CL49+CN49)</f>
        <v>31</v>
      </c>
      <c r="CR49" s="2" t="s">
        <v>2784</v>
      </c>
      <c r="CS49" s="75" t="n">
        <v>94</v>
      </c>
    </row>
    <row r="50" s="2" customFormat="true" ht="15" hidden="false" customHeight="false" outlineLevel="0" collapsed="false">
      <c r="D50" s="25"/>
      <c r="N50" s="28"/>
      <c r="P50" s="26"/>
      <c r="Q50" s="26"/>
      <c r="R50" s="26"/>
      <c r="S50" s="26"/>
      <c r="T50" s="1"/>
      <c r="BJ50" s="28"/>
      <c r="BK50" s="28"/>
      <c r="BL50" s="28"/>
      <c r="BO50" s="28"/>
      <c r="BS50" s="28"/>
      <c r="BW50" s="25"/>
      <c r="BX50" s="25"/>
      <c r="BY50" s="25"/>
      <c r="BZ50" s="25"/>
      <c r="CA50" s="25"/>
      <c r="CB50" s="25"/>
      <c r="CC50" s="25"/>
      <c r="CD50" s="25"/>
      <c r="CE50" s="25"/>
      <c r="CF50" s="25"/>
      <c r="CH50" s="90" t="s">
        <v>1034</v>
      </c>
      <c r="CI50" s="91" t="n">
        <v>13</v>
      </c>
      <c r="CJ50" s="94"/>
      <c r="CK50" s="94" t="s">
        <v>1657</v>
      </c>
      <c r="CL50" s="91" t="n">
        <v>5</v>
      </c>
      <c r="CM50" s="91" t="s">
        <v>298</v>
      </c>
      <c r="CN50" s="91" t="n">
        <v>25</v>
      </c>
      <c r="CO50" s="91" t="s">
        <v>299</v>
      </c>
      <c r="CP50" s="91" t="n">
        <f aca="false">PRODUCT(CL50+CN50)</f>
        <v>30</v>
      </c>
      <c r="CQ50" s="94"/>
      <c r="CR50" s="94" t="s">
        <v>1062</v>
      </c>
      <c r="CS50" s="106" t="n">
        <v>93</v>
      </c>
    </row>
    <row r="51" s="2" customFormat="true" ht="15" hidden="false" customHeight="false" outlineLevel="0" collapsed="false">
      <c r="C51" s="25"/>
      <c r="D51" s="25"/>
      <c r="E51" s="25"/>
      <c r="F51" s="28"/>
      <c r="G51" s="28"/>
      <c r="H51" s="28"/>
      <c r="I51" s="1"/>
      <c r="J51" s="1"/>
      <c r="K51" s="1"/>
      <c r="L51" s="1"/>
      <c r="M51" s="1"/>
      <c r="N51" s="28"/>
      <c r="P51" s="26"/>
      <c r="Q51" s="26"/>
      <c r="R51" s="26"/>
      <c r="S51" s="26"/>
      <c r="T51" s="1"/>
      <c r="BJ51" s="28"/>
      <c r="BK51" s="28"/>
      <c r="BL51" s="28"/>
      <c r="BO51" s="28"/>
      <c r="BS51" s="28"/>
      <c r="BW51" s="25"/>
      <c r="BX51" s="25"/>
      <c r="BY51" s="25"/>
      <c r="BZ51" s="25"/>
      <c r="CA51" s="25"/>
      <c r="CB51" s="25"/>
      <c r="CC51" s="25"/>
      <c r="CD51" s="25"/>
      <c r="CE51" s="25"/>
      <c r="CF51" s="25"/>
      <c r="CI51" s="28"/>
      <c r="CL51" s="28"/>
      <c r="CM51" s="28"/>
      <c r="CN51" s="28"/>
      <c r="CO51" s="28"/>
      <c r="CP51" s="28"/>
      <c r="CS51" s="28"/>
    </row>
    <row r="52" s="2" customFormat="true" ht="15" hidden="false" customHeight="false" outlineLevel="0" collapsed="false">
      <c r="C52" s="25"/>
      <c r="D52" s="25"/>
      <c r="E52" s="25"/>
      <c r="F52" s="28"/>
      <c r="G52" s="28"/>
      <c r="H52" s="28"/>
      <c r="I52" s="1"/>
      <c r="J52" s="1"/>
      <c r="K52" s="1"/>
      <c r="L52" s="1"/>
      <c r="M52" s="1"/>
      <c r="N52" s="28"/>
      <c r="P52" s="26"/>
      <c r="Q52" s="26"/>
      <c r="R52" s="26"/>
      <c r="S52" s="26"/>
      <c r="T52" s="1"/>
      <c r="BJ52" s="28"/>
      <c r="BK52" s="28"/>
      <c r="BL52" s="28"/>
      <c r="BO52" s="28"/>
      <c r="BS52" s="28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I52" s="28"/>
      <c r="CL52" s="28"/>
      <c r="CM52" s="28"/>
      <c r="CN52" s="28"/>
      <c r="CO52" s="28"/>
      <c r="CP52" s="28"/>
      <c r="CS52" s="28"/>
    </row>
    <row r="53" s="2" customFormat="true" ht="15" hidden="false" customHeight="false" outlineLevel="0" collapsed="false">
      <c r="C53" s="25"/>
      <c r="D53" s="25"/>
      <c r="E53" s="25"/>
      <c r="F53" s="28"/>
      <c r="G53" s="28"/>
      <c r="H53" s="28"/>
      <c r="I53" s="1"/>
      <c r="J53" s="1"/>
      <c r="K53" s="1"/>
      <c r="L53" s="1"/>
      <c r="M53" s="1"/>
      <c r="N53" s="28"/>
      <c r="P53" s="26"/>
      <c r="Q53" s="26"/>
      <c r="R53" s="26"/>
      <c r="S53" s="26"/>
      <c r="T53" s="1"/>
      <c r="BJ53" s="28"/>
      <c r="BK53" s="28"/>
      <c r="BL53" s="28"/>
      <c r="BO53" s="28"/>
      <c r="BS53" s="28"/>
      <c r="BW53" s="25"/>
      <c r="BX53" s="25"/>
      <c r="BY53" s="25"/>
      <c r="BZ53" s="25"/>
      <c r="CA53" s="25"/>
      <c r="CB53" s="25"/>
      <c r="CC53" s="25"/>
      <c r="CD53" s="25"/>
      <c r="CE53" s="25"/>
      <c r="CF53" s="25"/>
      <c r="CI53" s="28"/>
      <c r="CL53" s="28"/>
      <c r="CM53" s="28"/>
      <c r="CN53" s="28"/>
      <c r="CO53" s="28"/>
      <c r="CP53" s="28"/>
      <c r="CS53" s="28"/>
    </row>
    <row r="54" s="2" customFormat="true" ht="15" hidden="false" customHeight="false" outlineLevel="0" collapsed="false">
      <c r="C54" s="25"/>
      <c r="D54" s="25"/>
      <c r="E54" s="25"/>
      <c r="F54" s="28"/>
      <c r="G54" s="28"/>
      <c r="H54" s="28"/>
      <c r="I54" s="1"/>
      <c r="J54" s="1"/>
      <c r="K54" s="1"/>
      <c r="L54" s="1"/>
      <c r="M54" s="1"/>
      <c r="N54" s="28"/>
      <c r="P54" s="26"/>
      <c r="Q54" s="26"/>
      <c r="R54" s="26"/>
      <c r="S54" s="26"/>
      <c r="T54" s="1"/>
      <c r="BJ54" s="28"/>
      <c r="BK54" s="28"/>
      <c r="BL54" s="28"/>
      <c r="BO54" s="28"/>
      <c r="BS54" s="28"/>
      <c r="BW54" s="25"/>
      <c r="BX54" s="25"/>
      <c r="BY54" s="25"/>
      <c r="BZ54" s="25"/>
      <c r="CA54" s="25"/>
      <c r="CB54" s="25"/>
      <c r="CC54" s="25"/>
      <c r="CD54" s="25"/>
      <c r="CE54" s="25"/>
      <c r="CF54" s="25"/>
      <c r="CI54" s="28"/>
      <c r="CL54" s="28"/>
      <c r="CM54" s="28"/>
      <c r="CN54" s="28"/>
      <c r="CO54" s="28"/>
      <c r="CP54" s="28"/>
      <c r="CS54" s="28"/>
    </row>
    <row r="55" s="2" customFormat="true" ht="15" hidden="false" customHeight="false" outlineLevel="0" collapsed="false">
      <c r="C55" s="25"/>
      <c r="D55" s="25"/>
      <c r="E55" s="25"/>
      <c r="F55" s="28"/>
      <c r="G55" s="28"/>
      <c r="H55" s="28"/>
      <c r="I55" s="1"/>
      <c r="J55" s="1"/>
      <c r="K55" s="1"/>
      <c r="L55" s="1"/>
      <c r="M55" s="1"/>
      <c r="N55" s="28"/>
      <c r="P55" s="26"/>
      <c r="Q55" s="26"/>
      <c r="R55" s="26"/>
      <c r="S55" s="26"/>
      <c r="T55" s="1"/>
      <c r="BJ55" s="28"/>
      <c r="BK55" s="28"/>
      <c r="BL55" s="28"/>
      <c r="BO55" s="28"/>
      <c r="BS55" s="28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I55" s="28"/>
      <c r="CL55" s="28"/>
      <c r="CM55" s="28"/>
      <c r="CN55" s="28"/>
      <c r="CO55" s="28"/>
      <c r="CP55" s="28"/>
      <c r="CS55" s="28"/>
    </row>
    <row r="56" s="2" customFormat="true" ht="15" hidden="false" customHeight="false" outlineLevel="0" collapsed="false">
      <c r="A56" s="3"/>
      <c r="C56" s="25"/>
      <c r="D56" s="25"/>
      <c r="E56" s="25"/>
      <c r="F56" s="28"/>
      <c r="G56" s="28"/>
      <c r="H56" s="28"/>
      <c r="I56" s="1"/>
      <c r="J56" s="1"/>
      <c r="K56" s="1"/>
      <c r="L56" s="1"/>
      <c r="M56" s="1"/>
      <c r="N56" s="28"/>
      <c r="P56" s="26"/>
      <c r="Q56" s="26"/>
      <c r="R56" s="26"/>
      <c r="S56" s="26"/>
      <c r="T56" s="1"/>
      <c r="BJ56" s="28"/>
      <c r="BK56" s="28"/>
      <c r="BL56" s="28"/>
      <c r="BO56" s="28"/>
      <c r="BS56" s="28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I56" s="28"/>
      <c r="CL56" s="28"/>
      <c r="CM56" s="28"/>
      <c r="CN56" s="28"/>
      <c r="CO56" s="28"/>
      <c r="CP56" s="28"/>
      <c r="CS56" s="28"/>
    </row>
    <row r="57" s="2" customFormat="true" ht="15" hidden="false" customHeight="false" outlineLevel="0" collapsed="false">
      <c r="A57" s="3"/>
      <c r="C57" s="25"/>
      <c r="D57" s="25"/>
      <c r="E57" s="25"/>
      <c r="F57" s="28"/>
      <c r="G57" s="28"/>
      <c r="H57" s="28"/>
      <c r="I57" s="1"/>
      <c r="J57" s="1"/>
      <c r="K57" s="1"/>
      <c r="L57" s="1"/>
      <c r="M57" s="1"/>
      <c r="N57" s="28"/>
      <c r="P57" s="26"/>
      <c r="Q57" s="26"/>
      <c r="R57" s="26"/>
      <c r="S57" s="26"/>
      <c r="T57" s="1"/>
      <c r="BA57" s="26"/>
      <c r="BJ57" s="28"/>
      <c r="BK57" s="28"/>
      <c r="BL57" s="28"/>
      <c r="BO57" s="28"/>
      <c r="BS57" s="28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H57" s="26"/>
      <c r="CI57" s="1"/>
      <c r="CJ57" s="26"/>
      <c r="CK57" s="26"/>
      <c r="CL57" s="1"/>
      <c r="CM57" s="1"/>
      <c r="CN57" s="1"/>
      <c r="CO57" s="1"/>
      <c r="CP57" s="1"/>
      <c r="CQ57" s="26"/>
      <c r="CR57" s="26"/>
      <c r="CS57" s="1"/>
    </row>
    <row r="58" customFormat="false" ht="15" hidden="false" customHeight="false" outlineLevel="0" collapsed="false">
      <c r="N58" s="28"/>
      <c r="O58" s="2"/>
      <c r="CZ58" s="2"/>
    </row>
    <row r="59" customFormat="false" ht="15" hidden="false" customHeight="false" outlineLevel="0" collapsed="false">
      <c r="N59" s="28"/>
      <c r="O59" s="2"/>
      <c r="CZ59" s="2"/>
    </row>
    <row r="60" customFormat="false" ht="15" hidden="false" customHeight="false" outlineLevel="0" collapsed="false">
      <c r="N60" s="28"/>
      <c r="O60" s="2"/>
      <c r="CZ60" s="2"/>
    </row>
    <row r="61" customFormat="false" ht="15" hidden="false" customHeight="false" outlineLevel="0" collapsed="false">
      <c r="N61" s="28"/>
      <c r="O61" s="2"/>
      <c r="CZ61" s="2"/>
    </row>
    <row r="62" customFormat="false" ht="15" hidden="false" customHeight="false" outlineLevel="0" collapsed="false">
      <c r="N62" s="28"/>
      <c r="O62" s="2"/>
      <c r="CZ62" s="2"/>
    </row>
    <row r="63" customFormat="false" ht="15" hidden="false" customHeight="false" outlineLevel="0" collapsed="false">
      <c r="N63" s="28"/>
      <c r="O63" s="2"/>
      <c r="CZ63" s="2"/>
    </row>
    <row r="64" customFormat="false" ht="15" hidden="false" customHeight="false" outlineLevel="0" collapsed="false">
      <c r="N64" s="28"/>
      <c r="O64" s="2"/>
      <c r="CZ64" s="2"/>
    </row>
    <row r="65" customFormat="false" ht="15" hidden="false" customHeight="false" outlineLevel="0" collapsed="false">
      <c r="N65" s="28"/>
      <c r="O65" s="2"/>
    </row>
    <row r="66" customFormat="false" ht="15" hidden="false" customHeight="false" outlineLevel="0" collapsed="false">
      <c r="N66" s="28"/>
      <c r="O66" s="2"/>
    </row>
    <row r="67" customFormat="false" ht="15" hidden="false" customHeight="false" outlineLevel="0" collapsed="false">
      <c r="N67" s="28"/>
      <c r="O67" s="2"/>
    </row>
    <row r="68" customFormat="false" ht="15" hidden="false" customHeight="false" outlineLevel="0" collapsed="false">
      <c r="N68" s="28"/>
      <c r="O68" s="2"/>
    </row>
    <row r="69" customFormat="false" ht="15" hidden="false" customHeight="false" outlineLevel="0" collapsed="false">
      <c r="N69" s="28"/>
      <c r="O69" s="2"/>
    </row>
    <row r="70" customFormat="false" ht="15" hidden="false" customHeight="false" outlineLevel="0" collapsed="false">
      <c r="N70" s="28"/>
      <c r="O70" s="2"/>
    </row>
    <row r="71" customFormat="false" ht="15" hidden="false" customHeight="false" outlineLevel="0" collapsed="false">
      <c r="N71" s="28"/>
      <c r="O71" s="2"/>
    </row>
    <row r="72" customFormat="false" ht="15" hidden="false" customHeight="false" outlineLevel="0" collapsed="false">
      <c r="N72" s="28"/>
      <c r="O72" s="2"/>
    </row>
    <row r="73" customFormat="false" ht="15" hidden="false" customHeight="false" outlineLevel="0" collapsed="false">
      <c r="N73" s="28"/>
      <c r="O73" s="2"/>
    </row>
    <row r="74" customFormat="false" ht="15" hidden="false" customHeight="false" outlineLevel="0" collapsed="false">
      <c r="N74" s="28"/>
      <c r="O74" s="2"/>
    </row>
    <row r="75" customFormat="false" ht="15" hidden="false" customHeight="false" outlineLevel="0" collapsed="false">
      <c r="N75" s="28"/>
      <c r="O75" s="2"/>
    </row>
    <row r="76" customFormat="false" ht="15" hidden="false" customHeight="false" outlineLevel="0" collapsed="false">
      <c r="N76" s="28"/>
      <c r="O76" s="2"/>
    </row>
    <row r="77" customFormat="false" ht="15" hidden="false" customHeight="false" outlineLevel="0" collapsed="false">
      <c r="N77" s="28"/>
      <c r="O77" s="2"/>
    </row>
    <row r="78" customFormat="false" ht="15" hidden="false" customHeight="false" outlineLevel="0" collapsed="false">
      <c r="N78" s="28"/>
      <c r="O78" s="2"/>
    </row>
    <row r="79" customFormat="false" ht="15" hidden="false" customHeight="false" outlineLevel="0" collapsed="false">
      <c r="N79" s="28"/>
      <c r="O79" s="2"/>
    </row>
    <row r="80" customFormat="false" ht="15" hidden="false" customHeight="false" outlineLevel="0" collapsed="false">
      <c r="N80" s="28"/>
      <c r="O80" s="2"/>
    </row>
    <row r="81" customFormat="false" ht="15" hidden="false" customHeight="false" outlineLevel="0" collapsed="false">
      <c r="N81" s="28"/>
      <c r="O81" s="2"/>
    </row>
    <row r="82" customFormat="false" ht="15" hidden="false" customHeight="false" outlineLevel="0" collapsed="false">
      <c r="N82" s="28"/>
      <c r="O82" s="2"/>
    </row>
    <row r="83" customFormat="false" ht="15" hidden="false" customHeight="false" outlineLevel="0" collapsed="false">
      <c r="N83" s="28"/>
      <c r="O83" s="2"/>
    </row>
    <row r="84" customFormat="false" ht="15" hidden="false" customHeight="false" outlineLevel="0" collapsed="false">
      <c r="N84" s="28"/>
      <c r="O84" s="2"/>
    </row>
    <row r="85" customFormat="false" ht="15" hidden="false" customHeight="false" outlineLevel="0" collapsed="false">
      <c r="N85" s="28"/>
      <c r="O85" s="2"/>
    </row>
    <row r="86" customFormat="false" ht="15" hidden="false" customHeight="false" outlineLevel="0" collapsed="false">
      <c r="N86" s="28"/>
      <c r="O86" s="2"/>
    </row>
    <row r="87" customFormat="false" ht="15" hidden="false" customHeight="false" outlineLevel="0" collapsed="false">
      <c r="N87" s="28"/>
      <c r="O87" s="2"/>
    </row>
    <row r="88" customFormat="false" ht="15" hidden="false" customHeight="false" outlineLevel="0" collapsed="false">
      <c r="N88" s="28"/>
      <c r="O88" s="2"/>
    </row>
    <row r="89" customFormat="false" ht="15" hidden="false" customHeight="false" outlineLevel="0" collapsed="false">
      <c r="N89" s="28"/>
      <c r="O89" s="2"/>
    </row>
    <row r="90" customFormat="false" ht="15" hidden="false" customHeight="false" outlineLevel="0" collapsed="false">
      <c r="N90" s="28"/>
      <c r="O90" s="2"/>
    </row>
    <row r="91" customFormat="false" ht="15" hidden="false" customHeight="false" outlineLevel="0" collapsed="false">
      <c r="N91" s="28"/>
    </row>
    <row r="92" customFormat="false" ht="15" hidden="false" customHeight="false" outlineLevel="0" collapsed="false">
      <c r="N92" s="28"/>
    </row>
    <row r="93" customFormat="false" ht="15" hidden="false" customHeight="false" outlineLevel="0" collapsed="false">
      <c r="N93" s="28"/>
    </row>
    <row r="94" customFormat="false" ht="15" hidden="false" customHeight="false" outlineLevel="0" collapsed="false">
      <c r="N94" s="28"/>
    </row>
    <row r="95" customFormat="false" ht="15" hidden="false" customHeight="false" outlineLevel="0" collapsed="false">
      <c r="N95" s="28"/>
    </row>
    <row r="96" customFormat="false" ht="15" hidden="false" customHeight="false" outlineLevel="0" collapsed="false">
      <c r="N96" s="28"/>
    </row>
    <row r="97" customFormat="false" ht="15" hidden="false" customHeight="false" outlineLevel="0" collapsed="false">
      <c r="N97" s="28"/>
    </row>
    <row r="98" customFormat="false" ht="15" hidden="false" customHeight="false" outlineLevel="0" collapsed="false">
      <c r="N98" s="28"/>
    </row>
    <row r="99" customFormat="false" ht="15" hidden="false" customHeight="false" outlineLevel="0" collapsed="false">
      <c r="N99" s="28"/>
    </row>
    <row r="100" customFormat="false" ht="15" hidden="false" customHeight="false" outlineLevel="0" collapsed="false">
      <c r="N100" s="28"/>
    </row>
    <row r="101" customFormat="false" ht="15" hidden="false" customHeight="false" outlineLevel="0" collapsed="false">
      <c r="N101" s="28"/>
    </row>
    <row r="102" customFormat="false" ht="15" hidden="false" customHeight="false" outlineLevel="0" collapsed="false">
      <c r="N102" s="28"/>
    </row>
    <row r="103" customFormat="false" ht="15" hidden="false" customHeight="false" outlineLevel="0" collapsed="false">
      <c r="N103" s="28"/>
    </row>
    <row r="104" customFormat="false" ht="15" hidden="false" customHeight="false" outlineLevel="0" collapsed="false">
      <c r="N104" s="28"/>
    </row>
    <row r="105" customFormat="false" ht="15" hidden="false" customHeight="false" outlineLevel="0" collapsed="false">
      <c r="N105" s="28"/>
    </row>
    <row r="106" customFormat="false" ht="15" hidden="false" customHeight="false" outlineLevel="0" collapsed="false">
      <c r="N106" s="28"/>
    </row>
    <row r="107" customFormat="false" ht="15" hidden="false" customHeight="false" outlineLevel="0" collapsed="false">
      <c r="N107" s="28"/>
    </row>
    <row r="108" customFormat="false" ht="15" hidden="false" customHeight="false" outlineLevel="0" collapsed="false">
      <c r="N108" s="28"/>
    </row>
    <row r="109" customFormat="false" ht="15" hidden="false" customHeight="false" outlineLevel="0" collapsed="false">
      <c r="N109" s="28"/>
    </row>
    <row r="110" customFormat="false" ht="15" hidden="false" customHeight="false" outlineLevel="0" collapsed="false">
      <c r="N110" s="28"/>
    </row>
    <row r="111" customFormat="false" ht="15" hidden="false" customHeight="false" outlineLevel="0" collapsed="false">
      <c r="N111" s="28"/>
    </row>
    <row r="112" customFormat="false" ht="15" hidden="false" customHeight="false" outlineLevel="0" collapsed="false">
      <c r="N112" s="28"/>
    </row>
    <row r="113" customFormat="false" ht="15" hidden="false" customHeight="false" outlineLevel="0" collapsed="false">
      <c r="N113" s="28"/>
    </row>
    <row r="114" customFormat="false" ht="15" hidden="false" customHeight="false" outlineLevel="0" collapsed="false">
      <c r="N114" s="28"/>
    </row>
    <row r="115" customFormat="false" ht="15" hidden="false" customHeight="false" outlineLevel="0" collapsed="false">
      <c r="N115" s="28"/>
    </row>
    <row r="116" customFormat="false" ht="15" hidden="false" customHeight="false" outlineLevel="0" collapsed="false">
      <c r="N116" s="28"/>
    </row>
    <row r="117" customFormat="false" ht="15" hidden="false" customHeight="false" outlineLevel="0" collapsed="false">
      <c r="N117" s="28"/>
    </row>
    <row r="118" customFormat="false" ht="15" hidden="false" customHeight="false" outlineLevel="0" collapsed="false">
      <c r="N118" s="28"/>
    </row>
    <row r="119" customFormat="false" ht="15" hidden="false" customHeight="false" outlineLevel="0" collapsed="false">
      <c r="N119" s="28"/>
    </row>
    <row r="120" customFormat="false" ht="15" hidden="false" customHeight="false" outlineLevel="0" collapsed="false">
      <c r="N120" s="28"/>
    </row>
    <row r="121" customFormat="false" ht="15" hidden="false" customHeight="false" outlineLevel="0" collapsed="false">
      <c r="N121" s="28"/>
    </row>
    <row r="122" customFormat="false" ht="15" hidden="false" customHeight="false" outlineLevel="0" collapsed="false">
      <c r="N122" s="28"/>
    </row>
    <row r="123" customFormat="false" ht="15" hidden="false" customHeight="false" outlineLevel="0" collapsed="false">
      <c r="N123" s="28"/>
    </row>
    <row r="124" customFormat="false" ht="15" hidden="false" customHeight="false" outlineLevel="0" collapsed="false">
      <c r="N124" s="28"/>
    </row>
    <row r="125" customFormat="false" ht="15" hidden="false" customHeight="false" outlineLevel="0" collapsed="false">
      <c r="N125" s="28"/>
    </row>
    <row r="126" customFormat="false" ht="15" hidden="false" customHeight="false" outlineLevel="0" collapsed="false">
      <c r="N126" s="28"/>
    </row>
    <row r="127" customFormat="false" ht="15" hidden="false" customHeight="false" outlineLevel="0" collapsed="false">
      <c r="N127" s="28"/>
    </row>
    <row r="128" customFormat="false" ht="15" hidden="false" customHeight="false" outlineLevel="0" collapsed="false">
      <c r="N128" s="28"/>
    </row>
    <row r="129" customFormat="false" ht="15" hidden="false" customHeight="false" outlineLevel="0" collapsed="false">
      <c r="N129" s="28"/>
    </row>
    <row r="130" customFormat="false" ht="15" hidden="false" customHeight="false" outlineLevel="0" collapsed="false">
      <c r="N130" s="28"/>
    </row>
    <row r="131" customFormat="false" ht="15" hidden="false" customHeight="false" outlineLevel="0" collapsed="false">
      <c r="N131" s="28"/>
    </row>
    <row r="132" customFormat="false" ht="15" hidden="false" customHeight="false" outlineLevel="0" collapsed="false">
      <c r="N132" s="28"/>
    </row>
    <row r="133" customFormat="false" ht="15" hidden="false" customHeight="false" outlineLevel="0" collapsed="false">
      <c r="N133" s="28"/>
    </row>
    <row r="134" customFormat="false" ht="15" hidden="false" customHeight="false" outlineLevel="0" collapsed="false">
      <c r="N134" s="28"/>
    </row>
    <row r="135" customFormat="false" ht="15" hidden="false" customHeight="false" outlineLevel="0" collapsed="false">
      <c r="N135" s="28"/>
    </row>
    <row r="136" customFormat="false" ht="15" hidden="false" customHeight="false" outlineLevel="0" collapsed="false">
      <c r="N136" s="28"/>
    </row>
    <row r="137" customFormat="false" ht="15" hidden="false" customHeight="false" outlineLevel="0" collapsed="false">
      <c r="N137" s="28"/>
    </row>
    <row r="138" customFormat="false" ht="15" hidden="false" customHeight="false" outlineLevel="0" collapsed="false">
      <c r="N138" s="28"/>
    </row>
    <row r="139" customFormat="false" ht="15" hidden="false" customHeight="false" outlineLevel="0" collapsed="false">
      <c r="N139" s="28"/>
    </row>
    <row r="140" customFormat="false" ht="15" hidden="false" customHeight="false" outlineLevel="0" collapsed="false">
      <c r="N140" s="28"/>
    </row>
    <row r="141" customFormat="false" ht="15" hidden="false" customHeight="false" outlineLevel="0" collapsed="false">
      <c r="N141" s="28"/>
    </row>
    <row r="142" customFormat="false" ht="15" hidden="false" customHeight="false" outlineLevel="0" collapsed="false">
      <c r="N142" s="28"/>
    </row>
    <row r="143" customFormat="false" ht="15" hidden="false" customHeight="false" outlineLevel="0" collapsed="false">
      <c r="N143" s="28"/>
    </row>
    <row r="144" customFormat="false" ht="15" hidden="false" customHeight="false" outlineLevel="0" collapsed="false">
      <c r="N144" s="28"/>
    </row>
    <row r="145" customFormat="false" ht="15" hidden="false" customHeight="false" outlineLevel="0" collapsed="false">
      <c r="N145" s="28"/>
    </row>
    <row r="146" customFormat="false" ht="15" hidden="false" customHeight="false" outlineLevel="0" collapsed="false">
      <c r="N146" s="28"/>
    </row>
    <row r="147" customFormat="false" ht="15" hidden="false" customHeight="false" outlineLevel="0" collapsed="false">
      <c r="N147" s="28"/>
    </row>
    <row r="148" customFormat="false" ht="15" hidden="false" customHeight="false" outlineLevel="0" collapsed="false">
      <c r="N148" s="28"/>
    </row>
    <row r="149" customFormat="false" ht="15" hidden="false" customHeight="false" outlineLevel="0" collapsed="false">
      <c r="N149" s="28"/>
    </row>
    <row r="150" customFormat="false" ht="15" hidden="false" customHeight="false" outlineLevel="0" collapsed="false">
      <c r="N150" s="28"/>
    </row>
    <row r="151" customFormat="false" ht="15" hidden="false" customHeight="false" outlineLevel="0" collapsed="false">
      <c r="N151" s="28"/>
    </row>
    <row r="152" customFormat="false" ht="15" hidden="false" customHeight="false" outlineLevel="0" collapsed="false">
      <c r="N152" s="28"/>
    </row>
    <row r="153" customFormat="false" ht="15" hidden="false" customHeight="false" outlineLevel="0" collapsed="false">
      <c r="N153" s="28"/>
    </row>
    <row r="154" customFormat="false" ht="15" hidden="false" customHeight="false" outlineLevel="0" collapsed="false">
      <c r="N154" s="28"/>
    </row>
    <row r="155" customFormat="false" ht="15" hidden="false" customHeight="false" outlineLevel="0" collapsed="false">
      <c r="N155" s="28"/>
    </row>
    <row r="156" customFormat="false" ht="15" hidden="false" customHeight="false" outlineLevel="0" collapsed="false">
      <c r="N156" s="28"/>
    </row>
    <row r="157" customFormat="false" ht="15" hidden="false" customHeight="false" outlineLevel="0" collapsed="false">
      <c r="N157" s="28"/>
    </row>
    <row r="158" customFormat="false" ht="15" hidden="false" customHeight="false" outlineLevel="0" collapsed="false">
      <c r="N158" s="28"/>
    </row>
    <row r="159" customFormat="false" ht="15" hidden="false" customHeight="false" outlineLevel="0" collapsed="false">
      <c r="N159" s="28"/>
    </row>
    <row r="160" customFormat="false" ht="15" hidden="false" customHeight="false" outlineLevel="0" collapsed="false">
      <c r="N160" s="28"/>
    </row>
    <row r="161" customFormat="false" ht="15" hidden="false" customHeight="false" outlineLevel="0" collapsed="false">
      <c r="N161" s="28"/>
    </row>
    <row r="162" customFormat="false" ht="15" hidden="false" customHeight="false" outlineLevel="0" collapsed="false">
      <c r="N162" s="28"/>
    </row>
    <row r="163" customFormat="false" ht="15" hidden="false" customHeight="false" outlineLevel="0" collapsed="false">
      <c r="N163" s="28"/>
    </row>
    <row r="164" customFormat="false" ht="15" hidden="false" customHeight="false" outlineLevel="0" collapsed="false">
      <c r="N164" s="28"/>
    </row>
    <row r="165" customFormat="false" ht="15" hidden="false" customHeight="false" outlineLevel="0" collapsed="false">
      <c r="N165" s="28"/>
    </row>
    <row r="166" customFormat="false" ht="15" hidden="false" customHeight="false" outlineLevel="0" collapsed="false">
      <c r="N166" s="28"/>
    </row>
    <row r="167" customFormat="false" ht="15" hidden="false" customHeight="false" outlineLevel="0" collapsed="false">
      <c r="N167" s="28"/>
    </row>
    <row r="168" customFormat="false" ht="15" hidden="false" customHeight="false" outlineLevel="0" collapsed="false">
      <c r="N168" s="28"/>
    </row>
    <row r="169" customFormat="false" ht="15" hidden="false" customHeight="false" outlineLevel="0" collapsed="false">
      <c r="N169" s="28"/>
    </row>
    <row r="170" customFormat="false" ht="15" hidden="false" customHeight="false" outlineLevel="0" collapsed="false">
      <c r="N170" s="28"/>
    </row>
    <row r="171" customFormat="false" ht="15" hidden="false" customHeight="false" outlineLevel="0" collapsed="false">
      <c r="N171" s="28"/>
    </row>
    <row r="172" customFormat="false" ht="15" hidden="false" customHeight="false" outlineLevel="0" collapsed="false">
      <c r="N172" s="28"/>
    </row>
    <row r="173" customFormat="false" ht="15" hidden="false" customHeight="false" outlineLevel="0" collapsed="false">
      <c r="N173" s="28"/>
    </row>
    <row r="174" customFormat="false" ht="15" hidden="false" customHeight="false" outlineLevel="0" collapsed="false">
      <c r="N174" s="28"/>
    </row>
    <row r="175" customFormat="false" ht="15" hidden="false" customHeight="false" outlineLevel="0" collapsed="false">
      <c r="N175" s="28"/>
    </row>
    <row r="176" customFormat="false" ht="15" hidden="false" customHeight="false" outlineLevel="0" collapsed="false">
      <c r="N176" s="28"/>
    </row>
    <row r="177" customFormat="false" ht="15" hidden="false" customHeight="false" outlineLevel="0" collapsed="false">
      <c r="N177" s="28"/>
    </row>
    <row r="178" customFormat="false" ht="15" hidden="false" customHeight="false" outlineLevel="0" collapsed="false">
      <c r="N178" s="28"/>
    </row>
    <row r="179" customFormat="false" ht="15" hidden="false" customHeight="false" outlineLevel="0" collapsed="false">
      <c r="N179" s="28"/>
    </row>
    <row r="180" customFormat="false" ht="15" hidden="false" customHeight="false" outlineLevel="0" collapsed="false">
      <c r="N180" s="28"/>
    </row>
    <row r="181" customFormat="false" ht="15" hidden="false" customHeight="false" outlineLevel="0" collapsed="false">
      <c r="N181" s="28"/>
    </row>
    <row r="182" customFormat="false" ht="15" hidden="false" customHeight="false" outlineLevel="0" collapsed="false">
      <c r="N182" s="28"/>
    </row>
    <row r="183" customFormat="false" ht="15" hidden="false" customHeight="false" outlineLevel="0" collapsed="false">
      <c r="N183" s="28"/>
    </row>
    <row r="184" customFormat="false" ht="15" hidden="false" customHeight="false" outlineLevel="0" collapsed="false">
      <c r="N184" s="28"/>
    </row>
    <row r="185" customFormat="false" ht="15" hidden="false" customHeight="false" outlineLevel="0" collapsed="false">
      <c r="N185" s="28"/>
    </row>
    <row r="186" customFormat="false" ht="15" hidden="false" customHeight="false" outlineLevel="0" collapsed="false">
      <c r="N186" s="28"/>
    </row>
    <row r="187" customFormat="false" ht="15" hidden="false" customHeight="false" outlineLevel="0" collapsed="false">
      <c r="N187" s="28"/>
    </row>
    <row r="188" customFormat="false" ht="15" hidden="false" customHeight="false" outlineLevel="0" collapsed="false">
      <c r="N188" s="28"/>
    </row>
    <row r="189" customFormat="false" ht="15" hidden="false" customHeight="false" outlineLevel="0" collapsed="false">
      <c r="N189" s="28"/>
    </row>
    <row r="190" customFormat="false" ht="15" hidden="false" customHeight="false" outlineLevel="0" collapsed="false">
      <c r="N190" s="28"/>
    </row>
    <row r="191" customFormat="false" ht="15" hidden="false" customHeight="false" outlineLevel="0" collapsed="false">
      <c r="N191" s="28"/>
    </row>
    <row r="192" customFormat="false" ht="15" hidden="false" customHeight="false" outlineLevel="0" collapsed="false">
      <c r="N192" s="28"/>
    </row>
    <row r="193" customFormat="false" ht="15" hidden="false" customHeight="false" outlineLevel="0" collapsed="false">
      <c r="N193" s="28"/>
    </row>
    <row r="194" customFormat="false" ht="15" hidden="false" customHeight="false" outlineLevel="0" collapsed="false">
      <c r="N194" s="28"/>
    </row>
    <row r="195" customFormat="false" ht="15" hidden="false" customHeight="false" outlineLevel="0" collapsed="false">
      <c r="N195" s="28"/>
    </row>
    <row r="196" customFormat="false" ht="15" hidden="false" customHeight="false" outlineLevel="0" collapsed="false">
      <c r="N196" s="28"/>
    </row>
    <row r="197" customFormat="false" ht="15" hidden="false" customHeight="false" outlineLevel="0" collapsed="false">
      <c r="N197" s="28"/>
    </row>
    <row r="198" customFormat="false" ht="15" hidden="false" customHeight="false" outlineLevel="0" collapsed="false">
      <c r="N198" s="28"/>
    </row>
    <row r="199" customFormat="false" ht="15" hidden="false" customHeight="false" outlineLevel="0" collapsed="false">
      <c r="N199" s="28"/>
    </row>
    <row r="200" customFormat="false" ht="15" hidden="false" customHeight="false" outlineLevel="0" collapsed="false">
      <c r="N200" s="28"/>
    </row>
    <row r="201" customFormat="false" ht="15" hidden="false" customHeight="false" outlineLevel="0" collapsed="false">
      <c r="N201" s="28"/>
    </row>
    <row r="202" customFormat="false" ht="15" hidden="false" customHeight="false" outlineLevel="0" collapsed="false">
      <c r="N202" s="28"/>
    </row>
    <row r="203" customFormat="false" ht="15" hidden="false" customHeight="false" outlineLevel="0" collapsed="false">
      <c r="N203" s="28"/>
    </row>
    <row r="204" customFormat="false" ht="15" hidden="false" customHeight="false" outlineLevel="0" collapsed="false">
      <c r="N204" s="28"/>
    </row>
    <row r="205" customFormat="false" ht="15" hidden="false" customHeight="false" outlineLevel="0" collapsed="false">
      <c r="N205" s="28"/>
    </row>
    <row r="206" customFormat="false" ht="15" hidden="false" customHeight="false" outlineLevel="0" collapsed="false">
      <c r="N206" s="28"/>
    </row>
    <row r="207" customFormat="false" ht="15" hidden="false" customHeight="false" outlineLevel="0" collapsed="false">
      <c r="N207" s="28"/>
    </row>
    <row r="208" customFormat="false" ht="15" hidden="false" customHeight="false" outlineLevel="0" collapsed="false">
      <c r="N208" s="28"/>
    </row>
    <row r="209" customFormat="false" ht="15" hidden="false" customHeight="false" outlineLevel="0" collapsed="false">
      <c r="N209" s="28"/>
    </row>
    <row r="210" customFormat="false" ht="15" hidden="false" customHeight="false" outlineLevel="0" collapsed="false">
      <c r="N210" s="28"/>
    </row>
    <row r="211" customFormat="false" ht="15" hidden="false" customHeight="false" outlineLevel="0" collapsed="false">
      <c r="N211" s="28"/>
    </row>
    <row r="212" customFormat="false" ht="15" hidden="false" customHeight="false" outlineLevel="0" collapsed="false">
      <c r="N212" s="28"/>
    </row>
    <row r="213" customFormat="false" ht="15" hidden="false" customHeight="false" outlineLevel="0" collapsed="false">
      <c r="N213" s="28"/>
    </row>
    <row r="214" customFormat="false" ht="15" hidden="false" customHeight="false" outlineLevel="0" collapsed="false">
      <c r="N214" s="28"/>
    </row>
    <row r="215" customFormat="false" ht="15" hidden="false" customHeight="false" outlineLevel="0" collapsed="false">
      <c r="N215" s="28"/>
    </row>
    <row r="216" customFormat="false" ht="15" hidden="false" customHeight="false" outlineLevel="0" collapsed="false">
      <c r="N216" s="28"/>
    </row>
    <row r="217" customFormat="false" ht="15" hidden="false" customHeight="false" outlineLevel="0" collapsed="false">
      <c r="N217" s="28"/>
    </row>
    <row r="218" customFormat="false" ht="15" hidden="false" customHeight="false" outlineLevel="0" collapsed="false">
      <c r="N218" s="28"/>
    </row>
    <row r="219" customFormat="false" ht="15" hidden="false" customHeight="false" outlineLevel="0" collapsed="false">
      <c r="N219" s="28"/>
    </row>
    <row r="220" customFormat="false" ht="15" hidden="false" customHeight="false" outlineLevel="0" collapsed="false">
      <c r="N220" s="28"/>
    </row>
    <row r="221" customFormat="false" ht="15" hidden="false" customHeight="false" outlineLevel="0" collapsed="false">
      <c r="N221" s="28"/>
    </row>
    <row r="222" customFormat="false" ht="15" hidden="false" customHeight="false" outlineLevel="0" collapsed="false">
      <c r="N222" s="28"/>
    </row>
    <row r="223" customFormat="false" ht="15" hidden="false" customHeight="false" outlineLevel="0" collapsed="false">
      <c r="N223" s="28"/>
    </row>
    <row r="224" customFormat="false" ht="15" hidden="false" customHeight="false" outlineLevel="0" collapsed="false">
      <c r="N224" s="28"/>
    </row>
    <row r="225" customFormat="false" ht="15" hidden="false" customHeight="false" outlineLevel="0" collapsed="false">
      <c r="N225" s="28"/>
    </row>
    <row r="226" customFormat="false" ht="15" hidden="false" customHeight="false" outlineLevel="0" collapsed="false">
      <c r="N226" s="28"/>
    </row>
    <row r="227" customFormat="false" ht="15" hidden="false" customHeight="false" outlineLevel="0" collapsed="false">
      <c r="N227" s="28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38" customFormat="false" ht="15" hidden="false" customHeight="false" outlineLevel="0" collapsed="false">
      <c r="N238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A1051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60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9.57"/>
    <col collapsed="false" customWidth="true" hidden="false" outlineLevel="0" max="12" min="12" style="1" width="11"/>
    <col collapsed="false" customWidth="true" hidden="false" outlineLevel="0" max="13" min="13" style="1" width="10.71"/>
    <col collapsed="false" customWidth="true" hidden="false" outlineLevel="0" max="14" min="14" style="1" width="20"/>
    <col collapsed="false" customWidth="true" hidden="false" outlineLevel="0" max="15" min="15" style="26" width="5.71"/>
    <col collapsed="false" customWidth="true" hidden="false" outlineLevel="0" max="16" min="16" style="26" width="8.71"/>
    <col collapsed="false" customWidth="true" hidden="false" outlineLevel="0" max="17" min="17" style="27" width="11.29"/>
    <col collapsed="false" customWidth="true" hidden="false" outlineLevel="0" max="18" min="18" style="27" width="8.71"/>
    <col collapsed="false" customWidth="true" hidden="false" outlineLevel="0" max="19" min="19" style="26" width="24.57"/>
    <col collapsed="false" customWidth="true" hidden="false" outlineLevel="0" max="20" min="20" style="27" width="9.29"/>
    <col collapsed="false" customWidth="true" hidden="false" outlineLevel="0" max="21" min="21" style="27" width="2.16"/>
    <col collapsed="false" customWidth="true" hidden="false" outlineLevel="0" max="22" min="22" style="26" width="19.42"/>
    <col collapsed="false" customWidth="true" hidden="false" outlineLevel="0" max="23" min="23" style="26" width="16.14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44" min="43" style="2" width="3.71"/>
    <col collapsed="false" customWidth="true" hidden="false" outlineLevel="0" max="45" min="45" style="2" width="4.14"/>
    <col collapsed="false" customWidth="true" hidden="false" outlineLevel="0" max="53" min="46" style="2" width="3.71"/>
    <col collapsed="false" customWidth="true" hidden="false" outlineLevel="0" max="54" min="54" style="26" width="5.71"/>
    <col collapsed="false" customWidth="true" hidden="false" outlineLevel="0" max="55" min="55" style="2" width="13.71"/>
    <col collapsed="false" customWidth="true" hidden="false" outlineLevel="0" max="56" min="56" style="2" width="15"/>
    <col collapsed="false" customWidth="true" hidden="false" outlineLevel="0" max="57" min="57" style="2" width="15.14"/>
    <col collapsed="false" customWidth="true" hidden="false" outlineLevel="0" max="58" min="58" style="2" width="12.71"/>
    <col collapsed="false" customWidth="true" hidden="false" outlineLevel="0" max="59" min="59" style="2" width="16"/>
    <col collapsed="false" customWidth="true" hidden="false" outlineLevel="0" max="60" min="60" style="25" width="19"/>
    <col collapsed="false" customWidth="true" hidden="false" outlineLevel="0" max="61" min="61" style="26" width="5.71"/>
    <col collapsed="false" customWidth="true" hidden="false" outlineLevel="0" max="62" min="62" style="25" width="10.71"/>
    <col collapsed="false" customWidth="true" hidden="false" outlineLevel="0" max="63" min="63" style="28" width="6.85"/>
    <col collapsed="false" customWidth="true" hidden="false" outlineLevel="0" max="64" min="64" style="28" width="10.57"/>
    <col collapsed="false" customWidth="true" hidden="false" outlineLevel="0" max="65" min="65" style="28" width="7"/>
    <col collapsed="false" customWidth="true" hidden="false" outlineLevel="0" max="66" min="66" style="25" width="6.71"/>
    <col collapsed="false" customWidth="true" hidden="false" outlineLevel="0" max="67" min="67" style="25" width="17.29"/>
    <col collapsed="false" customWidth="true" hidden="false" outlineLevel="0" max="68" min="68" style="28" width="6"/>
    <col collapsed="false" customWidth="true" hidden="false" outlineLevel="0" max="69" min="69" style="28" width="6.71"/>
    <col collapsed="false" customWidth="true" hidden="false" outlineLevel="0" max="70" min="70" style="28" width="9.29"/>
    <col collapsed="false" customWidth="true" hidden="false" outlineLevel="0" max="71" min="71" style="28" width="18.29"/>
    <col collapsed="false" customWidth="true" hidden="false" outlineLevel="0" max="72" min="72" style="28" width="6.29"/>
    <col collapsed="false" customWidth="true" hidden="false" outlineLevel="0" max="73" min="73" style="28" width="7.42"/>
    <col collapsed="false" customWidth="true" hidden="false" outlineLevel="0" max="74" min="74" style="28" width="8.71"/>
    <col collapsed="false" customWidth="true" hidden="false" outlineLevel="0" max="75" min="75" style="26" width="5.71"/>
    <col collapsed="false" customWidth="true" hidden="false" outlineLevel="0" max="76" min="76" style="25" width="6.57"/>
    <col collapsed="false" customWidth="true" hidden="false" outlineLevel="0" max="77" min="77" style="3" width="4.71"/>
    <col collapsed="false" customWidth="true" hidden="false" outlineLevel="0" max="78" min="78" style="2" width="21.71"/>
    <col collapsed="false" customWidth="true" hidden="false" outlineLevel="0" max="79" min="79" style="3" width="10.57"/>
    <col collapsed="false" customWidth="true" hidden="false" outlineLevel="0" max="80" min="80" style="3" width="6.71"/>
    <col collapsed="false" customWidth="true" hidden="false" outlineLevel="0" max="81" min="81" style="2" width="21.71"/>
    <col collapsed="false" customWidth="true" hidden="false" outlineLevel="0" max="82" min="82" style="3" width="3.57"/>
    <col collapsed="false" customWidth="true" hidden="false" outlineLevel="0" max="83" min="83" style="3" width="6.71"/>
    <col collapsed="false" customWidth="true" hidden="false" outlineLevel="0" max="84" min="84" style="2" width="21.71"/>
    <col collapsed="false" customWidth="true" hidden="false" outlineLevel="0" max="85" min="85" style="3" width="4.42"/>
    <col collapsed="false" customWidth="false" hidden="false" outlineLevel="0" max="86" min="86" style="2" width="9.14"/>
    <col collapsed="false" customWidth="true" hidden="false" outlineLevel="0" max="87" min="87" style="26" width="19.86"/>
    <col collapsed="false" customWidth="true" hidden="false" outlineLevel="0" max="88" min="88" style="1" width="5.29"/>
    <col collapsed="false" customWidth="true" hidden="false" outlineLevel="0" max="89" min="89" style="26" width="4.71"/>
    <col collapsed="false" customWidth="true" hidden="false" outlineLevel="0" max="90" min="90" style="26" width="22.42"/>
    <col collapsed="false" customWidth="true" hidden="false" outlineLevel="0" max="91" min="91" style="1" width="5.14"/>
    <col collapsed="false" customWidth="true" hidden="false" outlineLevel="0" max="92" min="92" style="1" width="2.42"/>
    <col collapsed="false" customWidth="true" hidden="false" outlineLevel="0" max="93" min="93" style="1" width="4.57"/>
    <col collapsed="false" customWidth="true" hidden="false" outlineLevel="0" max="94" min="94" style="1" width="2.29"/>
    <col collapsed="false" customWidth="true" hidden="false" outlineLevel="0" max="95" min="95" style="1" width="5.14"/>
    <col collapsed="false" customWidth="true" hidden="false" outlineLevel="0" max="96" min="96" style="26" width="5.14"/>
    <col collapsed="false" customWidth="true" hidden="false" outlineLevel="0" max="97" min="97" style="26" width="19.71"/>
    <col collapsed="false" customWidth="true" hidden="false" outlineLevel="0" max="98" min="98" style="1" width="5.42"/>
    <col collapsed="false" customWidth="true" hidden="false" outlineLevel="0" max="99" min="99" style="26" width="5.71"/>
    <col collapsed="false" customWidth="true" hidden="false" outlineLevel="0" max="100" min="100" style="2" width="23.71"/>
    <col collapsed="false" customWidth="true" hidden="false" outlineLevel="0" max="101" min="101" style="2" width="5.71"/>
    <col collapsed="false" customWidth="true" hidden="false" outlineLevel="0" max="102" min="102" style="26" width="1.42"/>
    <col collapsed="false" customWidth="true" hidden="false" outlineLevel="0" max="103" min="103" style="2" width="23.71"/>
    <col collapsed="false" customWidth="true" hidden="false" outlineLevel="0" max="104" min="104" style="2" width="5.71"/>
    <col collapsed="false" customWidth="true" hidden="false" outlineLevel="0" max="105" min="105" style="26" width="5.71"/>
    <col collapsed="false" customWidth="false" hidden="false" outlineLevel="0" max="16384" min="106" style="2" width="9.14"/>
  </cols>
  <sheetData>
    <row r="1" s="30" customFormat="true" ht="19.5" hidden="false" customHeight="true" outlineLevel="0" collapsed="false">
      <c r="A1" s="29" t="s">
        <v>2852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C1" s="30" t="s">
        <v>374</v>
      </c>
      <c r="BH1" s="31"/>
      <c r="BJ1" s="31" t="s">
        <v>221</v>
      </c>
      <c r="BK1" s="32"/>
      <c r="BL1" s="32"/>
      <c r="BM1" s="32"/>
      <c r="BN1" s="31"/>
      <c r="BO1" s="31"/>
      <c r="BP1" s="32"/>
      <c r="BQ1" s="32"/>
      <c r="BR1" s="32"/>
      <c r="BS1" s="32"/>
      <c r="BT1" s="32"/>
      <c r="BU1" s="32"/>
      <c r="BV1" s="32"/>
      <c r="BX1" s="31" t="s">
        <v>222</v>
      </c>
      <c r="BY1" s="33"/>
      <c r="CA1" s="33"/>
      <c r="CB1" s="33"/>
      <c r="CD1" s="33"/>
      <c r="CE1" s="33"/>
      <c r="CG1" s="33"/>
      <c r="CI1" s="30" t="s">
        <v>223</v>
      </c>
      <c r="CJ1" s="32"/>
      <c r="CM1" s="32"/>
      <c r="CN1" s="32"/>
      <c r="CO1" s="32"/>
      <c r="CP1" s="32"/>
      <c r="CQ1" s="32"/>
      <c r="CT1" s="32"/>
      <c r="CV1" s="30" t="s">
        <v>224</v>
      </c>
      <c r="CW1" s="34"/>
      <c r="CX1" s="34"/>
      <c r="CY1" s="34"/>
      <c r="CZ1" s="34"/>
    </row>
    <row r="2" s="2" customFormat="true" ht="15" hidden="false" customHeight="false" outlineLevel="0" collapsed="false">
      <c r="A2" s="2" t="s">
        <v>2853</v>
      </c>
      <c r="B2" s="25" t="s">
        <v>2854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51" t="s">
        <v>237</v>
      </c>
      <c r="N2" s="38" t="s">
        <v>238</v>
      </c>
      <c r="P2" s="39" t="s">
        <v>2855</v>
      </c>
      <c r="Q2" s="131"/>
      <c r="R2" s="131"/>
      <c r="S2" s="40"/>
      <c r="T2" s="41"/>
      <c r="U2" s="27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6"/>
      <c r="BC2" s="35" t="s">
        <v>2856</v>
      </c>
      <c r="BD2" s="47"/>
      <c r="BE2" s="47"/>
      <c r="BF2" s="47"/>
      <c r="BG2" s="47"/>
      <c r="BH2" s="48"/>
      <c r="BJ2" s="49" t="s">
        <v>191</v>
      </c>
      <c r="BK2" s="37" t="s">
        <v>248</v>
      </c>
      <c r="BL2" s="37" t="s">
        <v>249</v>
      </c>
      <c r="BM2" s="37" t="s">
        <v>250</v>
      </c>
      <c r="BN2" s="36"/>
      <c r="BO2" s="36" t="s">
        <v>251</v>
      </c>
      <c r="BP2" s="37"/>
      <c r="BQ2" s="37"/>
      <c r="BR2" s="37"/>
      <c r="BS2" s="34" t="s">
        <v>252</v>
      </c>
      <c r="BT2" s="37"/>
      <c r="BU2" s="50"/>
      <c r="BV2" s="42"/>
      <c r="BX2" s="52" t="s">
        <v>253</v>
      </c>
      <c r="BY2" s="50"/>
      <c r="BZ2" s="36"/>
      <c r="CA2" s="34"/>
      <c r="CB2" s="50"/>
      <c r="CC2" s="36"/>
      <c r="CD2" s="47"/>
      <c r="CE2" s="50"/>
      <c r="CF2" s="47"/>
      <c r="CG2" s="133"/>
      <c r="CI2" s="35" t="s">
        <v>227</v>
      </c>
      <c r="CJ2" s="37"/>
      <c r="CK2" s="34"/>
      <c r="CL2" s="34"/>
      <c r="CM2" s="37"/>
      <c r="CN2" s="37"/>
      <c r="CO2" s="37"/>
      <c r="CP2" s="37"/>
      <c r="CQ2" s="37"/>
      <c r="CR2" s="34"/>
      <c r="CS2" s="34"/>
      <c r="CT2" s="51"/>
      <c r="CU2" s="26"/>
      <c r="CV2" s="134"/>
      <c r="CW2" s="37" t="n">
        <v>57</v>
      </c>
      <c r="CX2" s="37"/>
      <c r="CY2" s="37"/>
      <c r="CZ2" s="51" t="n">
        <v>2</v>
      </c>
      <c r="DA2" s="26"/>
    </row>
    <row r="3" customFormat="false" ht="15" hidden="false" customHeight="false" outlineLevel="0" collapsed="false">
      <c r="A3" s="2" t="s">
        <v>256</v>
      </c>
      <c r="B3" s="187" t="s">
        <v>2857</v>
      </c>
      <c r="C3" s="79" t="s">
        <v>2858</v>
      </c>
      <c r="D3" s="59" t="n">
        <v>37592</v>
      </c>
      <c r="E3" s="25" t="s">
        <v>2008</v>
      </c>
      <c r="F3" s="28" t="n">
        <v>8</v>
      </c>
      <c r="G3" s="28" t="n">
        <v>0</v>
      </c>
      <c r="H3" s="28" t="n">
        <v>0</v>
      </c>
      <c r="I3" s="28" t="n">
        <v>2</v>
      </c>
      <c r="J3" s="28" t="n">
        <v>14</v>
      </c>
      <c r="K3" s="60" t="n">
        <v>0.452</v>
      </c>
      <c r="L3" s="28" t="s">
        <v>261</v>
      </c>
      <c r="M3" s="75" t="s">
        <v>261</v>
      </c>
      <c r="N3" s="136" t="s">
        <v>2859</v>
      </c>
      <c r="O3" s="2"/>
      <c r="P3" s="62" t="n">
        <v>2024</v>
      </c>
      <c r="Q3" s="63" t="s">
        <v>263</v>
      </c>
      <c r="R3" s="63"/>
      <c r="S3" s="64" t="s">
        <v>2860</v>
      </c>
      <c r="T3" s="63" t="n">
        <v>34</v>
      </c>
      <c r="U3" s="3"/>
      <c r="V3" s="58" t="s">
        <v>2861</v>
      </c>
      <c r="W3" s="83" t="s">
        <v>2862</v>
      </c>
      <c r="X3" s="2"/>
      <c r="Y3" s="43" t="s">
        <v>500</v>
      </c>
      <c r="Z3" s="62"/>
      <c r="AA3" s="62"/>
      <c r="AB3" s="62" t="n">
        <v>6</v>
      </c>
      <c r="AC3" s="62" t="n">
        <v>2</v>
      </c>
      <c r="AD3" s="62" t="n">
        <v>2</v>
      </c>
      <c r="AE3" s="62" t="n">
        <v>10</v>
      </c>
      <c r="AF3" s="186" t="s">
        <v>14</v>
      </c>
      <c r="AG3" s="186" t="s">
        <v>14</v>
      </c>
      <c r="AH3" s="186" t="s">
        <v>14</v>
      </c>
      <c r="AI3" s="186" t="s">
        <v>14</v>
      </c>
      <c r="AJ3" s="2"/>
      <c r="AK3" s="58" t="s">
        <v>254</v>
      </c>
      <c r="AL3" s="28" t="n">
        <v>1</v>
      </c>
      <c r="AM3" s="28" t="n">
        <v>2</v>
      </c>
      <c r="AN3" s="28" t="n">
        <v>3</v>
      </c>
      <c r="AO3" s="28" t="n">
        <f aca="false">PRODUCT(AL3+AM3+AN3)</f>
        <v>6</v>
      </c>
      <c r="AP3" s="28"/>
      <c r="AQ3" s="82" t="s">
        <v>2103</v>
      </c>
      <c r="AR3" s="69" t="s">
        <v>268</v>
      </c>
      <c r="AS3" s="69" t="s">
        <v>457</v>
      </c>
      <c r="AT3" s="69" t="s">
        <v>536</v>
      </c>
      <c r="AU3" s="69" t="s">
        <v>268</v>
      </c>
      <c r="AV3" s="69" t="s">
        <v>453</v>
      </c>
      <c r="AW3" s="69" t="s">
        <v>590</v>
      </c>
      <c r="AX3" s="69" t="s">
        <v>915</v>
      </c>
      <c r="AY3" s="69"/>
      <c r="AZ3" s="69"/>
      <c r="BA3" s="137"/>
      <c r="BB3" s="2"/>
      <c r="BC3" s="71" t="s">
        <v>191</v>
      </c>
      <c r="BD3" s="1" t="s">
        <v>270</v>
      </c>
      <c r="BE3" s="1" t="s">
        <v>271</v>
      </c>
      <c r="BF3" s="1" t="s">
        <v>272</v>
      </c>
      <c r="BG3" s="1" t="s">
        <v>273</v>
      </c>
      <c r="BH3" s="72" t="s">
        <v>274</v>
      </c>
      <c r="BI3" s="2"/>
      <c r="BJ3" s="73" t="n">
        <v>1992</v>
      </c>
      <c r="BK3" s="28" t="n">
        <v>1</v>
      </c>
      <c r="BL3" s="28" t="n">
        <v>992</v>
      </c>
      <c r="BM3" s="74" t="n">
        <f aca="false">PRODUCT(BL3/BK3)</f>
        <v>992</v>
      </c>
      <c r="BN3" s="2"/>
      <c r="BO3" s="2" t="s">
        <v>2863</v>
      </c>
      <c r="BP3" s="28" t="n">
        <v>992</v>
      </c>
      <c r="BS3" s="2" t="s">
        <v>2863</v>
      </c>
      <c r="BT3" s="28" t="n">
        <v>992</v>
      </c>
      <c r="BU3" s="28" t="n">
        <v>1</v>
      </c>
      <c r="BV3" s="75"/>
      <c r="BW3" s="2"/>
      <c r="BX3" s="65"/>
      <c r="BZ3" s="26" t="s">
        <v>277</v>
      </c>
      <c r="CC3" s="26" t="s">
        <v>278</v>
      </c>
      <c r="CF3" s="26" t="s">
        <v>279</v>
      </c>
      <c r="CG3" s="83"/>
      <c r="CI3" s="76" t="s">
        <v>280</v>
      </c>
      <c r="CL3" s="26" t="s">
        <v>281</v>
      </c>
      <c r="CS3" s="26" t="s">
        <v>282</v>
      </c>
      <c r="CT3" s="78"/>
      <c r="CV3" s="76" t="s">
        <v>283</v>
      </c>
      <c r="CW3" s="1" t="s">
        <v>284</v>
      </c>
      <c r="CY3" s="26" t="s">
        <v>422</v>
      </c>
      <c r="CZ3" s="78" t="s">
        <v>423</v>
      </c>
    </row>
    <row r="4" s="2" customFormat="true" ht="15" hidden="false" customHeight="false" outlineLevel="0" collapsed="false">
      <c r="A4" s="2" t="s">
        <v>285</v>
      </c>
      <c r="B4" s="57" t="s">
        <v>2864</v>
      </c>
      <c r="C4" s="58" t="s">
        <v>2865</v>
      </c>
      <c r="D4" s="59" t="n">
        <v>36462</v>
      </c>
      <c r="E4" s="2" t="s">
        <v>928</v>
      </c>
      <c r="F4" s="28" t="n">
        <v>122</v>
      </c>
      <c r="G4" s="28" t="n">
        <v>4</v>
      </c>
      <c r="H4" s="28" t="n">
        <v>29</v>
      </c>
      <c r="I4" s="28" t="n">
        <v>75</v>
      </c>
      <c r="J4" s="28" t="n">
        <v>384</v>
      </c>
      <c r="K4" s="60" t="n">
        <v>0.518</v>
      </c>
      <c r="L4" s="28" t="s">
        <v>261</v>
      </c>
      <c r="M4" s="75" t="s">
        <v>261</v>
      </c>
      <c r="N4" s="136" t="s">
        <v>2167</v>
      </c>
      <c r="P4" s="62" t="n">
        <v>2023</v>
      </c>
      <c r="Q4" s="63" t="s">
        <v>263</v>
      </c>
      <c r="R4" s="63" t="s">
        <v>31</v>
      </c>
      <c r="S4" s="64" t="s">
        <v>2860</v>
      </c>
      <c r="T4" s="63" t="n">
        <v>31</v>
      </c>
      <c r="U4" s="3"/>
      <c r="V4" s="58" t="s">
        <v>875</v>
      </c>
      <c r="W4" s="83" t="s">
        <v>2866</v>
      </c>
      <c r="Y4" s="43" t="s">
        <v>516</v>
      </c>
      <c r="Z4" s="186" t="s">
        <v>14</v>
      </c>
      <c r="AA4" s="186" t="s">
        <v>14</v>
      </c>
      <c r="AB4" s="186" t="s">
        <v>14</v>
      </c>
      <c r="AC4" s="186" t="s">
        <v>14</v>
      </c>
      <c r="AD4" s="186" t="s">
        <v>14</v>
      </c>
      <c r="AE4" s="186" t="s">
        <v>14</v>
      </c>
      <c r="AF4" s="186" t="s">
        <v>14</v>
      </c>
      <c r="AG4" s="186" t="s">
        <v>14</v>
      </c>
      <c r="AH4" s="186" t="s">
        <v>14</v>
      </c>
      <c r="AI4" s="186" t="s">
        <v>14</v>
      </c>
      <c r="AK4" s="58" t="s">
        <v>858</v>
      </c>
      <c r="AL4" s="28" t="n">
        <v>1</v>
      </c>
      <c r="AM4" s="28" t="n">
        <v>1</v>
      </c>
      <c r="AN4" s="28" t="n">
        <v>5</v>
      </c>
      <c r="AO4" s="28" t="n">
        <f aca="false">PRODUCT(AL4+AM4+AN4)</f>
        <v>7</v>
      </c>
      <c r="AP4" s="28"/>
      <c r="AQ4" s="82" t="s">
        <v>848</v>
      </c>
      <c r="AR4" s="69" t="s">
        <v>268</v>
      </c>
      <c r="AS4" s="69" t="s">
        <v>536</v>
      </c>
      <c r="AT4" s="69" t="s">
        <v>268</v>
      </c>
      <c r="AU4" s="69" t="s">
        <v>914</v>
      </c>
      <c r="AV4" s="69" t="s">
        <v>453</v>
      </c>
      <c r="AW4" s="69" t="s">
        <v>457</v>
      </c>
      <c r="AX4" s="69" t="s">
        <v>915</v>
      </c>
      <c r="AY4" s="69" t="s">
        <v>934</v>
      </c>
      <c r="AZ4" s="69"/>
      <c r="BA4" s="137"/>
      <c r="BC4" s="71" t="s">
        <v>291</v>
      </c>
      <c r="BD4" s="82" t="s">
        <v>2867</v>
      </c>
      <c r="BE4" s="82" t="s">
        <v>2868</v>
      </c>
      <c r="BF4" s="82" t="s">
        <v>2869</v>
      </c>
      <c r="BG4" s="82" t="s">
        <v>2759</v>
      </c>
      <c r="BH4" s="70"/>
      <c r="BJ4" s="73" t="n">
        <v>1994</v>
      </c>
      <c r="BK4" s="28" t="n">
        <v>17</v>
      </c>
      <c r="BL4" s="28" t="n">
        <v>28058</v>
      </c>
      <c r="BM4" s="74" t="n">
        <f aca="false">PRODUCT(BL4/BK4)</f>
        <v>1650.47058823529</v>
      </c>
      <c r="BO4" s="2" t="s">
        <v>2870</v>
      </c>
      <c r="BP4" s="28" t="n">
        <v>2362</v>
      </c>
      <c r="BQ4" s="28"/>
      <c r="BR4" s="28"/>
      <c r="BS4" s="2" t="s">
        <v>2871</v>
      </c>
      <c r="BT4" s="28" t="n">
        <v>1204</v>
      </c>
      <c r="BU4" s="28"/>
      <c r="BV4" s="75"/>
      <c r="BX4" s="65"/>
      <c r="BY4" s="28"/>
      <c r="BZ4" s="26" t="s">
        <v>1950</v>
      </c>
      <c r="CA4" s="3"/>
      <c r="CB4" s="28"/>
      <c r="CC4" s="26" t="s">
        <v>1351</v>
      </c>
      <c r="CD4" s="28"/>
      <c r="CE4" s="28"/>
      <c r="CF4" s="26" t="s">
        <v>1698</v>
      </c>
      <c r="CG4" s="75"/>
      <c r="CI4" s="58" t="s">
        <v>2872</v>
      </c>
      <c r="CJ4" s="28" t="n">
        <v>485</v>
      </c>
      <c r="CL4" s="2" t="s">
        <v>2873</v>
      </c>
      <c r="CM4" s="28" t="n">
        <v>28</v>
      </c>
      <c r="CN4" s="28" t="s">
        <v>298</v>
      </c>
      <c r="CO4" s="28" t="n">
        <v>576</v>
      </c>
      <c r="CP4" s="28" t="s">
        <v>299</v>
      </c>
      <c r="CQ4" s="28" t="n">
        <f aca="false">PRODUCT(CM4+CO4)</f>
        <v>604</v>
      </c>
      <c r="CS4" s="2" t="s">
        <v>2872</v>
      </c>
      <c r="CT4" s="75" t="n">
        <v>42</v>
      </c>
      <c r="CV4" s="65" t="s">
        <v>2873</v>
      </c>
      <c r="CW4" s="28" t="n">
        <v>10</v>
      </c>
      <c r="CX4" s="26"/>
      <c r="CY4" s="25" t="s">
        <v>1856</v>
      </c>
      <c r="CZ4" s="75" t="n">
        <v>1</v>
      </c>
    </row>
    <row r="5" s="2" customFormat="true" ht="15" hidden="false" customHeight="false" outlineLevel="0" collapsed="false">
      <c r="A5" s="2" t="s">
        <v>2874</v>
      </c>
      <c r="B5" s="2" t="s">
        <v>2875</v>
      </c>
      <c r="C5" s="58" t="s">
        <v>2876</v>
      </c>
      <c r="D5" s="59" t="n">
        <v>35643</v>
      </c>
      <c r="E5" s="25" t="s">
        <v>853</v>
      </c>
      <c r="F5" s="28" t="n">
        <v>10</v>
      </c>
      <c r="G5" s="28" t="n">
        <v>0</v>
      </c>
      <c r="H5" s="28" t="n">
        <v>1</v>
      </c>
      <c r="I5" s="28" t="n">
        <v>4</v>
      </c>
      <c r="J5" s="28" t="n">
        <v>15</v>
      </c>
      <c r="K5" s="60" t="n">
        <v>0.417</v>
      </c>
      <c r="L5" s="28" t="s">
        <v>261</v>
      </c>
      <c r="M5" s="75" t="s">
        <v>261</v>
      </c>
      <c r="N5" s="136" t="s">
        <v>2877</v>
      </c>
      <c r="P5" s="62" t="n">
        <v>2022</v>
      </c>
      <c r="Q5" s="63" t="s">
        <v>263</v>
      </c>
      <c r="R5" s="63" t="s">
        <v>33</v>
      </c>
      <c r="S5" s="64" t="s">
        <v>2860</v>
      </c>
      <c r="T5" s="63" t="n">
        <v>30</v>
      </c>
      <c r="U5" s="3"/>
      <c r="V5" s="58" t="s">
        <v>2878</v>
      </c>
      <c r="W5" s="83" t="s">
        <v>2879</v>
      </c>
      <c r="Y5" s="43" t="s">
        <v>531</v>
      </c>
      <c r="Z5" s="186" t="s">
        <v>14</v>
      </c>
      <c r="AA5" s="186" t="s">
        <v>1961</v>
      </c>
      <c r="AB5" s="186" t="s">
        <v>1962</v>
      </c>
      <c r="AC5" s="186" t="s">
        <v>1961</v>
      </c>
      <c r="AD5" s="186" t="s">
        <v>1961</v>
      </c>
      <c r="AE5" s="186" t="s">
        <v>1936</v>
      </c>
      <c r="AF5" s="62" t="n">
        <v>1</v>
      </c>
      <c r="AG5" s="140" t="n">
        <v>6</v>
      </c>
      <c r="AH5" s="140" t="n">
        <v>6</v>
      </c>
      <c r="AI5" s="140" t="n">
        <v>6</v>
      </c>
      <c r="AK5" s="58" t="s">
        <v>433</v>
      </c>
      <c r="AL5" s="28" t="n">
        <v>1</v>
      </c>
      <c r="AM5" s="28" t="n">
        <v>0</v>
      </c>
      <c r="AN5" s="28" t="n">
        <v>0</v>
      </c>
      <c r="AO5" s="28" t="n">
        <f aca="false">PRODUCT(AL5+AM5+AN5)</f>
        <v>1</v>
      </c>
      <c r="AP5" s="28"/>
      <c r="AQ5" s="82" t="s">
        <v>1400</v>
      </c>
      <c r="AR5" s="69" t="s">
        <v>268</v>
      </c>
      <c r="AS5" s="69" t="s">
        <v>268</v>
      </c>
      <c r="AT5" s="69"/>
      <c r="AU5" s="69"/>
      <c r="AV5" s="69"/>
      <c r="AW5" s="69"/>
      <c r="AX5" s="69"/>
      <c r="AY5" s="69"/>
      <c r="AZ5" s="69"/>
      <c r="BA5" s="137"/>
      <c r="BC5" s="73" t="s">
        <v>2880</v>
      </c>
      <c r="BD5" s="2" t="s">
        <v>2881</v>
      </c>
      <c r="BH5" s="66" t="s">
        <v>2882</v>
      </c>
      <c r="BJ5" s="73" t="n">
        <v>1995</v>
      </c>
      <c r="BK5" s="28" t="n">
        <v>18</v>
      </c>
      <c r="BL5" s="28" t="n">
        <v>29894</v>
      </c>
      <c r="BM5" s="74" t="n">
        <f aca="false">PRODUCT(BL5/BK5)</f>
        <v>1660.77777777778</v>
      </c>
      <c r="BO5" s="2" t="s">
        <v>2883</v>
      </c>
      <c r="BP5" s="28" t="n">
        <v>1991</v>
      </c>
      <c r="BQ5" s="28"/>
      <c r="BR5" s="28"/>
      <c r="BS5" s="2" t="s">
        <v>2884</v>
      </c>
      <c r="BT5" s="28" t="n">
        <v>838</v>
      </c>
      <c r="BU5" s="28" t="n">
        <v>1</v>
      </c>
      <c r="BV5" s="75"/>
      <c r="BX5" s="138" t="s">
        <v>219</v>
      </c>
      <c r="BY5" s="28"/>
      <c r="BZ5" s="1" t="s">
        <v>1968</v>
      </c>
      <c r="CA5" s="3"/>
      <c r="CB5" s="28"/>
      <c r="CC5" s="1" t="s">
        <v>2885</v>
      </c>
      <c r="CD5" s="28"/>
      <c r="CE5" s="28"/>
      <c r="CF5" s="1" t="s">
        <v>2886</v>
      </c>
      <c r="CG5" s="75"/>
      <c r="CI5" s="58" t="s">
        <v>2873</v>
      </c>
      <c r="CJ5" s="28" t="n">
        <v>483</v>
      </c>
      <c r="CL5" s="2" t="s">
        <v>2122</v>
      </c>
      <c r="CM5" s="28" t="n">
        <v>13</v>
      </c>
      <c r="CN5" s="28" t="s">
        <v>298</v>
      </c>
      <c r="CO5" s="28" t="n">
        <v>363</v>
      </c>
      <c r="CP5" s="28" t="s">
        <v>299</v>
      </c>
      <c r="CQ5" s="28" t="n">
        <f aca="false">PRODUCT(CM5+CO5)</f>
        <v>376</v>
      </c>
      <c r="CS5" s="2" t="s">
        <v>2887</v>
      </c>
      <c r="CT5" s="75" t="n">
        <v>28</v>
      </c>
      <c r="CV5" s="65" t="s">
        <v>2872</v>
      </c>
      <c r="CW5" s="28" t="n">
        <v>10</v>
      </c>
      <c r="CX5" s="26"/>
      <c r="CY5" s="25" t="s">
        <v>1657</v>
      </c>
      <c r="CZ5" s="75" t="n">
        <v>1</v>
      </c>
    </row>
    <row r="6" s="2" customFormat="true" ht="15" hidden="false" customHeight="false" outlineLevel="0" collapsed="false">
      <c r="A6" s="2" t="s">
        <v>319</v>
      </c>
      <c r="B6" s="2" t="s">
        <v>2888</v>
      </c>
      <c r="C6" s="58" t="s">
        <v>2889</v>
      </c>
      <c r="D6" s="59" t="n">
        <v>35628</v>
      </c>
      <c r="E6" s="25" t="s">
        <v>344</v>
      </c>
      <c r="F6" s="28" t="n">
        <v>220</v>
      </c>
      <c r="G6" s="28" t="n">
        <v>7</v>
      </c>
      <c r="H6" s="28" t="n">
        <v>46</v>
      </c>
      <c r="I6" s="28" t="n">
        <v>84</v>
      </c>
      <c r="J6" s="28" t="n">
        <v>518</v>
      </c>
      <c r="K6" s="60" t="n">
        <v>0.491</v>
      </c>
      <c r="L6" s="28" t="s">
        <v>260</v>
      </c>
      <c r="M6" s="75" t="s">
        <v>350</v>
      </c>
      <c r="N6" s="136" t="s">
        <v>2890</v>
      </c>
      <c r="P6" s="62" t="n">
        <v>2021</v>
      </c>
      <c r="Q6" s="63" t="s">
        <v>263</v>
      </c>
      <c r="R6" s="63" t="s">
        <v>27</v>
      </c>
      <c r="S6" s="64" t="s">
        <v>2891</v>
      </c>
      <c r="T6" s="63" t="n">
        <v>28</v>
      </c>
      <c r="U6" s="3"/>
      <c r="V6" s="58" t="s">
        <v>2455</v>
      </c>
      <c r="W6" s="83" t="s">
        <v>2892</v>
      </c>
      <c r="Y6" s="43" t="s">
        <v>546</v>
      </c>
      <c r="Z6" s="140" t="n">
        <v>4</v>
      </c>
      <c r="AA6" s="140" t="n">
        <v>2</v>
      </c>
      <c r="AB6" s="68" t="n">
        <v>3</v>
      </c>
      <c r="AC6" s="68" t="n">
        <v>1</v>
      </c>
      <c r="AD6" s="63" t="n">
        <v>10</v>
      </c>
      <c r="AE6" s="63" t="n">
        <v>12</v>
      </c>
      <c r="AF6" s="68" t="n">
        <v>1</v>
      </c>
      <c r="AG6" s="63" t="n">
        <v>10</v>
      </c>
      <c r="AH6" s="63" t="n">
        <v>7</v>
      </c>
      <c r="AI6" s="63" t="n">
        <v>4</v>
      </c>
      <c r="AK6" s="58" t="s">
        <v>2779</v>
      </c>
      <c r="AL6" s="28" t="n">
        <v>1</v>
      </c>
      <c r="AM6" s="28" t="n">
        <v>0</v>
      </c>
      <c r="AN6" s="28" t="n">
        <v>0</v>
      </c>
      <c r="AO6" s="28" t="n">
        <f aca="false">PRODUCT(AL6+AM6+AN6)</f>
        <v>1</v>
      </c>
      <c r="AP6" s="28"/>
      <c r="AQ6" s="82" t="s">
        <v>453</v>
      </c>
      <c r="AR6" s="69" t="s">
        <v>268</v>
      </c>
      <c r="AS6" s="69" t="s">
        <v>268</v>
      </c>
      <c r="AT6" s="69"/>
      <c r="AU6" s="69"/>
      <c r="AV6" s="69"/>
      <c r="AW6" s="69"/>
      <c r="AX6" s="69"/>
      <c r="AY6" s="69"/>
      <c r="AZ6" s="69"/>
      <c r="BA6" s="137"/>
      <c r="BC6" s="73" t="s">
        <v>2893</v>
      </c>
      <c r="BD6" s="2" t="s">
        <v>1131</v>
      </c>
      <c r="BE6" s="2" t="s">
        <v>1044</v>
      </c>
      <c r="BF6" s="2" t="s">
        <v>2894</v>
      </c>
      <c r="BH6" s="66" t="s">
        <v>2861</v>
      </c>
      <c r="BJ6" s="73" t="n">
        <v>1997</v>
      </c>
      <c r="BK6" s="28" t="n">
        <v>14</v>
      </c>
      <c r="BL6" s="28" t="n">
        <v>22277</v>
      </c>
      <c r="BM6" s="74" t="n">
        <f aca="false">PRODUCT(BL6/BK6)</f>
        <v>1591.21428571429</v>
      </c>
      <c r="BO6" s="2" t="s">
        <v>2895</v>
      </c>
      <c r="BP6" s="28" t="n">
        <v>2709</v>
      </c>
      <c r="BQ6" s="28"/>
      <c r="BR6" s="28"/>
      <c r="BS6" s="2" t="s">
        <v>2896</v>
      </c>
      <c r="BT6" s="28" t="n">
        <v>1105</v>
      </c>
      <c r="BU6" s="28"/>
      <c r="BV6" s="75"/>
      <c r="BX6" s="73" t="n">
        <v>1994</v>
      </c>
      <c r="BY6" s="3" t="s">
        <v>15</v>
      </c>
      <c r="BZ6" s="25" t="s">
        <v>2122</v>
      </c>
      <c r="CA6" s="3" t="s">
        <v>2897</v>
      </c>
      <c r="CB6" s="3" t="s">
        <v>21</v>
      </c>
      <c r="CC6" s="2" t="s">
        <v>1997</v>
      </c>
      <c r="CD6" s="3" t="n">
        <v>46</v>
      </c>
      <c r="CE6" s="3" t="s">
        <v>35</v>
      </c>
      <c r="CF6" s="2" t="s">
        <v>2898</v>
      </c>
      <c r="CG6" s="83" t="n">
        <v>187</v>
      </c>
      <c r="CI6" s="58" t="s">
        <v>2887</v>
      </c>
      <c r="CJ6" s="28" t="n">
        <v>427</v>
      </c>
      <c r="CL6" s="2" t="s">
        <v>2872</v>
      </c>
      <c r="CM6" s="28" t="n">
        <v>42</v>
      </c>
      <c r="CN6" s="28" t="s">
        <v>298</v>
      </c>
      <c r="CO6" s="28" t="n">
        <v>295</v>
      </c>
      <c r="CP6" s="28" t="s">
        <v>299</v>
      </c>
      <c r="CQ6" s="28" t="n">
        <f aca="false">PRODUCT(CM6+CO6)</f>
        <v>337</v>
      </c>
      <c r="CS6" s="2" t="s">
        <v>2873</v>
      </c>
      <c r="CT6" s="75" t="n">
        <v>28</v>
      </c>
      <c r="CV6" s="65" t="s">
        <v>2899</v>
      </c>
      <c r="CW6" s="28" t="n">
        <v>6</v>
      </c>
      <c r="CX6" s="26"/>
      <c r="CZ6" s="81"/>
    </row>
    <row r="7" s="2" customFormat="true" ht="15" hidden="false" customHeight="false" outlineLevel="0" collapsed="false">
      <c r="C7" s="58" t="s">
        <v>2900</v>
      </c>
      <c r="D7" s="59" t="n">
        <v>37928</v>
      </c>
      <c r="E7" s="25" t="s">
        <v>872</v>
      </c>
      <c r="F7" s="28" t="n">
        <v>10</v>
      </c>
      <c r="G7" s="28" t="n">
        <v>0</v>
      </c>
      <c r="H7" s="28" t="n">
        <v>1</v>
      </c>
      <c r="I7" s="28" t="n">
        <v>5</v>
      </c>
      <c r="J7" s="28" t="n">
        <v>29</v>
      </c>
      <c r="K7" s="60" t="n">
        <v>0.63</v>
      </c>
      <c r="L7" s="28" t="s">
        <v>261</v>
      </c>
      <c r="M7" s="75" t="s">
        <v>261</v>
      </c>
      <c r="N7" s="136" t="s">
        <v>2901</v>
      </c>
      <c r="P7" s="62" t="n">
        <v>2020</v>
      </c>
      <c r="Q7" s="63" t="s">
        <v>263</v>
      </c>
      <c r="R7" s="63" t="s">
        <v>27</v>
      </c>
      <c r="S7" s="64" t="s">
        <v>2891</v>
      </c>
      <c r="T7" s="63" t="n">
        <v>26</v>
      </c>
      <c r="U7" s="3"/>
      <c r="V7" s="58" t="s">
        <v>2860</v>
      </c>
      <c r="W7" s="83" t="s">
        <v>2902</v>
      </c>
      <c r="Y7" s="43" t="s">
        <v>561</v>
      </c>
      <c r="Z7" s="63" t="n">
        <v>5</v>
      </c>
      <c r="AA7" s="63" t="n">
        <v>3</v>
      </c>
      <c r="AB7" s="63" t="n">
        <v>2</v>
      </c>
      <c r="AC7" s="63" t="n">
        <v>4</v>
      </c>
      <c r="AD7" s="63" t="n">
        <v>10</v>
      </c>
      <c r="AE7" s="63" t="n">
        <v>6</v>
      </c>
      <c r="AF7" s="63" t="n">
        <v>2</v>
      </c>
      <c r="AG7" s="63" t="n">
        <v>7</v>
      </c>
      <c r="AH7" s="63" t="n">
        <v>1</v>
      </c>
      <c r="AI7" s="63" t="n">
        <v>4</v>
      </c>
      <c r="AK7" s="58" t="s">
        <v>1975</v>
      </c>
      <c r="AL7" s="28" t="n">
        <v>4</v>
      </c>
      <c r="AM7" s="28" t="n">
        <v>1</v>
      </c>
      <c r="AN7" s="28" t="n">
        <v>0</v>
      </c>
      <c r="AO7" s="28" t="n">
        <f aca="false">PRODUCT(AL7+AM7+AN7)</f>
        <v>5</v>
      </c>
      <c r="AP7" s="28"/>
      <c r="AQ7" s="82" t="s">
        <v>611</v>
      </c>
      <c r="AR7" s="82" t="s">
        <v>1684</v>
      </c>
      <c r="AS7" s="82" t="s">
        <v>916</v>
      </c>
      <c r="AT7" s="82" t="s">
        <v>537</v>
      </c>
      <c r="AU7" s="69" t="s">
        <v>268</v>
      </c>
      <c r="AV7" s="69" t="s">
        <v>550</v>
      </c>
      <c r="AW7" s="69" t="s">
        <v>268</v>
      </c>
      <c r="AX7" s="69"/>
      <c r="AY7" s="69"/>
      <c r="AZ7" s="69"/>
      <c r="BA7" s="137"/>
      <c r="BC7" s="73" t="s">
        <v>2903</v>
      </c>
      <c r="BD7" s="2" t="s">
        <v>986</v>
      </c>
      <c r="BH7" s="66" t="s">
        <v>2861</v>
      </c>
      <c r="BJ7" s="73" t="n">
        <v>1998</v>
      </c>
      <c r="BK7" s="28" t="n">
        <v>15</v>
      </c>
      <c r="BL7" s="28" t="n">
        <v>21574</v>
      </c>
      <c r="BM7" s="74" t="n">
        <f aca="false">PRODUCT(BL7/BK7)</f>
        <v>1438.26666666667</v>
      </c>
      <c r="BO7" s="2" t="s">
        <v>2904</v>
      </c>
      <c r="BP7" s="28" t="n">
        <v>2070</v>
      </c>
      <c r="BQ7" s="28"/>
      <c r="BR7" s="28"/>
      <c r="BS7" s="2" t="s">
        <v>2905</v>
      </c>
      <c r="BT7" s="28" t="n">
        <v>773</v>
      </c>
      <c r="BU7" s="28" t="n">
        <v>3</v>
      </c>
      <c r="BV7" s="75"/>
      <c r="BX7" s="73" t="n">
        <v>1995</v>
      </c>
      <c r="BY7" s="3" t="s">
        <v>25</v>
      </c>
      <c r="BZ7" s="25" t="s">
        <v>2122</v>
      </c>
      <c r="CA7" s="3" t="s">
        <v>2182</v>
      </c>
      <c r="CB7" s="3" t="s">
        <v>57</v>
      </c>
      <c r="CC7" s="2" t="s">
        <v>2906</v>
      </c>
      <c r="CD7" s="3" t="n">
        <v>26</v>
      </c>
      <c r="CE7" s="3" t="s">
        <v>83</v>
      </c>
      <c r="CF7" s="2" t="s">
        <v>2906</v>
      </c>
      <c r="CG7" s="83" t="n">
        <v>129</v>
      </c>
      <c r="CI7" s="58" t="s">
        <v>2878</v>
      </c>
      <c r="CJ7" s="28" t="n">
        <v>376</v>
      </c>
      <c r="CL7" s="2" t="s">
        <v>2878</v>
      </c>
      <c r="CM7" s="28" t="n">
        <v>10</v>
      </c>
      <c r="CN7" s="28" t="s">
        <v>298</v>
      </c>
      <c r="CO7" s="28" t="n">
        <v>326</v>
      </c>
      <c r="CP7" s="28" t="s">
        <v>299</v>
      </c>
      <c r="CQ7" s="28" t="n">
        <f aca="false">PRODUCT(CM7+CO7)</f>
        <v>336</v>
      </c>
      <c r="CS7" s="2" t="s">
        <v>2907</v>
      </c>
      <c r="CT7" s="75" t="n">
        <v>26</v>
      </c>
      <c r="CV7" s="58" t="s">
        <v>2887</v>
      </c>
      <c r="CW7" s="28" t="n">
        <v>4</v>
      </c>
      <c r="CX7" s="26"/>
      <c r="CZ7" s="81"/>
    </row>
    <row r="8" s="2" customFormat="true" ht="15" hidden="false" customHeight="false" outlineLevel="0" collapsed="false">
      <c r="B8" s="26" t="s">
        <v>511</v>
      </c>
      <c r="C8" s="58" t="s">
        <v>2908</v>
      </c>
      <c r="D8" s="59" t="n">
        <v>37547</v>
      </c>
      <c r="E8" s="25" t="s">
        <v>2909</v>
      </c>
      <c r="F8" s="28" t="n">
        <v>47</v>
      </c>
      <c r="G8" s="28" t="n">
        <v>0</v>
      </c>
      <c r="H8" s="28" t="n">
        <v>2</v>
      </c>
      <c r="I8" s="28" t="n">
        <v>37</v>
      </c>
      <c r="J8" s="28" t="n">
        <v>167</v>
      </c>
      <c r="K8" s="60" t="n">
        <v>0.614</v>
      </c>
      <c r="L8" s="28" t="s">
        <v>413</v>
      </c>
      <c r="M8" s="75" t="s">
        <v>261</v>
      </c>
      <c r="N8" s="136" t="s">
        <v>2910</v>
      </c>
      <c r="P8" s="62" t="n">
        <v>2019</v>
      </c>
      <c r="Q8" s="63" t="s">
        <v>263</v>
      </c>
      <c r="R8" s="63" t="s">
        <v>25</v>
      </c>
      <c r="S8" s="64" t="s">
        <v>2891</v>
      </c>
      <c r="T8" s="63" t="n">
        <v>33</v>
      </c>
      <c r="U8" s="3"/>
      <c r="V8" s="58" t="s">
        <v>2891</v>
      </c>
      <c r="W8" s="83" t="s">
        <v>2911</v>
      </c>
      <c r="Y8" s="43" t="s">
        <v>574</v>
      </c>
      <c r="Z8" s="63" t="n">
        <v>6</v>
      </c>
      <c r="AA8" s="63" t="n">
        <v>3</v>
      </c>
      <c r="AB8" s="63" t="n">
        <v>3</v>
      </c>
      <c r="AC8" s="63" t="n">
        <v>4</v>
      </c>
      <c r="AD8" s="63" t="n">
        <v>6</v>
      </c>
      <c r="AE8" s="63" t="n">
        <v>8</v>
      </c>
      <c r="AF8" s="63" t="n">
        <v>12</v>
      </c>
      <c r="AG8" s="63" t="n">
        <v>10</v>
      </c>
      <c r="AH8" s="63" t="n">
        <v>7</v>
      </c>
      <c r="AI8" s="63" t="n">
        <v>7</v>
      </c>
      <c r="AK8" s="58" t="s">
        <v>255</v>
      </c>
      <c r="AL8" s="28" t="n">
        <v>0</v>
      </c>
      <c r="AM8" s="28" t="n">
        <v>2</v>
      </c>
      <c r="AN8" s="28" t="n">
        <v>1</v>
      </c>
      <c r="AO8" s="28" t="n">
        <f aca="false">PRODUCT(AL8+AM8+AN8)</f>
        <v>3</v>
      </c>
      <c r="AP8" s="28"/>
      <c r="AQ8" s="69" t="s">
        <v>268</v>
      </c>
      <c r="AR8" s="69" t="s">
        <v>536</v>
      </c>
      <c r="AS8" s="69" t="s">
        <v>955</v>
      </c>
      <c r="AT8" s="69" t="s">
        <v>268</v>
      </c>
      <c r="AU8" s="69" t="s">
        <v>457</v>
      </c>
      <c r="AV8" s="69"/>
      <c r="AW8" s="69"/>
      <c r="AX8" s="69"/>
      <c r="AY8" s="69"/>
      <c r="AZ8" s="69"/>
      <c r="BA8" s="137"/>
      <c r="BC8" s="73" t="s">
        <v>2912</v>
      </c>
      <c r="BD8" s="2" t="s">
        <v>1069</v>
      </c>
      <c r="BE8" s="2" t="s">
        <v>971</v>
      </c>
      <c r="BF8" s="2" t="s">
        <v>2913</v>
      </c>
      <c r="BH8" s="66" t="s">
        <v>2455</v>
      </c>
      <c r="BJ8" s="73" t="n">
        <v>1999</v>
      </c>
      <c r="BK8" s="28" t="n">
        <v>18</v>
      </c>
      <c r="BL8" s="28" t="n">
        <v>24357</v>
      </c>
      <c r="BM8" s="74" t="n">
        <f aca="false">PRODUCT(BL8/BK8)</f>
        <v>1353.16666666667</v>
      </c>
      <c r="BO8" s="2" t="s">
        <v>2914</v>
      </c>
      <c r="BP8" s="28" t="n">
        <v>3098</v>
      </c>
      <c r="BQ8" s="28" t="n">
        <v>1</v>
      </c>
      <c r="BR8" s="28"/>
      <c r="BS8" s="2" t="s">
        <v>2915</v>
      </c>
      <c r="BT8" s="28" t="n">
        <v>695</v>
      </c>
      <c r="BU8" s="28" t="n">
        <v>6</v>
      </c>
      <c r="BV8" s="75"/>
      <c r="BX8" s="73" t="n">
        <v>1997</v>
      </c>
      <c r="BY8" s="3" t="s">
        <v>73</v>
      </c>
      <c r="BZ8" s="2" t="s">
        <v>2916</v>
      </c>
      <c r="CA8" s="3" t="s">
        <v>2917</v>
      </c>
      <c r="CB8" s="3" t="s">
        <v>55</v>
      </c>
      <c r="CC8" s="2" t="s">
        <v>2918</v>
      </c>
      <c r="CD8" s="3" t="n">
        <v>27</v>
      </c>
      <c r="CE8" s="3" t="s">
        <v>85</v>
      </c>
      <c r="CF8" s="2" t="s">
        <v>2907</v>
      </c>
      <c r="CG8" s="83" t="n">
        <v>119</v>
      </c>
      <c r="CI8" s="58" t="s">
        <v>1856</v>
      </c>
      <c r="CJ8" s="28" t="n">
        <v>370</v>
      </c>
      <c r="CL8" s="2" t="s">
        <v>2907</v>
      </c>
      <c r="CM8" s="28" t="n">
        <v>26</v>
      </c>
      <c r="CN8" s="28" t="s">
        <v>298</v>
      </c>
      <c r="CO8" s="28" t="n">
        <v>267</v>
      </c>
      <c r="CP8" s="28" t="s">
        <v>299</v>
      </c>
      <c r="CQ8" s="28" t="n">
        <f aca="false">PRODUCT(CM8+CO8)</f>
        <v>293</v>
      </c>
      <c r="CS8" s="2" t="s">
        <v>1997</v>
      </c>
      <c r="CT8" s="75" t="n">
        <v>15</v>
      </c>
      <c r="CV8" s="65" t="s">
        <v>1856</v>
      </c>
      <c r="CW8" s="28" t="n">
        <v>3</v>
      </c>
      <c r="CX8" s="26"/>
      <c r="CZ8" s="81"/>
    </row>
    <row r="9" s="2" customFormat="true" ht="15" hidden="false" customHeight="false" outlineLevel="0" collapsed="false">
      <c r="B9" s="2" t="s">
        <v>2919</v>
      </c>
      <c r="C9" s="58" t="s">
        <v>2920</v>
      </c>
      <c r="D9" s="59" t="n">
        <v>36466</v>
      </c>
      <c r="E9" s="113" t="s">
        <v>425</v>
      </c>
      <c r="F9" s="28" t="n">
        <v>81</v>
      </c>
      <c r="G9" s="28" t="n">
        <v>4</v>
      </c>
      <c r="H9" s="28" t="n">
        <v>3</v>
      </c>
      <c r="I9" s="28" t="n">
        <v>43</v>
      </c>
      <c r="J9" s="28" t="n">
        <v>220</v>
      </c>
      <c r="K9" s="60" t="n">
        <v>0.481</v>
      </c>
      <c r="L9" s="28" t="s">
        <v>260</v>
      </c>
      <c r="M9" s="75" t="s">
        <v>261</v>
      </c>
      <c r="N9" s="136" t="s">
        <v>2921</v>
      </c>
      <c r="P9" s="62" t="n">
        <v>2018</v>
      </c>
      <c r="Q9" s="63" t="s">
        <v>263</v>
      </c>
      <c r="R9" s="63" t="s">
        <v>25</v>
      </c>
      <c r="S9" s="64" t="s">
        <v>2861</v>
      </c>
      <c r="T9" s="63" t="n">
        <v>35</v>
      </c>
      <c r="U9" s="3"/>
      <c r="V9" s="58" t="s">
        <v>2922</v>
      </c>
      <c r="W9" s="83" t="s">
        <v>2923</v>
      </c>
      <c r="Y9" s="43" t="s">
        <v>266</v>
      </c>
      <c r="Z9" s="63" t="n">
        <v>8</v>
      </c>
      <c r="AA9" s="63" t="n">
        <v>8</v>
      </c>
      <c r="AB9" s="63" t="n">
        <v>11</v>
      </c>
      <c r="AC9" s="63" t="n">
        <v>10</v>
      </c>
      <c r="AD9" s="63" t="n">
        <v>8</v>
      </c>
      <c r="AE9" s="67"/>
      <c r="AF9" s="67"/>
      <c r="AG9" s="67"/>
      <c r="AH9" s="67"/>
      <c r="AI9" s="67"/>
      <c r="AK9" s="58" t="s">
        <v>267</v>
      </c>
      <c r="AL9" s="28" t="n">
        <v>0</v>
      </c>
      <c r="AM9" s="28" t="n">
        <v>1</v>
      </c>
      <c r="AN9" s="28" t="n">
        <v>1</v>
      </c>
      <c r="AO9" s="28" t="n">
        <f aca="false">PRODUCT(AL9+AM9+AN9)</f>
        <v>2</v>
      </c>
      <c r="AP9" s="28"/>
      <c r="AQ9" s="69" t="s">
        <v>268</v>
      </c>
      <c r="AR9" s="69" t="s">
        <v>578</v>
      </c>
      <c r="AS9" s="69" t="s">
        <v>268</v>
      </c>
      <c r="AT9" s="69" t="s">
        <v>453</v>
      </c>
      <c r="AU9" s="69"/>
      <c r="AV9" s="69"/>
      <c r="AW9" s="69"/>
      <c r="AX9" s="69"/>
      <c r="AY9" s="69"/>
      <c r="AZ9" s="69"/>
      <c r="BA9" s="137"/>
      <c r="BC9" s="73" t="s">
        <v>2924</v>
      </c>
      <c r="BD9" s="2" t="s">
        <v>2925</v>
      </c>
      <c r="BE9" s="2" t="s">
        <v>1784</v>
      </c>
      <c r="BG9" s="2" t="s">
        <v>971</v>
      </c>
      <c r="BH9" s="66" t="s">
        <v>2455</v>
      </c>
      <c r="BJ9" s="73" t="n">
        <v>2000</v>
      </c>
      <c r="BK9" s="28" t="n">
        <v>16</v>
      </c>
      <c r="BL9" s="28" t="n">
        <v>20855</v>
      </c>
      <c r="BM9" s="74" t="n">
        <f aca="false">PRODUCT(BL9/BK9)</f>
        <v>1303.4375</v>
      </c>
      <c r="BO9" s="2" t="s">
        <v>2926</v>
      </c>
      <c r="BP9" s="28" t="n">
        <v>2356</v>
      </c>
      <c r="BQ9" s="28"/>
      <c r="BR9" s="28"/>
      <c r="BS9" s="2" t="s">
        <v>2927</v>
      </c>
      <c r="BT9" s="28" t="n">
        <v>852</v>
      </c>
      <c r="BU9" s="28" t="n">
        <v>3</v>
      </c>
      <c r="BV9" s="75"/>
      <c r="BX9" s="73" t="n">
        <v>1998</v>
      </c>
      <c r="BY9" s="3" t="s">
        <v>19</v>
      </c>
      <c r="BZ9" s="25" t="s">
        <v>2928</v>
      </c>
      <c r="CA9" s="3" t="s">
        <v>2339</v>
      </c>
      <c r="CB9" s="3" t="s">
        <v>27</v>
      </c>
      <c r="CC9" s="2" t="s">
        <v>2916</v>
      </c>
      <c r="CD9" s="3" t="n">
        <v>38</v>
      </c>
      <c r="CE9" s="3" t="s">
        <v>33</v>
      </c>
      <c r="CF9" s="2" t="s">
        <v>2873</v>
      </c>
      <c r="CG9" s="83" t="n">
        <v>151</v>
      </c>
      <c r="CI9" s="58" t="s">
        <v>2907</v>
      </c>
      <c r="CJ9" s="28" t="n">
        <v>349</v>
      </c>
      <c r="CL9" s="2" t="s">
        <v>2887</v>
      </c>
      <c r="CM9" s="28" t="n">
        <v>28</v>
      </c>
      <c r="CN9" s="28" t="s">
        <v>298</v>
      </c>
      <c r="CO9" s="28" t="n">
        <v>234</v>
      </c>
      <c r="CP9" s="28" t="s">
        <v>299</v>
      </c>
      <c r="CQ9" s="28" t="n">
        <f aca="false">PRODUCT(CM9+CO9)</f>
        <v>262</v>
      </c>
      <c r="CS9" s="2" t="s">
        <v>2122</v>
      </c>
      <c r="CT9" s="75" t="n">
        <v>13</v>
      </c>
      <c r="CV9" s="65" t="s">
        <v>1997</v>
      </c>
      <c r="CW9" s="28" t="n">
        <v>3</v>
      </c>
      <c r="CX9" s="26"/>
      <c r="CZ9" s="81"/>
    </row>
    <row r="10" s="2" customFormat="true" ht="15" hidden="false" customHeight="false" outlineLevel="0" collapsed="false">
      <c r="B10" s="2" t="s">
        <v>2929</v>
      </c>
      <c r="C10" s="58" t="s">
        <v>2930</v>
      </c>
      <c r="D10" s="59" t="n">
        <v>38160</v>
      </c>
      <c r="E10" s="25" t="s">
        <v>2008</v>
      </c>
      <c r="F10" s="28"/>
      <c r="G10" s="28"/>
      <c r="H10" s="28"/>
      <c r="I10" s="28"/>
      <c r="J10" s="28"/>
      <c r="K10" s="60"/>
      <c r="L10" s="28"/>
      <c r="M10" s="75"/>
      <c r="N10" s="136"/>
      <c r="P10" s="62" t="n">
        <v>2017</v>
      </c>
      <c r="Q10" s="63" t="s">
        <v>263</v>
      </c>
      <c r="R10" s="63" t="s">
        <v>31</v>
      </c>
      <c r="S10" s="64" t="s">
        <v>2861</v>
      </c>
      <c r="T10" s="63" t="n">
        <v>30</v>
      </c>
      <c r="V10" s="58" t="s">
        <v>1997</v>
      </c>
      <c r="W10" s="83" t="s">
        <v>2931</v>
      </c>
      <c r="AK10" s="58" t="s">
        <v>532</v>
      </c>
      <c r="AL10" s="28" t="n">
        <v>1</v>
      </c>
      <c r="AM10" s="28" t="n">
        <v>1</v>
      </c>
      <c r="AN10" s="28" t="n">
        <v>0</v>
      </c>
      <c r="AO10" s="28" t="n">
        <f aca="false">PRODUCT(AL10+AM10+AN10)</f>
        <v>2</v>
      </c>
      <c r="AP10" s="28"/>
      <c r="AQ10" s="82" t="s">
        <v>1400</v>
      </c>
      <c r="AR10" s="69" t="s">
        <v>268</v>
      </c>
      <c r="AS10" s="69" t="s">
        <v>913</v>
      </c>
      <c r="AT10" s="69" t="s">
        <v>268</v>
      </c>
      <c r="AU10" s="69"/>
      <c r="AV10" s="69"/>
      <c r="AW10" s="69"/>
      <c r="AX10" s="69"/>
      <c r="AY10" s="69"/>
      <c r="AZ10" s="69"/>
      <c r="BA10" s="137"/>
      <c r="BC10" s="73" t="s">
        <v>2932</v>
      </c>
      <c r="BD10" s="2" t="s">
        <v>2933</v>
      </c>
      <c r="BE10" s="2" t="s">
        <v>2236</v>
      </c>
      <c r="BF10" s="2" t="s">
        <v>2934</v>
      </c>
      <c r="BH10" s="66" t="s">
        <v>2455</v>
      </c>
      <c r="BJ10" s="73" t="n">
        <v>2001</v>
      </c>
      <c r="BK10" s="28" t="n">
        <v>18</v>
      </c>
      <c r="BL10" s="28" t="n">
        <v>24255</v>
      </c>
      <c r="BM10" s="74" t="n">
        <f aca="false">PRODUCT(BL10/BK10)</f>
        <v>1347.5</v>
      </c>
      <c r="BO10" s="2" t="s">
        <v>1104</v>
      </c>
      <c r="BP10" s="28" t="n">
        <v>2235</v>
      </c>
      <c r="BQ10" s="28"/>
      <c r="BR10" s="28"/>
      <c r="BS10" s="2" t="s">
        <v>2935</v>
      </c>
      <c r="BT10" s="28" t="n">
        <v>902</v>
      </c>
      <c r="BU10" s="28" t="n">
        <v>3</v>
      </c>
      <c r="BV10" s="75"/>
      <c r="BX10" s="73" t="n">
        <v>1999</v>
      </c>
      <c r="BY10" s="3" t="s">
        <v>25</v>
      </c>
      <c r="BZ10" s="25" t="s">
        <v>2928</v>
      </c>
      <c r="CA10" s="3" t="s">
        <v>1261</v>
      </c>
      <c r="CB10" s="3" t="s">
        <v>25</v>
      </c>
      <c r="CC10" s="2" t="s">
        <v>2887</v>
      </c>
      <c r="CD10" s="3" t="n">
        <v>37</v>
      </c>
      <c r="CE10" s="3" t="s">
        <v>35</v>
      </c>
      <c r="CF10" s="2" t="s">
        <v>2887</v>
      </c>
      <c r="CG10" s="83" t="n">
        <v>152</v>
      </c>
      <c r="CI10" s="58" t="s">
        <v>2899</v>
      </c>
      <c r="CJ10" s="28" t="n">
        <v>319</v>
      </c>
      <c r="CL10" s="2" t="s">
        <v>2936</v>
      </c>
      <c r="CM10" s="28" t="n">
        <v>6</v>
      </c>
      <c r="CN10" s="28" t="s">
        <v>298</v>
      </c>
      <c r="CO10" s="28" t="n">
        <v>239</v>
      </c>
      <c r="CP10" s="28" t="s">
        <v>299</v>
      </c>
      <c r="CQ10" s="28" t="n">
        <f aca="false">PRODUCT(CM10+CO10)</f>
        <v>245</v>
      </c>
      <c r="CS10" s="2" t="s">
        <v>1856</v>
      </c>
      <c r="CT10" s="75" t="n">
        <v>13</v>
      </c>
      <c r="CV10" s="65" t="s">
        <v>2937</v>
      </c>
      <c r="CW10" s="28" t="n">
        <v>3</v>
      </c>
      <c r="CX10" s="26"/>
      <c r="CZ10" s="81"/>
    </row>
    <row r="11" s="2" customFormat="true" ht="15" hidden="false" customHeight="false" outlineLevel="0" collapsed="false">
      <c r="C11" s="58" t="s">
        <v>2938</v>
      </c>
      <c r="D11" s="59" t="n">
        <v>37856</v>
      </c>
      <c r="E11" s="25" t="s">
        <v>2008</v>
      </c>
      <c r="F11" s="28" t="n">
        <v>81</v>
      </c>
      <c r="G11" s="28" t="n">
        <v>11</v>
      </c>
      <c r="H11" s="28" t="n">
        <v>9</v>
      </c>
      <c r="I11" s="28" t="n">
        <v>106</v>
      </c>
      <c r="J11" s="28" t="n">
        <v>326</v>
      </c>
      <c r="K11" s="60" t="n">
        <v>0.689</v>
      </c>
      <c r="L11" s="69" t="s">
        <v>1063</v>
      </c>
      <c r="M11" s="75" t="s">
        <v>261</v>
      </c>
      <c r="N11" s="136" t="s">
        <v>2939</v>
      </c>
      <c r="P11" s="62" t="n">
        <v>2016</v>
      </c>
      <c r="Q11" s="63" t="s">
        <v>263</v>
      </c>
      <c r="R11" s="63" t="s">
        <v>35</v>
      </c>
      <c r="S11" s="64" t="s">
        <v>2878</v>
      </c>
      <c r="T11" s="63" t="n">
        <v>32</v>
      </c>
      <c r="U11" s="58"/>
      <c r="V11" s="58" t="s">
        <v>2882</v>
      </c>
      <c r="W11" s="83" t="s">
        <v>2940</v>
      </c>
      <c r="Y11" s="142" t="s">
        <v>206</v>
      </c>
      <c r="Z11" s="213"/>
      <c r="AA11" s="143"/>
      <c r="AB11" s="47" t="s">
        <v>2941</v>
      </c>
      <c r="AC11" s="47"/>
      <c r="AD11" s="47"/>
      <c r="AE11" s="47"/>
      <c r="AF11" s="47"/>
      <c r="AG11" s="47"/>
      <c r="AH11" s="47"/>
      <c r="AI11" s="144"/>
      <c r="AK11" s="58" t="s">
        <v>547</v>
      </c>
      <c r="AL11" s="28" t="n">
        <v>1</v>
      </c>
      <c r="AM11" s="28" t="n">
        <v>1</v>
      </c>
      <c r="AN11" s="28" t="n">
        <v>3</v>
      </c>
      <c r="AO11" s="28" t="n">
        <f aca="false">PRODUCT(AL11+AM11+AN11)</f>
        <v>5</v>
      </c>
      <c r="AP11" s="28"/>
      <c r="AQ11" s="82" t="s">
        <v>912</v>
      </c>
      <c r="AR11" s="69" t="s">
        <v>268</v>
      </c>
      <c r="AS11" s="69" t="s">
        <v>590</v>
      </c>
      <c r="AT11" s="69" t="s">
        <v>268</v>
      </c>
      <c r="AU11" s="69" t="s">
        <v>983</v>
      </c>
      <c r="AV11" s="69" t="s">
        <v>935</v>
      </c>
      <c r="AW11" s="69" t="s">
        <v>1400</v>
      </c>
      <c r="AX11" s="69"/>
      <c r="AY11" s="69"/>
      <c r="AZ11" s="69"/>
      <c r="BA11" s="137"/>
      <c r="BC11" s="73" t="s">
        <v>2942</v>
      </c>
      <c r="BD11" s="2" t="s">
        <v>2943</v>
      </c>
      <c r="BH11" s="66" t="s">
        <v>2944</v>
      </c>
      <c r="BJ11" s="73" t="n">
        <v>2002</v>
      </c>
      <c r="BK11" s="28" t="n">
        <v>20</v>
      </c>
      <c r="BL11" s="28" t="n">
        <v>27013</v>
      </c>
      <c r="BM11" s="74" t="n">
        <f aca="false">PRODUCT(BL11/BK11)</f>
        <v>1350.65</v>
      </c>
      <c r="BO11" s="2" t="s">
        <v>2171</v>
      </c>
      <c r="BP11" s="28" t="n">
        <v>2203</v>
      </c>
      <c r="BQ11" s="28"/>
      <c r="BR11" s="28"/>
      <c r="BS11" s="2" t="s">
        <v>1515</v>
      </c>
      <c r="BT11" s="28" t="n">
        <v>607</v>
      </c>
      <c r="BU11" s="28" t="n">
        <v>4</v>
      </c>
      <c r="BV11" s="75"/>
      <c r="BX11" s="73" t="n">
        <v>2000</v>
      </c>
      <c r="BY11" s="3" t="s">
        <v>23</v>
      </c>
      <c r="BZ11" s="25" t="s">
        <v>2873</v>
      </c>
      <c r="CA11" s="3" t="s">
        <v>1631</v>
      </c>
      <c r="CB11" s="3" t="s">
        <v>21</v>
      </c>
      <c r="CC11" s="2" t="s">
        <v>2259</v>
      </c>
      <c r="CD11" s="3" t="n">
        <v>52</v>
      </c>
      <c r="CE11" s="3" t="s">
        <v>12</v>
      </c>
      <c r="CF11" s="2" t="s">
        <v>2887</v>
      </c>
      <c r="CG11" s="83" t="n">
        <v>192</v>
      </c>
      <c r="CI11" s="58" t="s">
        <v>2945</v>
      </c>
      <c r="CJ11" s="28" t="n">
        <v>236</v>
      </c>
      <c r="CL11" s="2" t="s">
        <v>1997</v>
      </c>
      <c r="CM11" s="28" t="n">
        <v>15</v>
      </c>
      <c r="CN11" s="28" t="s">
        <v>298</v>
      </c>
      <c r="CO11" s="28" t="n">
        <v>135</v>
      </c>
      <c r="CP11" s="28" t="s">
        <v>299</v>
      </c>
      <c r="CQ11" s="28" t="n">
        <f aca="false">PRODUCT(CM11+CO11)</f>
        <v>150</v>
      </c>
      <c r="CS11" s="2" t="s">
        <v>1292</v>
      </c>
      <c r="CT11" s="75" t="n">
        <v>11</v>
      </c>
      <c r="CV11" s="65" t="s">
        <v>1657</v>
      </c>
      <c r="CW11" s="28" t="n">
        <v>2</v>
      </c>
      <c r="CX11" s="26"/>
      <c r="CZ11" s="81"/>
    </row>
    <row r="12" s="2" customFormat="true" ht="15" hidden="false" customHeight="false" outlineLevel="0" collapsed="false">
      <c r="B12" s="26" t="s">
        <v>598</v>
      </c>
      <c r="C12" s="58" t="s">
        <v>1954</v>
      </c>
      <c r="D12" s="59" t="n">
        <v>35017</v>
      </c>
      <c r="E12" s="25" t="s">
        <v>425</v>
      </c>
      <c r="F12" s="28" t="n">
        <v>255</v>
      </c>
      <c r="G12" s="28" t="n">
        <v>10</v>
      </c>
      <c r="H12" s="28" t="n">
        <v>30</v>
      </c>
      <c r="I12" s="28" t="n">
        <v>281</v>
      </c>
      <c r="J12" s="28" t="n">
        <v>1164</v>
      </c>
      <c r="K12" s="60" t="n">
        <v>0.635</v>
      </c>
      <c r="L12" s="69" t="s">
        <v>2946</v>
      </c>
      <c r="M12" s="75" t="s">
        <v>1703</v>
      </c>
      <c r="N12" s="136" t="s">
        <v>2947</v>
      </c>
      <c r="P12" s="62" t="n">
        <v>2015</v>
      </c>
      <c r="Q12" s="63" t="s">
        <v>263</v>
      </c>
      <c r="R12" s="63" t="s">
        <v>27</v>
      </c>
      <c r="S12" s="64" t="s">
        <v>2878</v>
      </c>
      <c r="T12" s="63" t="n">
        <v>34</v>
      </c>
      <c r="U12" s="58"/>
      <c r="V12" s="58" t="s">
        <v>2422</v>
      </c>
      <c r="W12" s="83" t="s">
        <v>2948</v>
      </c>
      <c r="Y12" s="145" t="s">
        <v>309</v>
      </c>
      <c r="Z12" s="214"/>
      <c r="AA12" s="146"/>
      <c r="AB12" s="2" t="s">
        <v>609</v>
      </c>
      <c r="AI12" s="81"/>
      <c r="AK12" s="58" t="s">
        <v>1011</v>
      </c>
      <c r="AL12" s="28" t="n">
        <v>0</v>
      </c>
      <c r="AM12" s="28" t="n">
        <v>2</v>
      </c>
      <c r="AN12" s="28" t="n">
        <v>2</v>
      </c>
      <c r="AO12" s="28" t="n">
        <f aca="false">PRODUCT(AL12+AM12+AN12)</f>
        <v>4</v>
      </c>
      <c r="AP12" s="28"/>
      <c r="AQ12" s="69" t="s">
        <v>268</v>
      </c>
      <c r="AR12" s="69" t="s">
        <v>935</v>
      </c>
      <c r="AS12" s="69" t="s">
        <v>453</v>
      </c>
      <c r="AT12" s="69" t="s">
        <v>268</v>
      </c>
      <c r="AU12" s="69" t="s">
        <v>914</v>
      </c>
      <c r="AV12" s="69" t="s">
        <v>549</v>
      </c>
      <c r="AW12" s="69"/>
      <c r="AX12" s="69"/>
      <c r="AY12" s="69"/>
      <c r="AZ12" s="69"/>
      <c r="BA12" s="137"/>
      <c r="BC12" s="73" t="s">
        <v>2949</v>
      </c>
      <c r="BD12" s="2" t="s">
        <v>1103</v>
      </c>
      <c r="BE12" s="2" t="s">
        <v>2950</v>
      </c>
      <c r="BG12" s="2" t="s">
        <v>1844</v>
      </c>
      <c r="BH12" s="66" t="s">
        <v>2422</v>
      </c>
      <c r="BJ12" s="73" t="n">
        <v>2003</v>
      </c>
      <c r="BK12" s="28" t="n">
        <v>19</v>
      </c>
      <c r="BL12" s="28" t="n">
        <v>22198</v>
      </c>
      <c r="BM12" s="74" t="n">
        <v>1168.31578947368</v>
      </c>
      <c r="BO12" s="2" t="s">
        <v>2951</v>
      </c>
      <c r="BP12" s="28" t="n">
        <v>1671</v>
      </c>
      <c r="BQ12" s="28"/>
      <c r="BR12" s="28"/>
      <c r="BS12" s="2" t="s">
        <v>2952</v>
      </c>
      <c r="BT12" s="180" t="n">
        <v>807</v>
      </c>
      <c r="BU12" s="28" t="n">
        <v>7</v>
      </c>
      <c r="BV12" s="75"/>
      <c r="BX12" s="73" t="n">
        <v>2001</v>
      </c>
      <c r="BY12" s="3" t="s">
        <v>23</v>
      </c>
      <c r="BZ12" s="25" t="s">
        <v>2873</v>
      </c>
      <c r="CA12" s="3" t="s">
        <v>2348</v>
      </c>
      <c r="CB12" s="3" t="s">
        <v>23</v>
      </c>
      <c r="CC12" s="2" t="s">
        <v>2953</v>
      </c>
      <c r="CD12" s="3" t="n">
        <v>44</v>
      </c>
      <c r="CE12" s="3" t="s">
        <v>15</v>
      </c>
      <c r="CF12" s="2" t="s">
        <v>2937</v>
      </c>
      <c r="CG12" s="83" t="n">
        <v>191</v>
      </c>
      <c r="CI12" s="58" t="s">
        <v>2954</v>
      </c>
      <c r="CJ12" s="28" t="n">
        <v>225</v>
      </c>
      <c r="CL12" s="2" t="s">
        <v>2955</v>
      </c>
      <c r="CM12" s="28" t="n">
        <v>8</v>
      </c>
      <c r="CN12" s="28" t="s">
        <v>298</v>
      </c>
      <c r="CO12" s="28" t="n">
        <v>117</v>
      </c>
      <c r="CP12" s="28" t="s">
        <v>299</v>
      </c>
      <c r="CQ12" s="28" t="n">
        <f aca="false">PRODUCT(CM12+CO12)</f>
        <v>125</v>
      </c>
      <c r="CS12" s="2" t="s">
        <v>2938</v>
      </c>
      <c r="CT12" s="75" t="n">
        <v>11</v>
      </c>
      <c r="CV12" s="65" t="s">
        <v>2956</v>
      </c>
      <c r="CW12" s="28" t="n">
        <v>2</v>
      </c>
      <c r="CX12" s="26"/>
      <c r="CZ12" s="81"/>
    </row>
    <row r="13" s="2" customFormat="true" ht="15" hidden="false" customHeight="false" outlineLevel="0" collapsed="false">
      <c r="B13" s="2" t="s">
        <v>2957</v>
      </c>
      <c r="C13" s="58" t="s">
        <v>2958</v>
      </c>
      <c r="D13" s="59" t="n">
        <v>37961</v>
      </c>
      <c r="E13" s="25" t="s">
        <v>2959</v>
      </c>
      <c r="F13" s="28" t="n">
        <v>77</v>
      </c>
      <c r="G13" s="28" t="n">
        <v>2</v>
      </c>
      <c r="H13" s="28" t="n">
        <v>6</v>
      </c>
      <c r="I13" s="28" t="n">
        <v>33</v>
      </c>
      <c r="J13" s="28" t="n">
        <v>218</v>
      </c>
      <c r="K13" s="60" t="n">
        <v>0.533</v>
      </c>
      <c r="L13" s="28" t="s">
        <v>341</v>
      </c>
      <c r="M13" s="75" t="s">
        <v>261</v>
      </c>
      <c r="N13" s="136" t="s">
        <v>2960</v>
      </c>
      <c r="P13" s="62" t="n">
        <v>2014</v>
      </c>
      <c r="Q13" s="63" t="s">
        <v>263</v>
      </c>
      <c r="R13" s="63" t="s">
        <v>23</v>
      </c>
      <c r="S13" s="64" t="s">
        <v>2878</v>
      </c>
      <c r="T13" s="63" t="n">
        <v>33</v>
      </c>
      <c r="V13" s="58" t="s">
        <v>2944</v>
      </c>
      <c r="W13" s="83" t="s">
        <v>2961</v>
      </c>
      <c r="Y13" s="175" t="s">
        <v>629</v>
      </c>
      <c r="Z13" s="215"/>
      <c r="AA13" s="216"/>
      <c r="AB13" s="2" t="s">
        <v>2962</v>
      </c>
      <c r="AI13" s="81"/>
      <c r="AK13" s="58" t="s">
        <v>575</v>
      </c>
      <c r="AL13" s="28" t="n">
        <v>0</v>
      </c>
      <c r="AM13" s="28" t="n">
        <v>1</v>
      </c>
      <c r="AN13" s="28" t="n">
        <v>2</v>
      </c>
      <c r="AO13" s="28" t="n">
        <f aca="false">PRODUCT(AL13+AM13+AN13)</f>
        <v>3</v>
      </c>
      <c r="AP13" s="28"/>
      <c r="AQ13" s="69" t="s">
        <v>268</v>
      </c>
      <c r="AR13" s="69" t="s">
        <v>898</v>
      </c>
      <c r="AS13" s="69" t="s">
        <v>268</v>
      </c>
      <c r="AT13" s="69" t="s">
        <v>1400</v>
      </c>
      <c r="AU13" s="69" t="s">
        <v>984</v>
      </c>
      <c r="AV13" s="69"/>
      <c r="AW13" s="69"/>
      <c r="AX13" s="69"/>
      <c r="AY13" s="69"/>
      <c r="AZ13" s="69"/>
      <c r="BA13" s="137"/>
      <c r="BC13" s="73" t="s">
        <v>2963</v>
      </c>
      <c r="BD13" s="2" t="s">
        <v>1121</v>
      </c>
      <c r="BH13" s="66" t="s">
        <v>875</v>
      </c>
      <c r="BJ13" s="73" t="n">
        <v>2004</v>
      </c>
      <c r="BK13" s="28" t="n">
        <v>18</v>
      </c>
      <c r="BL13" s="28" t="n">
        <v>13760</v>
      </c>
      <c r="BM13" s="74" t="n">
        <v>764.444444444445</v>
      </c>
      <c r="BO13" s="2" t="s">
        <v>2964</v>
      </c>
      <c r="BP13" s="181" t="n">
        <v>1279</v>
      </c>
      <c r="BQ13" s="28"/>
      <c r="BR13" s="28"/>
      <c r="BS13" s="2" t="s">
        <v>2965</v>
      </c>
      <c r="BT13" s="28" t="n">
        <v>374</v>
      </c>
      <c r="BU13" s="28" t="n">
        <v>14</v>
      </c>
      <c r="BV13" s="75"/>
      <c r="BX13" s="73" t="n">
        <v>2002</v>
      </c>
      <c r="BY13" s="3" t="s">
        <v>23</v>
      </c>
      <c r="BZ13" s="25" t="s">
        <v>2873</v>
      </c>
      <c r="CA13" s="3" t="s">
        <v>1634</v>
      </c>
      <c r="CB13" s="3" t="s">
        <v>19</v>
      </c>
      <c r="CC13" s="2" t="s">
        <v>2937</v>
      </c>
      <c r="CD13" s="3" t="n">
        <v>43</v>
      </c>
      <c r="CE13" s="3" t="s">
        <v>17</v>
      </c>
      <c r="CF13" s="2" t="s">
        <v>2937</v>
      </c>
      <c r="CG13" s="83" t="n">
        <v>179</v>
      </c>
      <c r="CI13" s="58" t="s">
        <v>2966</v>
      </c>
      <c r="CJ13" s="28" t="n">
        <v>222</v>
      </c>
      <c r="CK13" s="26"/>
      <c r="CL13" s="2" t="s">
        <v>2928</v>
      </c>
      <c r="CM13" s="28" t="n">
        <v>2</v>
      </c>
      <c r="CN13" s="28" t="s">
        <v>298</v>
      </c>
      <c r="CO13" s="28" t="n">
        <v>121</v>
      </c>
      <c r="CP13" s="28" t="s">
        <v>299</v>
      </c>
      <c r="CQ13" s="28" t="n">
        <f aca="false">PRODUCT(CM13+CO13)</f>
        <v>123</v>
      </c>
      <c r="CR13" s="26"/>
      <c r="CS13" s="2" t="s">
        <v>2966</v>
      </c>
      <c r="CT13" s="75" t="n">
        <v>10</v>
      </c>
      <c r="CV13" s="65" t="s">
        <v>1994</v>
      </c>
      <c r="CW13" s="28" t="n">
        <v>2</v>
      </c>
      <c r="CX13" s="26"/>
      <c r="CZ13" s="81"/>
    </row>
    <row r="14" s="2" customFormat="true" ht="15" hidden="false" customHeight="false" outlineLevel="0" collapsed="false">
      <c r="B14" s="2" t="s">
        <v>2967</v>
      </c>
      <c r="C14" s="58" t="s">
        <v>2968</v>
      </c>
      <c r="D14" s="59" t="n">
        <v>38569</v>
      </c>
      <c r="E14" s="25" t="s">
        <v>2959</v>
      </c>
      <c r="F14" s="28" t="n">
        <v>18</v>
      </c>
      <c r="G14" s="28" t="n">
        <v>0</v>
      </c>
      <c r="H14" s="28" t="n">
        <v>10</v>
      </c>
      <c r="I14" s="28" t="n">
        <v>5</v>
      </c>
      <c r="J14" s="28" t="n">
        <v>45</v>
      </c>
      <c r="K14" s="60" t="n">
        <v>0.506</v>
      </c>
      <c r="L14" s="28" t="s">
        <v>261</v>
      </c>
      <c r="M14" s="75" t="s">
        <v>261</v>
      </c>
      <c r="N14" s="136" t="s">
        <v>2969</v>
      </c>
      <c r="P14" s="62" t="n">
        <v>2013</v>
      </c>
      <c r="Q14" s="63" t="s">
        <v>263</v>
      </c>
      <c r="R14" s="63" t="s">
        <v>19</v>
      </c>
      <c r="S14" s="64" t="s">
        <v>2878</v>
      </c>
      <c r="T14" s="63" t="n">
        <v>36</v>
      </c>
      <c r="V14" s="58" t="s">
        <v>2906</v>
      </c>
      <c r="W14" s="83" t="s">
        <v>2970</v>
      </c>
      <c r="Y14" s="76" t="s">
        <v>1026</v>
      </c>
      <c r="Z14" s="1"/>
      <c r="AB14" s="2" t="s">
        <v>1027</v>
      </c>
      <c r="AI14" s="81"/>
      <c r="AK14" s="58" t="s">
        <v>589</v>
      </c>
      <c r="AL14" s="28" t="n">
        <v>0</v>
      </c>
      <c r="AM14" s="28" t="n">
        <v>1</v>
      </c>
      <c r="AN14" s="28" t="n">
        <v>1</v>
      </c>
      <c r="AO14" s="28" t="n">
        <f aca="false">PRODUCT(AL14+AM14+AN14)</f>
        <v>2</v>
      </c>
      <c r="AP14" s="28"/>
      <c r="AQ14" s="69" t="s">
        <v>268</v>
      </c>
      <c r="AR14" s="69" t="s">
        <v>479</v>
      </c>
      <c r="AS14" s="69" t="s">
        <v>268</v>
      </c>
      <c r="AT14" s="69" t="s">
        <v>457</v>
      </c>
      <c r="AU14" s="69"/>
      <c r="AV14" s="69"/>
      <c r="AW14" s="69"/>
      <c r="AX14" s="69"/>
      <c r="AY14" s="69"/>
      <c r="AZ14" s="69"/>
      <c r="BA14" s="137"/>
      <c r="BC14" s="73" t="s">
        <v>2971</v>
      </c>
      <c r="BD14" s="2" t="s">
        <v>1103</v>
      </c>
      <c r="BE14" s="2" t="s">
        <v>1822</v>
      </c>
      <c r="BG14" s="2" t="s">
        <v>2495</v>
      </c>
      <c r="BH14" s="66" t="s">
        <v>875</v>
      </c>
      <c r="BJ14" s="73" t="n">
        <v>2005</v>
      </c>
      <c r="BK14" s="28" t="n">
        <v>16</v>
      </c>
      <c r="BL14" s="28" t="n">
        <v>17896</v>
      </c>
      <c r="BM14" s="74" t="n">
        <v>1118.5</v>
      </c>
      <c r="BO14" s="2" t="s">
        <v>2972</v>
      </c>
      <c r="BP14" s="28" t="n">
        <v>1873</v>
      </c>
      <c r="BQ14" s="28"/>
      <c r="BR14" s="28"/>
      <c r="BS14" s="2" t="s">
        <v>2973</v>
      </c>
      <c r="BT14" s="28" t="n">
        <v>825</v>
      </c>
      <c r="BU14" s="28" t="n">
        <v>5</v>
      </c>
      <c r="BV14" s="75"/>
      <c r="BX14" s="73" t="n">
        <v>2003</v>
      </c>
      <c r="BY14" s="3" t="s">
        <v>33</v>
      </c>
      <c r="BZ14" s="2" t="s">
        <v>2248</v>
      </c>
      <c r="CA14" s="3" t="s">
        <v>2974</v>
      </c>
      <c r="CB14" s="3" t="s">
        <v>25</v>
      </c>
      <c r="CC14" s="2" t="s">
        <v>1528</v>
      </c>
      <c r="CD14" s="3" t="n">
        <v>33</v>
      </c>
      <c r="CE14" s="3" t="s">
        <v>19</v>
      </c>
      <c r="CF14" s="2" t="s">
        <v>2937</v>
      </c>
      <c r="CG14" s="83" t="n">
        <v>151</v>
      </c>
      <c r="CI14" s="76"/>
      <c r="CJ14" s="1"/>
      <c r="CK14" s="26"/>
      <c r="CL14" s="26"/>
      <c r="CM14" s="1"/>
      <c r="CN14" s="1"/>
      <c r="CO14" s="1"/>
      <c r="CP14" s="1"/>
      <c r="CQ14" s="1"/>
      <c r="CR14" s="26"/>
      <c r="CS14" s="26"/>
      <c r="CT14" s="78"/>
      <c r="CV14" s="65" t="s">
        <v>1207</v>
      </c>
      <c r="CW14" s="28" t="n">
        <v>1</v>
      </c>
      <c r="CX14" s="26"/>
      <c r="CZ14" s="81"/>
    </row>
    <row r="15" s="2" customFormat="true" ht="15" hidden="false" customHeight="false" outlineLevel="0" collapsed="false">
      <c r="C15" s="79" t="s">
        <v>2975</v>
      </c>
      <c r="D15" s="59" t="n">
        <v>36949</v>
      </c>
      <c r="E15" s="25" t="s">
        <v>2976</v>
      </c>
      <c r="F15" s="28"/>
      <c r="G15" s="28"/>
      <c r="H15" s="28"/>
      <c r="I15" s="28"/>
      <c r="J15" s="28"/>
      <c r="K15" s="60"/>
      <c r="L15" s="28"/>
      <c r="M15" s="75"/>
      <c r="N15" s="136"/>
      <c r="P15" s="62" t="n">
        <v>2012</v>
      </c>
      <c r="Q15" s="63" t="s">
        <v>263</v>
      </c>
      <c r="R15" s="63" t="s">
        <v>17</v>
      </c>
      <c r="S15" s="64" t="s">
        <v>875</v>
      </c>
      <c r="T15" s="63" t="n">
        <v>37</v>
      </c>
      <c r="V15" s="58" t="s">
        <v>2977</v>
      </c>
      <c r="W15" s="83" t="s">
        <v>2978</v>
      </c>
      <c r="Y15" s="76"/>
      <c r="AI15" s="81"/>
      <c r="AK15" s="58" t="s">
        <v>610</v>
      </c>
      <c r="AL15" s="28" t="n">
        <v>0</v>
      </c>
      <c r="AM15" s="28" t="n">
        <v>1</v>
      </c>
      <c r="AN15" s="28" t="n">
        <v>1</v>
      </c>
      <c r="AO15" s="28" t="n">
        <f aca="false">PRODUCT(AL15+AM15+AN15)</f>
        <v>2</v>
      </c>
      <c r="AP15" s="28"/>
      <c r="AQ15" s="69" t="s">
        <v>268</v>
      </c>
      <c r="AR15" s="69" t="s">
        <v>504</v>
      </c>
      <c r="AS15" s="69" t="s">
        <v>268</v>
      </c>
      <c r="AT15" s="69" t="s">
        <v>506</v>
      </c>
      <c r="AU15" s="69"/>
      <c r="AV15" s="69"/>
      <c r="AW15" s="69"/>
      <c r="AX15" s="69"/>
      <c r="AY15" s="69"/>
      <c r="AZ15" s="69"/>
      <c r="BA15" s="137"/>
      <c r="BC15" s="73" t="s">
        <v>2979</v>
      </c>
      <c r="BD15" s="2" t="s">
        <v>2980</v>
      </c>
      <c r="BE15" s="2" t="s">
        <v>971</v>
      </c>
      <c r="BF15" s="2" t="s">
        <v>1232</v>
      </c>
      <c r="BH15" s="66" t="s">
        <v>1997</v>
      </c>
      <c r="BJ15" s="73" t="n">
        <v>2006</v>
      </c>
      <c r="BK15" s="28" t="n">
        <v>21</v>
      </c>
      <c r="BL15" s="28" t="n">
        <v>26512</v>
      </c>
      <c r="BM15" s="74" t="n">
        <v>1262.47619047619</v>
      </c>
      <c r="BO15" s="2" t="s">
        <v>2981</v>
      </c>
      <c r="BP15" s="28" t="n">
        <v>3012</v>
      </c>
      <c r="BQ15" s="28" t="n">
        <v>1</v>
      </c>
      <c r="BR15" s="28"/>
      <c r="BS15" s="2" t="s">
        <v>2982</v>
      </c>
      <c r="BT15" s="28" t="n">
        <v>887</v>
      </c>
      <c r="BU15" s="28" t="n">
        <v>6</v>
      </c>
      <c r="BV15" s="75"/>
      <c r="BX15" s="73" t="n">
        <v>2004</v>
      </c>
      <c r="BY15" s="3" t="s">
        <v>43</v>
      </c>
      <c r="BZ15" s="2" t="s">
        <v>2248</v>
      </c>
      <c r="CA15" s="3" t="s">
        <v>2983</v>
      </c>
      <c r="CB15" s="3" t="s">
        <v>57</v>
      </c>
      <c r="CC15" s="2" t="s">
        <v>1528</v>
      </c>
      <c r="CD15" s="3" t="n">
        <v>25</v>
      </c>
      <c r="CE15" s="3" t="s">
        <v>43</v>
      </c>
      <c r="CF15" s="2" t="s">
        <v>2887</v>
      </c>
      <c r="CG15" s="83" t="n">
        <v>136</v>
      </c>
      <c r="CI15" s="76" t="s">
        <v>364</v>
      </c>
      <c r="CJ15" s="1"/>
      <c r="CK15" s="26"/>
      <c r="CL15" s="26" t="s">
        <v>365</v>
      </c>
      <c r="CM15" s="1"/>
      <c r="CN15" s="1"/>
      <c r="CO15" s="1"/>
      <c r="CP15" s="1"/>
      <c r="CQ15" s="1"/>
      <c r="CR15" s="26"/>
      <c r="CS15" s="26" t="s">
        <v>366</v>
      </c>
      <c r="CT15" s="78"/>
      <c r="CV15" s="65" t="s">
        <v>2916</v>
      </c>
      <c r="CW15" s="28" t="n">
        <v>1</v>
      </c>
      <c r="CX15" s="26"/>
      <c r="CZ15" s="81"/>
    </row>
    <row r="16" s="2" customFormat="true" ht="15" hidden="false" customHeight="false" outlineLevel="0" collapsed="false">
      <c r="B16" s="26" t="s">
        <v>634</v>
      </c>
      <c r="C16" s="79" t="s">
        <v>2955</v>
      </c>
      <c r="D16" s="59" t="n">
        <v>37126</v>
      </c>
      <c r="E16" s="25" t="s">
        <v>2025</v>
      </c>
      <c r="F16" s="28" t="n">
        <v>95</v>
      </c>
      <c r="G16" s="28" t="n">
        <v>8</v>
      </c>
      <c r="H16" s="28" t="n">
        <v>125</v>
      </c>
      <c r="I16" s="28" t="n">
        <v>15</v>
      </c>
      <c r="J16" s="28" t="n">
        <v>293</v>
      </c>
      <c r="K16" s="60" t="n">
        <v>0.464</v>
      </c>
      <c r="L16" s="28" t="s">
        <v>260</v>
      </c>
      <c r="M16" s="75" t="s">
        <v>261</v>
      </c>
      <c r="N16" s="136" t="s">
        <v>2984</v>
      </c>
      <c r="P16" s="62" t="n">
        <v>2011</v>
      </c>
      <c r="Q16" s="63" t="s">
        <v>263</v>
      </c>
      <c r="R16" s="63" t="s">
        <v>17</v>
      </c>
      <c r="S16" s="64" t="s">
        <v>875</v>
      </c>
      <c r="T16" s="63" t="n">
        <v>37</v>
      </c>
      <c r="V16" s="58" t="s">
        <v>2985</v>
      </c>
      <c r="W16" s="83" t="s">
        <v>2986</v>
      </c>
      <c r="Y16" s="58"/>
      <c r="AI16" s="81"/>
      <c r="AK16" s="58" t="s">
        <v>1067</v>
      </c>
      <c r="AL16" s="28" t="n">
        <v>0</v>
      </c>
      <c r="AM16" s="28" t="n">
        <v>0</v>
      </c>
      <c r="AN16" s="28" t="n">
        <v>1</v>
      </c>
      <c r="AO16" s="28" t="n">
        <f aca="false">PRODUCT(AL16+AM16+AN16)</f>
        <v>1</v>
      </c>
      <c r="AP16" s="28"/>
      <c r="AQ16" s="69" t="s">
        <v>268</v>
      </c>
      <c r="AR16" s="69" t="s">
        <v>268</v>
      </c>
      <c r="AS16" s="69" t="s">
        <v>453</v>
      </c>
      <c r="AT16" s="69"/>
      <c r="AU16" s="69"/>
      <c r="AV16" s="69"/>
      <c r="AW16" s="69"/>
      <c r="AX16" s="69"/>
      <c r="AY16" s="69"/>
      <c r="AZ16" s="69"/>
      <c r="BA16" s="137"/>
      <c r="BC16" s="73" t="s">
        <v>2987</v>
      </c>
      <c r="BD16" s="2" t="s">
        <v>971</v>
      </c>
      <c r="BH16" s="66" t="s">
        <v>1997</v>
      </c>
      <c r="BJ16" s="73" t="n">
        <v>2007</v>
      </c>
      <c r="BK16" s="28" t="n">
        <v>17</v>
      </c>
      <c r="BL16" s="28" t="n">
        <v>22160</v>
      </c>
      <c r="BM16" s="74" t="n">
        <v>1303.52941176471</v>
      </c>
      <c r="BO16" s="2" t="s">
        <v>2988</v>
      </c>
      <c r="BP16" s="28" t="n">
        <v>2007</v>
      </c>
      <c r="BQ16" s="28"/>
      <c r="BR16" s="28"/>
      <c r="BS16" s="2" t="s">
        <v>2346</v>
      </c>
      <c r="BT16" s="28" t="n">
        <v>888</v>
      </c>
      <c r="BU16" s="28" t="n">
        <v>3</v>
      </c>
      <c r="BV16" s="75"/>
      <c r="BX16" s="73" t="n">
        <v>2005</v>
      </c>
      <c r="BY16" s="3" t="s">
        <v>17</v>
      </c>
      <c r="BZ16" s="25" t="s">
        <v>2122</v>
      </c>
      <c r="CA16" s="3" t="s">
        <v>2989</v>
      </c>
      <c r="CB16" s="3" t="s">
        <v>31</v>
      </c>
      <c r="CC16" s="2" t="s">
        <v>2887</v>
      </c>
      <c r="CD16" s="3" t="n">
        <v>32</v>
      </c>
      <c r="CE16" s="3" t="s">
        <v>23</v>
      </c>
      <c r="CF16" s="25" t="s">
        <v>2873</v>
      </c>
      <c r="CG16" s="83" t="n">
        <v>141</v>
      </c>
      <c r="CI16" s="58" t="s">
        <v>2872</v>
      </c>
      <c r="CJ16" s="28" t="n">
        <v>467</v>
      </c>
      <c r="CL16" s="2" t="s">
        <v>2873</v>
      </c>
      <c r="CM16" s="28" t="n">
        <v>604</v>
      </c>
      <c r="CN16" s="28" t="s">
        <v>298</v>
      </c>
      <c r="CO16" s="28" t="n">
        <v>221</v>
      </c>
      <c r="CP16" s="28" t="s">
        <v>299</v>
      </c>
      <c r="CQ16" s="28" t="n">
        <f aca="false">PRODUCT(CM16+CO16)</f>
        <v>825</v>
      </c>
      <c r="CS16" s="2" t="s">
        <v>2873</v>
      </c>
      <c r="CT16" s="75" t="n">
        <v>2430</v>
      </c>
      <c r="CV16" s="65" t="s">
        <v>1528</v>
      </c>
      <c r="CW16" s="28" t="n">
        <v>1</v>
      </c>
      <c r="CX16" s="26"/>
      <c r="CZ16" s="81"/>
    </row>
    <row r="17" s="2" customFormat="true" ht="15" hidden="false" customHeight="false" outlineLevel="0" collapsed="false">
      <c r="B17" s="2" t="s">
        <v>2957</v>
      </c>
      <c r="C17" s="217"/>
      <c r="D17" s="59"/>
      <c r="E17" s="25"/>
      <c r="F17" s="28"/>
      <c r="G17" s="28"/>
      <c r="H17" s="28"/>
      <c r="I17" s="28"/>
      <c r="J17" s="28"/>
      <c r="K17" s="60"/>
      <c r="L17" s="28"/>
      <c r="M17" s="75"/>
      <c r="N17" s="136"/>
      <c r="P17" s="62" t="n">
        <v>2010</v>
      </c>
      <c r="Q17" s="63" t="s">
        <v>263</v>
      </c>
      <c r="R17" s="63" t="s">
        <v>23</v>
      </c>
      <c r="S17" s="64" t="s">
        <v>1997</v>
      </c>
      <c r="T17" s="63" t="n">
        <v>29</v>
      </c>
      <c r="V17" s="58" t="s">
        <v>2990</v>
      </c>
      <c r="W17" s="83" t="s">
        <v>2986</v>
      </c>
      <c r="Y17" s="90"/>
      <c r="Z17" s="94"/>
      <c r="AA17" s="94"/>
      <c r="AB17" s="94"/>
      <c r="AC17" s="94"/>
      <c r="AD17" s="94"/>
      <c r="AE17" s="94"/>
      <c r="AF17" s="94"/>
      <c r="AG17" s="94"/>
      <c r="AH17" s="94"/>
      <c r="AI17" s="95"/>
      <c r="AK17" s="90" t="s">
        <v>623</v>
      </c>
      <c r="AL17" s="91" t="n">
        <f aca="false">SUM(AL2:AL16)</f>
        <v>10</v>
      </c>
      <c r="AM17" s="91" t="n">
        <f aca="false">SUM(AM2:AM16)</f>
        <v>14</v>
      </c>
      <c r="AN17" s="91" t="n">
        <f aca="false">SUM(AN2:AN16)</f>
        <v>20</v>
      </c>
      <c r="AO17" s="91" t="n">
        <f aca="false">SUM(AO2:AO16)</f>
        <v>44</v>
      </c>
      <c r="AP17" s="91"/>
      <c r="AQ17" s="92"/>
      <c r="AR17" s="92"/>
      <c r="AS17" s="92"/>
      <c r="AT17" s="92"/>
      <c r="AU17" s="92"/>
      <c r="AV17" s="92"/>
      <c r="AW17" s="92"/>
      <c r="AX17" s="92"/>
      <c r="AY17" s="92"/>
      <c r="AZ17" s="92"/>
      <c r="BA17" s="93"/>
      <c r="BC17" s="73" t="s">
        <v>2991</v>
      </c>
      <c r="BD17" s="2" t="s">
        <v>2992</v>
      </c>
      <c r="BE17" s="2" t="s">
        <v>1852</v>
      </c>
      <c r="BF17" s="2" t="s">
        <v>1810</v>
      </c>
      <c r="BH17" s="66" t="s">
        <v>875</v>
      </c>
      <c r="BJ17" s="73" t="n">
        <v>2008</v>
      </c>
      <c r="BK17" s="28" t="n">
        <v>19</v>
      </c>
      <c r="BL17" s="28" t="n">
        <v>28958</v>
      </c>
      <c r="BM17" s="74" t="n">
        <v>1524.10526315789</v>
      </c>
      <c r="BO17" s="2" t="s">
        <v>2993</v>
      </c>
      <c r="BP17" s="28" t="n">
        <v>3512</v>
      </c>
      <c r="BQ17" s="28" t="n">
        <v>1</v>
      </c>
      <c r="BR17" s="28"/>
      <c r="BS17" s="2" t="s">
        <v>2994</v>
      </c>
      <c r="BT17" s="28" t="n">
        <v>795</v>
      </c>
      <c r="BU17" s="28" t="n">
        <v>6</v>
      </c>
      <c r="BV17" s="75"/>
      <c r="BX17" s="73" t="n">
        <v>2006</v>
      </c>
      <c r="BY17" s="3" t="s">
        <v>31</v>
      </c>
      <c r="BZ17" s="25" t="s">
        <v>2122</v>
      </c>
      <c r="CA17" s="3" t="s">
        <v>2995</v>
      </c>
      <c r="CB17" s="3" t="s">
        <v>17</v>
      </c>
      <c r="CC17" s="2" t="s">
        <v>2214</v>
      </c>
      <c r="CD17" s="3" t="n">
        <v>38</v>
      </c>
      <c r="CE17" s="3" t="s">
        <v>27</v>
      </c>
      <c r="CF17" s="2" t="s">
        <v>2899</v>
      </c>
      <c r="CG17" s="83" t="n">
        <v>151</v>
      </c>
      <c r="CI17" s="58" t="s">
        <v>1856</v>
      </c>
      <c r="CJ17" s="28" t="n">
        <v>399</v>
      </c>
      <c r="CL17" s="2" t="s">
        <v>2872</v>
      </c>
      <c r="CM17" s="28" t="n">
        <v>337</v>
      </c>
      <c r="CN17" s="28" t="s">
        <v>298</v>
      </c>
      <c r="CO17" s="28" t="n">
        <v>467</v>
      </c>
      <c r="CP17" s="28" t="s">
        <v>299</v>
      </c>
      <c r="CQ17" s="28" t="n">
        <f aca="false">PRODUCT(CM17+CO17)</f>
        <v>804</v>
      </c>
      <c r="CS17" s="2" t="s">
        <v>2872</v>
      </c>
      <c r="CT17" s="75" t="n">
        <v>2149</v>
      </c>
      <c r="CV17" s="65" t="s">
        <v>2814</v>
      </c>
      <c r="CW17" s="28" t="n">
        <v>1</v>
      </c>
      <c r="CX17" s="26"/>
      <c r="CZ17" s="81"/>
    </row>
    <row r="18" s="2" customFormat="true" ht="15" hidden="false" customHeight="false" outlineLevel="0" collapsed="false">
      <c r="C18" s="47"/>
      <c r="D18" s="205"/>
      <c r="E18" s="182"/>
      <c r="F18" s="53"/>
      <c r="G18" s="53"/>
      <c r="H18" s="206"/>
      <c r="I18" s="206"/>
      <c r="J18" s="206"/>
      <c r="K18" s="207"/>
      <c r="L18" s="53"/>
      <c r="M18" s="53"/>
      <c r="N18" s="53"/>
      <c r="P18" s="62" t="n">
        <v>2009</v>
      </c>
      <c r="Q18" s="63" t="s">
        <v>263</v>
      </c>
      <c r="R18" s="63" t="s">
        <v>19</v>
      </c>
      <c r="S18" s="64" t="s">
        <v>1997</v>
      </c>
      <c r="T18" s="63" t="n">
        <v>34</v>
      </c>
      <c r="V18" s="58" t="s">
        <v>2996</v>
      </c>
      <c r="W18" s="83" t="s">
        <v>2997</v>
      </c>
      <c r="BC18" s="73" t="s">
        <v>2998</v>
      </c>
      <c r="BD18" s="2" t="s">
        <v>2447</v>
      </c>
      <c r="BE18" s="2" t="s">
        <v>971</v>
      </c>
      <c r="BF18" s="2" t="s">
        <v>2516</v>
      </c>
      <c r="BH18" s="66" t="s">
        <v>875</v>
      </c>
      <c r="BJ18" s="73" t="n">
        <v>2009</v>
      </c>
      <c r="BK18" s="28" t="n">
        <v>22</v>
      </c>
      <c r="BL18" s="28" t="n">
        <v>37404</v>
      </c>
      <c r="BM18" s="74" t="n">
        <v>1700.18181818182</v>
      </c>
      <c r="BO18" s="2" t="s">
        <v>2257</v>
      </c>
      <c r="BP18" s="28" t="n">
        <v>2824</v>
      </c>
      <c r="BQ18" s="28"/>
      <c r="BR18" s="28"/>
      <c r="BS18" s="2" t="s">
        <v>2294</v>
      </c>
      <c r="BT18" s="28" t="n">
        <v>1011</v>
      </c>
      <c r="BU18" s="28"/>
      <c r="BV18" s="75"/>
      <c r="BX18" s="73" t="n">
        <v>2007</v>
      </c>
      <c r="BY18" s="3" t="s">
        <v>23</v>
      </c>
      <c r="BZ18" s="25" t="s">
        <v>1997</v>
      </c>
      <c r="CA18" s="3" t="s">
        <v>2999</v>
      </c>
      <c r="CB18" s="3" t="s">
        <v>23</v>
      </c>
      <c r="CC18" s="2" t="s">
        <v>2214</v>
      </c>
      <c r="CD18" s="3" t="n">
        <v>44</v>
      </c>
      <c r="CE18" s="3" t="s">
        <v>23</v>
      </c>
      <c r="CF18" s="2" t="s">
        <v>2899</v>
      </c>
      <c r="CG18" s="83" t="n">
        <v>156</v>
      </c>
      <c r="CI18" s="58" t="s">
        <v>2887</v>
      </c>
      <c r="CJ18" s="28" t="n">
        <v>354</v>
      </c>
      <c r="CL18" s="2" t="s">
        <v>2887</v>
      </c>
      <c r="CM18" s="28" t="n">
        <v>262</v>
      </c>
      <c r="CN18" s="28" t="s">
        <v>298</v>
      </c>
      <c r="CO18" s="28" t="n">
        <v>354</v>
      </c>
      <c r="CP18" s="28" t="s">
        <v>299</v>
      </c>
      <c r="CQ18" s="28" t="n">
        <f aca="false">PRODUCT(CM18+CO18)</f>
        <v>616</v>
      </c>
      <c r="CS18" s="2" t="s">
        <v>2887</v>
      </c>
      <c r="CT18" s="75" t="n">
        <v>1865</v>
      </c>
      <c r="CV18" s="65" t="s">
        <v>2918</v>
      </c>
      <c r="CW18" s="28" t="n">
        <v>1</v>
      </c>
      <c r="CX18" s="26"/>
      <c r="CZ18" s="81"/>
    </row>
    <row r="19" s="2" customFormat="true" ht="15" hidden="false" customHeight="false" outlineLevel="0" collapsed="false">
      <c r="B19" s="26" t="s">
        <v>1237</v>
      </c>
      <c r="C19" s="35" t="s">
        <v>374</v>
      </c>
      <c r="D19" s="36" t="s">
        <v>375</v>
      </c>
      <c r="E19" s="34"/>
      <c r="F19" s="37" t="s">
        <v>230</v>
      </c>
      <c r="G19" s="37" t="s">
        <v>231</v>
      </c>
      <c r="H19" s="37" t="s">
        <v>232</v>
      </c>
      <c r="I19" s="37" t="s">
        <v>233</v>
      </c>
      <c r="J19" s="37" t="s">
        <v>234</v>
      </c>
      <c r="K19" s="37" t="s">
        <v>235</v>
      </c>
      <c r="L19" s="37" t="s">
        <v>376</v>
      </c>
      <c r="M19" s="121" t="s">
        <v>693</v>
      </c>
      <c r="N19" s="38" t="s">
        <v>238</v>
      </c>
      <c r="P19" s="62" t="n">
        <v>2008</v>
      </c>
      <c r="Q19" s="63" t="s">
        <v>263</v>
      </c>
      <c r="R19" s="63" t="s">
        <v>12</v>
      </c>
      <c r="S19" s="64" t="s">
        <v>875</v>
      </c>
      <c r="T19" s="63" t="n">
        <v>39</v>
      </c>
      <c r="V19" s="90" t="s">
        <v>3000</v>
      </c>
      <c r="W19" s="153" t="s">
        <v>2997</v>
      </c>
      <c r="AK19" s="26" t="s">
        <v>3001</v>
      </c>
      <c r="BC19" s="73" t="s">
        <v>3002</v>
      </c>
      <c r="BD19" s="2" t="s">
        <v>1029</v>
      </c>
      <c r="BE19" s="2" t="s">
        <v>3003</v>
      </c>
      <c r="BF19" s="2" t="s">
        <v>2467</v>
      </c>
      <c r="BH19" s="66" t="s">
        <v>2878</v>
      </c>
      <c r="BJ19" s="73" t="n">
        <v>2010</v>
      </c>
      <c r="BK19" s="28" t="n">
        <v>14</v>
      </c>
      <c r="BL19" s="28" t="n">
        <v>20706</v>
      </c>
      <c r="BM19" s="74" t="n">
        <v>1479</v>
      </c>
      <c r="BO19" s="2" t="s">
        <v>1301</v>
      </c>
      <c r="BP19" s="28" t="n">
        <v>2076</v>
      </c>
      <c r="BQ19" s="28"/>
      <c r="BR19" s="28"/>
      <c r="BS19" s="2" t="s">
        <v>1479</v>
      </c>
      <c r="BT19" s="28" t="n">
        <v>961</v>
      </c>
      <c r="BU19" s="28" t="n">
        <v>1</v>
      </c>
      <c r="BV19" s="75"/>
      <c r="BX19" s="73" t="n">
        <v>2008</v>
      </c>
      <c r="BY19" s="3" t="s">
        <v>25</v>
      </c>
      <c r="BZ19" s="25" t="s">
        <v>2122</v>
      </c>
      <c r="CA19" s="3" t="s">
        <v>792</v>
      </c>
      <c r="CB19" s="3" t="s">
        <v>12</v>
      </c>
      <c r="CC19" s="2" t="s">
        <v>1994</v>
      </c>
      <c r="CD19" s="3" t="n">
        <v>48</v>
      </c>
      <c r="CE19" s="3" t="s">
        <v>15</v>
      </c>
      <c r="CF19" s="2" t="s">
        <v>1994</v>
      </c>
      <c r="CG19" s="83" t="n">
        <v>146</v>
      </c>
      <c r="CI19" s="58" t="s">
        <v>2899</v>
      </c>
      <c r="CJ19" s="28" t="n">
        <v>296</v>
      </c>
      <c r="CL19" s="2" t="s">
        <v>1856</v>
      </c>
      <c r="CM19" s="28" t="n">
        <v>58</v>
      </c>
      <c r="CN19" s="28" t="s">
        <v>298</v>
      </c>
      <c r="CO19" s="28" t="n">
        <v>399</v>
      </c>
      <c r="CP19" s="28" t="s">
        <v>299</v>
      </c>
      <c r="CQ19" s="28" t="n">
        <f aca="false">PRODUCT(CM19+CO19)</f>
        <v>457</v>
      </c>
      <c r="CS19" s="2" t="s">
        <v>2899</v>
      </c>
      <c r="CT19" s="75" t="n">
        <v>1743</v>
      </c>
      <c r="CV19" s="65" t="s">
        <v>3004</v>
      </c>
      <c r="CW19" s="28" t="n">
        <v>1</v>
      </c>
      <c r="CX19" s="26"/>
      <c r="CZ19" s="81"/>
    </row>
    <row r="20" s="2" customFormat="true" ht="15" hidden="false" customHeight="false" outlineLevel="0" collapsed="false">
      <c r="B20" s="2" t="s">
        <v>3005</v>
      </c>
      <c r="C20" s="58" t="s">
        <v>1954</v>
      </c>
      <c r="D20" s="25" t="s">
        <v>754</v>
      </c>
      <c r="F20" s="28" t="n">
        <v>44</v>
      </c>
      <c r="G20" s="28" t="n">
        <v>0</v>
      </c>
      <c r="H20" s="28" t="n">
        <v>4</v>
      </c>
      <c r="I20" s="28" t="n">
        <v>31</v>
      </c>
      <c r="J20" s="28" t="n">
        <v>131</v>
      </c>
      <c r="K20" s="60" t="n">
        <v>0.52191235059761</v>
      </c>
      <c r="L20" s="123" t="n">
        <v>955.7</v>
      </c>
      <c r="M20" s="66" t="s">
        <v>1920</v>
      </c>
      <c r="N20" s="149" t="s">
        <v>3006</v>
      </c>
      <c r="P20" s="62" t="n">
        <v>2007</v>
      </c>
      <c r="Q20" s="63" t="s">
        <v>263</v>
      </c>
      <c r="R20" s="63" t="s">
        <v>25</v>
      </c>
      <c r="S20" s="64" t="s">
        <v>875</v>
      </c>
      <c r="T20" s="63" t="n">
        <v>33</v>
      </c>
      <c r="AK20" s="2" t="s">
        <v>3007</v>
      </c>
      <c r="AL20" s="26"/>
      <c r="BA20" s="69"/>
      <c r="BB20" s="69"/>
      <c r="BC20" s="73" t="s">
        <v>3008</v>
      </c>
      <c r="BD20" s="2" t="s">
        <v>1201</v>
      </c>
      <c r="BH20" s="66" t="s">
        <v>2878</v>
      </c>
      <c r="BJ20" s="73" t="n">
        <v>2011</v>
      </c>
      <c r="BK20" s="28" t="n">
        <v>19</v>
      </c>
      <c r="BL20" s="28" t="n">
        <v>30117</v>
      </c>
      <c r="BM20" s="74" t="n">
        <v>1585.10526315789</v>
      </c>
      <c r="BO20" s="2" t="s">
        <v>3009</v>
      </c>
      <c r="BP20" s="28" t="n">
        <v>3292</v>
      </c>
      <c r="BQ20" s="28" t="n">
        <v>1</v>
      </c>
      <c r="BR20" s="28"/>
      <c r="BS20" s="2" t="s">
        <v>3010</v>
      </c>
      <c r="BT20" s="28" t="n">
        <v>801</v>
      </c>
      <c r="BU20" s="28" t="n">
        <v>3</v>
      </c>
      <c r="BV20" s="75"/>
      <c r="BX20" s="73" t="n">
        <v>2009</v>
      </c>
      <c r="BY20" s="3" t="s">
        <v>23</v>
      </c>
      <c r="BZ20" s="25" t="s">
        <v>2887</v>
      </c>
      <c r="CA20" s="3" t="s">
        <v>758</v>
      </c>
      <c r="CB20" s="3" t="s">
        <v>15</v>
      </c>
      <c r="CC20" s="2" t="s">
        <v>1994</v>
      </c>
      <c r="CD20" s="3" t="n">
        <v>45</v>
      </c>
      <c r="CE20" s="3" t="s">
        <v>17</v>
      </c>
      <c r="CF20" s="2" t="s">
        <v>1994</v>
      </c>
      <c r="CG20" s="83" t="n">
        <v>142</v>
      </c>
      <c r="CI20" s="58" t="s">
        <v>2945</v>
      </c>
      <c r="CJ20" s="28" t="n">
        <v>231</v>
      </c>
      <c r="CL20" s="2" t="s">
        <v>2907</v>
      </c>
      <c r="CM20" s="28" t="n">
        <v>293</v>
      </c>
      <c r="CN20" s="28" t="s">
        <v>298</v>
      </c>
      <c r="CO20" s="28" t="n">
        <v>152</v>
      </c>
      <c r="CP20" s="28" t="s">
        <v>299</v>
      </c>
      <c r="CQ20" s="28" t="n">
        <f aca="false">PRODUCT(CM20+CO20)</f>
        <v>445</v>
      </c>
      <c r="CS20" s="2" t="s">
        <v>1856</v>
      </c>
      <c r="CT20" s="75" t="n">
        <v>1664</v>
      </c>
      <c r="CV20" s="65" t="s">
        <v>2945</v>
      </c>
      <c r="CW20" s="28" t="n">
        <v>1</v>
      </c>
      <c r="CX20" s="26"/>
      <c r="CZ20" s="81"/>
    </row>
    <row r="21" s="2" customFormat="true" ht="15" hidden="false" customHeight="false" outlineLevel="0" collapsed="false">
      <c r="C21" s="79" t="s">
        <v>2889</v>
      </c>
      <c r="D21" s="25" t="s">
        <v>3011</v>
      </c>
      <c r="F21" s="28" t="n">
        <v>45</v>
      </c>
      <c r="G21" s="28" t="n">
        <v>3</v>
      </c>
      <c r="H21" s="28" t="n">
        <v>4</v>
      </c>
      <c r="I21" s="28" t="n">
        <v>9</v>
      </c>
      <c r="J21" s="28" t="n">
        <v>84</v>
      </c>
      <c r="K21" s="60" t="n">
        <v>0.449197860962567</v>
      </c>
      <c r="L21" s="123" t="n">
        <v>420.3</v>
      </c>
      <c r="M21" s="66" t="s">
        <v>2065</v>
      </c>
      <c r="N21" s="149" t="s">
        <v>3012</v>
      </c>
      <c r="P21" s="62" t="n">
        <v>2006</v>
      </c>
      <c r="Q21" s="63" t="s">
        <v>263</v>
      </c>
      <c r="R21" s="63" t="s">
        <v>15</v>
      </c>
      <c r="S21" s="64" t="s">
        <v>2422</v>
      </c>
      <c r="T21" s="63" t="n">
        <v>44</v>
      </c>
      <c r="AK21" s="2" t="s">
        <v>2878</v>
      </c>
      <c r="BA21" s="69"/>
      <c r="BB21" s="69"/>
      <c r="BC21" s="73" t="s">
        <v>3013</v>
      </c>
      <c r="BD21" s="2" t="s">
        <v>1744</v>
      </c>
      <c r="BH21" s="66" t="s">
        <v>2878</v>
      </c>
      <c r="BJ21" s="73" t="n">
        <v>2012</v>
      </c>
      <c r="BK21" s="28" t="n">
        <v>18</v>
      </c>
      <c r="BL21" s="28" t="n">
        <v>24939</v>
      </c>
      <c r="BM21" s="74" t="n">
        <v>1385.5</v>
      </c>
      <c r="BO21" s="2" t="s">
        <v>3014</v>
      </c>
      <c r="BP21" s="166" t="n">
        <v>4137</v>
      </c>
      <c r="BQ21" s="28" t="n">
        <v>1</v>
      </c>
      <c r="BR21" s="28"/>
      <c r="BS21" s="2" t="s">
        <v>3015</v>
      </c>
      <c r="BT21" s="166" t="n">
        <v>801</v>
      </c>
      <c r="BU21" s="28" t="n">
        <v>4</v>
      </c>
      <c r="BV21" s="75"/>
      <c r="BX21" s="73" t="n">
        <v>2010</v>
      </c>
      <c r="BY21" s="3" t="s">
        <v>29</v>
      </c>
      <c r="BZ21" s="25" t="s">
        <v>2887</v>
      </c>
      <c r="CA21" s="3" t="s">
        <v>3016</v>
      </c>
      <c r="CB21" s="3" t="s">
        <v>17</v>
      </c>
      <c r="CC21" s="2" t="s">
        <v>1856</v>
      </c>
      <c r="CD21" s="3" t="n">
        <v>47</v>
      </c>
      <c r="CE21" s="3" t="s">
        <v>27</v>
      </c>
      <c r="CF21" s="25" t="s">
        <v>2899</v>
      </c>
      <c r="CG21" s="83" t="n">
        <v>145</v>
      </c>
      <c r="CI21" s="58" t="s">
        <v>2873</v>
      </c>
      <c r="CJ21" s="28" t="n">
        <v>221</v>
      </c>
      <c r="CL21" s="2" t="s">
        <v>2122</v>
      </c>
      <c r="CM21" s="28" t="n">
        <v>376</v>
      </c>
      <c r="CN21" s="28" t="s">
        <v>298</v>
      </c>
      <c r="CO21" s="28" t="n">
        <v>39</v>
      </c>
      <c r="CP21" s="28" t="s">
        <v>299</v>
      </c>
      <c r="CQ21" s="28" t="n">
        <f aca="false">PRODUCT(CM21+CO21)</f>
        <v>415</v>
      </c>
      <c r="CS21" s="2" t="s">
        <v>2907</v>
      </c>
      <c r="CT21" s="75" t="n">
        <v>1083</v>
      </c>
      <c r="CV21" s="65" t="s">
        <v>2122</v>
      </c>
      <c r="CW21" s="28" t="n">
        <v>1</v>
      </c>
      <c r="CX21" s="26"/>
      <c r="CZ21" s="81"/>
    </row>
    <row r="22" s="2" customFormat="true" ht="15" hidden="false" customHeight="false" outlineLevel="0" collapsed="false">
      <c r="B22" s="26" t="s">
        <v>1317</v>
      </c>
      <c r="C22" s="58" t="s">
        <v>2938</v>
      </c>
      <c r="D22" s="25" t="s">
        <v>2064</v>
      </c>
      <c r="F22" s="28" t="n">
        <v>10</v>
      </c>
      <c r="G22" s="28" t="n">
        <v>2</v>
      </c>
      <c r="H22" s="28" t="n">
        <v>0</v>
      </c>
      <c r="I22" s="28" t="n">
        <v>9</v>
      </c>
      <c r="J22" s="28" t="n">
        <v>41</v>
      </c>
      <c r="K22" s="60" t="n">
        <v>0.706896551724138</v>
      </c>
      <c r="L22" s="123" t="n">
        <v>280</v>
      </c>
      <c r="M22" s="66" t="s">
        <v>2065</v>
      </c>
      <c r="N22" s="149" t="s">
        <v>3017</v>
      </c>
      <c r="P22" s="62" t="n">
        <v>2005</v>
      </c>
      <c r="Q22" s="63" t="s">
        <v>263</v>
      </c>
      <c r="R22" s="63" t="s">
        <v>23</v>
      </c>
      <c r="S22" s="64" t="s">
        <v>2944</v>
      </c>
      <c r="T22" s="63" t="n">
        <v>32</v>
      </c>
      <c r="AK22" s="2" t="s">
        <v>1997</v>
      </c>
      <c r="AL22" s="26"/>
      <c r="BA22" s="69"/>
      <c r="BB22" s="69"/>
      <c r="BC22" s="73" t="s">
        <v>3018</v>
      </c>
      <c r="BD22" s="2" t="s">
        <v>1852</v>
      </c>
      <c r="BH22" s="66" t="s">
        <v>2861</v>
      </c>
      <c r="BJ22" s="73" t="n">
        <v>2013</v>
      </c>
      <c r="BK22" s="28" t="n">
        <v>18</v>
      </c>
      <c r="BL22" s="28" t="n">
        <v>24462</v>
      </c>
      <c r="BM22" s="74" t="n">
        <v>1345.52631578947</v>
      </c>
      <c r="BO22" s="2" t="s">
        <v>3019</v>
      </c>
      <c r="BP22" s="28" t="n">
        <v>2581</v>
      </c>
      <c r="BQ22" s="28"/>
      <c r="BR22" s="28"/>
      <c r="BS22" s="2" t="s">
        <v>883</v>
      </c>
      <c r="BT22" s="166" t="n">
        <v>948</v>
      </c>
      <c r="BU22" s="28" t="n">
        <v>2</v>
      </c>
      <c r="BV22" s="75"/>
      <c r="BX22" s="73" t="n">
        <v>2011</v>
      </c>
      <c r="BY22" s="3" t="s">
        <v>35</v>
      </c>
      <c r="BZ22" s="2" t="s">
        <v>2873</v>
      </c>
      <c r="CA22" s="3" t="s">
        <v>3020</v>
      </c>
      <c r="CB22" s="3" t="s">
        <v>23</v>
      </c>
      <c r="CC22" s="2" t="s">
        <v>2872</v>
      </c>
      <c r="CD22" s="3" t="n">
        <v>39</v>
      </c>
      <c r="CE22" s="3" t="s">
        <v>31</v>
      </c>
      <c r="CF22" s="2" t="s">
        <v>2872</v>
      </c>
      <c r="CG22" s="83" t="n">
        <v>142</v>
      </c>
      <c r="CI22" s="58" t="s">
        <v>2918</v>
      </c>
      <c r="CJ22" s="28" t="n">
        <v>157</v>
      </c>
      <c r="CL22" s="2" t="s">
        <v>2878</v>
      </c>
      <c r="CM22" s="28" t="n">
        <v>336</v>
      </c>
      <c r="CN22" s="28" t="s">
        <v>298</v>
      </c>
      <c r="CO22" s="28" t="n">
        <v>72</v>
      </c>
      <c r="CP22" s="28" t="s">
        <v>299</v>
      </c>
      <c r="CQ22" s="28" t="n">
        <f aca="false">PRODUCT(CM22+CO22)</f>
        <v>408</v>
      </c>
      <c r="CS22" s="2" t="s">
        <v>2945</v>
      </c>
      <c r="CT22" s="75" t="n">
        <v>1074</v>
      </c>
      <c r="CV22" s="58" t="s">
        <v>3021</v>
      </c>
      <c r="CW22" s="28" t="n">
        <v>1</v>
      </c>
      <c r="CX22" s="26"/>
      <c r="CZ22" s="81"/>
    </row>
    <row r="23" s="2" customFormat="true" ht="15" hidden="false" customHeight="false" outlineLevel="0" collapsed="false">
      <c r="B23" s="2" t="s">
        <v>3022</v>
      </c>
      <c r="C23" s="58" t="s">
        <v>2865</v>
      </c>
      <c r="D23" s="25" t="s">
        <v>2064</v>
      </c>
      <c r="F23" s="28" t="n">
        <v>11</v>
      </c>
      <c r="G23" s="28" t="n">
        <v>0</v>
      </c>
      <c r="H23" s="28" t="n">
        <v>2</v>
      </c>
      <c r="I23" s="28" t="n">
        <v>6</v>
      </c>
      <c r="J23" s="28" t="n">
        <v>28</v>
      </c>
      <c r="K23" s="60" t="n">
        <v>0.417910447761194</v>
      </c>
      <c r="L23" s="123" t="n">
        <v>265.7</v>
      </c>
      <c r="M23" s="66" t="s">
        <v>2065</v>
      </c>
      <c r="N23" s="149" t="s">
        <v>3023</v>
      </c>
      <c r="P23" s="62" t="n">
        <v>2004</v>
      </c>
      <c r="Q23" s="63" t="s">
        <v>263</v>
      </c>
      <c r="R23" s="63" t="s">
        <v>31</v>
      </c>
      <c r="S23" s="64" t="s">
        <v>2861</v>
      </c>
      <c r="T23" s="63" t="n">
        <v>26</v>
      </c>
      <c r="AK23" s="2" t="s">
        <v>2814</v>
      </c>
      <c r="AL23" s="26"/>
      <c r="BA23" s="69"/>
      <c r="BB23" s="69"/>
      <c r="BC23" s="73" t="s">
        <v>3024</v>
      </c>
      <c r="BD23" s="2" t="s">
        <v>971</v>
      </c>
      <c r="BH23" s="66" t="s">
        <v>2891</v>
      </c>
      <c r="BJ23" s="73" t="n">
        <v>2014</v>
      </c>
      <c r="BK23" s="28" t="n">
        <v>16</v>
      </c>
      <c r="BL23" s="28" t="n">
        <v>18611</v>
      </c>
      <c r="BM23" s="74" t="n">
        <v>1163.1875</v>
      </c>
      <c r="BO23" s="2" t="s">
        <v>3025</v>
      </c>
      <c r="BP23" s="28" t="n">
        <v>3224</v>
      </c>
      <c r="BQ23" s="28" t="n">
        <v>1</v>
      </c>
      <c r="BR23" s="28"/>
      <c r="BS23" s="2" t="s">
        <v>3026</v>
      </c>
      <c r="BT23" s="166" t="n">
        <v>438</v>
      </c>
      <c r="BU23" s="28" t="n">
        <v>8</v>
      </c>
      <c r="BV23" s="75"/>
      <c r="BX23" s="73" t="n">
        <v>2012</v>
      </c>
      <c r="BY23" s="3" t="s">
        <v>27</v>
      </c>
      <c r="BZ23" s="25" t="s">
        <v>3004</v>
      </c>
      <c r="CA23" s="3" t="s">
        <v>1235</v>
      </c>
      <c r="CB23" s="3" t="s">
        <v>43</v>
      </c>
      <c r="CC23" s="2" t="s">
        <v>2872</v>
      </c>
      <c r="CD23" s="3" t="n">
        <v>29</v>
      </c>
      <c r="CE23" s="3" t="s">
        <v>39</v>
      </c>
      <c r="CF23" s="2" t="s">
        <v>2899</v>
      </c>
      <c r="CG23" s="83" t="n">
        <v>133</v>
      </c>
      <c r="CI23" s="58" t="s">
        <v>2907</v>
      </c>
      <c r="CJ23" s="28" t="n">
        <v>152</v>
      </c>
      <c r="CL23" s="2" t="s">
        <v>2899</v>
      </c>
      <c r="CM23" s="28" t="n">
        <v>70</v>
      </c>
      <c r="CN23" s="28" t="s">
        <v>298</v>
      </c>
      <c r="CO23" s="28" t="n">
        <v>296</v>
      </c>
      <c r="CP23" s="28" t="s">
        <v>299</v>
      </c>
      <c r="CQ23" s="28" t="n">
        <f aca="false">PRODUCT(CM23+CO23)</f>
        <v>366</v>
      </c>
      <c r="CS23" s="2" t="s">
        <v>2878</v>
      </c>
      <c r="CT23" s="75" t="n">
        <v>872</v>
      </c>
      <c r="CV23" s="58" t="s">
        <v>2936</v>
      </c>
      <c r="CW23" s="28" t="n">
        <v>1</v>
      </c>
      <c r="CX23" s="26"/>
      <c r="CZ23" s="81"/>
    </row>
    <row r="24" s="2" customFormat="true" ht="15" hidden="false" customHeight="false" outlineLevel="0" collapsed="false">
      <c r="C24" s="79" t="s">
        <v>2955</v>
      </c>
      <c r="D24" s="25" t="s">
        <v>3027</v>
      </c>
      <c r="F24" s="28" t="n">
        <v>8</v>
      </c>
      <c r="G24" s="28" t="n">
        <v>0</v>
      </c>
      <c r="H24" s="28" t="n">
        <v>9</v>
      </c>
      <c r="I24" s="28" t="n">
        <v>1</v>
      </c>
      <c r="J24" s="28" t="n">
        <v>16</v>
      </c>
      <c r="K24" s="60" t="n">
        <v>0.444444444444444</v>
      </c>
      <c r="L24" s="123" t="n">
        <v>233</v>
      </c>
      <c r="M24" s="66" t="s">
        <v>2065</v>
      </c>
      <c r="N24" s="149" t="s">
        <v>3028</v>
      </c>
      <c r="P24" s="62"/>
      <c r="Q24" s="63"/>
      <c r="R24" s="63"/>
      <c r="S24" s="64" t="s">
        <v>2977</v>
      </c>
      <c r="T24" s="63" t="n">
        <v>9</v>
      </c>
      <c r="AK24" s="2" t="s">
        <v>2899</v>
      </c>
      <c r="AL24" s="26"/>
      <c r="BA24" s="69"/>
      <c r="BB24" s="69"/>
      <c r="BC24" s="73" t="s">
        <v>3029</v>
      </c>
      <c r="BD24" s="2" t="s">
        <v>2467</v>
      </c>
      <c r="BH24" s="66" t="s">
        <v>2891</v>
      </c>
      <c r="BJ24" s="73" t="n">
        <v>2015</v>
      </c>
      <c r="BK24" s="28" t="n">
        <v>17</v>
      </c>
      <c r="BL24" s="28" t="n">
        <v>19047</v>
      </c>
      <c r="BM24" s="74" t="n">
        <v>1120.41176470588</v>
      </c>
      <c r="BO24" s="2" t="s">
        <v>3030</v>
      </c>
      <c r="BP24" s="166" t="n">
        <v>1729</v>
      </c>
      <c r="BQ24" s="28"/>
      <c r="BR24" s="28"/>
      <c r="BS24" s="2" t="s">
        <v>3031</v>
      </c>
      <c r="BT24" s="166" t="n">
        <v>748</v>
      </c>
      <c r="BU24" s="28" t="n">
        <v>8</v>
      </c>
      <c r="BV24" s="75"/>
      <c r="BX24" s="73" t="n">
        <v>2013</v>
      </c>
      <c r="BY24" s="3" t="s">
        <v>25</v>
      </c>
      <c r="BZ24" s="2" t="s">
        <v>1292</v>
      </c>
      <c r="CA24" s="3" t="s">
        <v>3032</v>
      </c>
      <c r="CB24" s="3" t="s">
        <v>25</v>
      </c>
      <c r="CC24" s="2" t="s">
        <v>2872</v>
      </c>
      <c r="CD24" s="3" t="n">
        <v>39</v>
      </c>
      <c r="CE24" s="3" t="s">
        <v>25</v>
      </c>
      <c r="CF24" s="2" t="s">
        <v>2899</v>
      </c>
      <c r="CG24" s="83" t="n">
        <v>159</v>
      </c>
      <c r="CI24" s="58" t="s">
        <v>2259</v>
      </c>
      <c r="CJ24" s="28" t="n">
        <v>144</v>
      </c>
      <c r="CL24" s="2" t="s">
        <v>2937</v>
      </c>
      <c r="CM24" s="28" t="n">
        <v>27</v>
      </c>
      <c r="CN24" s="28" t="s">
        <v>298</v>
      </c>
      <c r="CO24" s="28" t="n">
        <v>231</v>
      </c>
      <c r="CP24" s="28" t="s">
        <v>299</v>
      </c>
      <c r="CQ24" s="28" t="n">
        <f aca="false">PRODUCT(CM24+CO24)</f>
        <v>258</v>
      </c>
      <c r="CS24" s="2" t="s">
        <v>2937</v>
      </c>
      <c r="CT24" s="75" t="n">
        <v>760</v>
      </c>
      <c r="CV24" s="58" t="s">
        <v>2938</v>
      </c>
      <c r="CW24" s="28" t="n">
        <v>1</v>
      </c>
      <c r="CZ24" s="81"/>
    </row>
    <row r="25" s="2" customFormat="true" ht="15" hidden="false" customHeight="false" outlineLevel="0" collapsed="false">
      <c r="C25" s="58" t="s">
        <v>2958</v>
      </c>
      <c r="D25" s="25" t="s">
        <v>3033</v>
      </c>
      <c r="F25" s="28" t="n">
        <v>8</v>
      </c>
      <c r="G25" s="28" t="n">
        <v>0</v>
      </c>
      <c r="H25" s="28" t="n">
        <v>1</v>
      </c>
      <c r="I25" s="28" t="n">
        <v>1</v>
      </c>
      <c r="J25" s="28" t="n">
        <v>15</v>
      </c>
      <c r="K25" s="60" t="n">
        <v>0.483870967741936</v>
      </c>
      <c r="L25" s="123" t="n">
        <v>161.7</v>
      </c>
      <c r="M25" s="66" t="s">
        <v>2065</v>
      </c>
      <c r="N25" s="149" t="s">
        <v>3034</v>
      </c>
      <c r="P25" s="62" t="n">
        <v>2003</v>
      </c>
      <c r="Q25" s="63" t="s">
        <v>263</v>
      </c>
      <c r="R25" s="63" t="s">
        <v>19</v>
      </c>
      <c r="S25" s="64" t="s">
        <v>2455</v>
      </c>
      <c r="T25" s="63" t="n">
        <v>39</v>
      </c>
      <c r="AK25" s="2" t="s">
        <v>2887</v>
      </c>
      <c r="AL25" s="26"/>
      <c r="BA25" s="69"/>
      <c r="BB25" s="69"/>
      <c r="BC25" s="73" t="s">
        <v>3035</v>
      </c>
      <c r="BD25" s="2" t="s">
        <v>1852</v>
      </c>
      <c r="BH25" s="66" t="s">
        <v>2891</v>
      </c>
      <c r="BJ25" s="73" t="n">
        <v>2016</v>
      </c>
      <c r="BK25" s="28" t="n">
        <v>17</v>
      </c>
      <c r="BL25" s="28" t="n">
        <v>14326</v>
      </c>
      <c r="BM25" s="74" t="n">
        <v>842.705882352941</v>
      </c>
      <c r="BO25" s="2" t="s">
        <v>3036</v>
      </c>
      <c r="BP25" s="28" t="n">
        <v>1587</v>
      </c>
      <c r="BQ25" s="28"/>
      <c r="BR25" s="28"/>
      <c r="BS25" s="2" t="s">
        <v>3037</v>
      </c>
      <c r="BT25" s="166" t="n">
        <v>429</v>
      </c>
      <c r="BU25" s="28" t="n">
        <v>15</v>
      </c>
      <c r="BV25" s="75"/>
      <c r="BX25" s="73" t="n">
        <v>2014</v>
      </c>
      <c r="BY25" s="3" t="s">
        <v>27</v>
      </c>
      <c r="BZ25" s="25" t="s">
        <v>1292</v>
      </c>
      <c r="CA25" s="3" t="s">
        <v>3038</v>
      </c>
      <c r="CB25" s="3" t="s">
        <v>33</v>
      </c>
      <c r="CC25" s="2" t="s">
        <v>2872</v>
      </c>
      <c r="CD25" s="3" t="n">
        <v>43</v>
      </c>
      <c r="CE25" s="3" t="s">
        <v>43</v>
      </c>
      <c r="CF25" s="2" t="s">
        <v>2873</v>
      </c>
      <c r="CG25" s="83" t="n">
        <v>156</v>
      </c>
      <c r="CI25" s="90" t="s">
        <v>2937</v>
      </c>
      <c r="CJ25" s="91" t="n">
        <v>138</v>
      </c>
      <c r="CK25" s="94"/>
      <c r="CL25" s="94" t="s">
        <v>2936</v>
      </c>
      <c r="CM25" s="91" t="n">
        <v>245</v>
      </c>
      <c r="CN25" s="91" t="s">
        <v>298</v>
      </c>
      <c r="CO25" s="91" t="n">
        <v>11</v>
      </c>
      <c r="CP25" s="91" t="s">
        <v>299</v>
      </c>
      <c r="CQ25" s="91" t="n">
        <f aca="false">PRODUCT(CM25+CO25)</f>
        <v>256</v>
      </c>
      <c r="CR25" s="94"/>
      <c r="CS25" s="94" t="s">
        <v>2122</v>
      </c>
      <c r="CT25" s="106" t="n">
        <v>638</v>
      </c>
      <c r="CV25" s="58" t="s">
        <v>2958</v>
      </c>
      <c r="CW25" s="28" t="n">
        <v>1</v>
      </c>
      <c r="CZ25" s="81"/>
    </row>
    <row r="26" s="2" customFormat="true" ht="15" hidden="false" customHeight="false" outlineLevel="0" collapsed="false">
      <c r="C26" s="58" t="s">
        <v>2920</v>
      </c>
      <c r="D26" s="25" t="s">
        <v>754</v>
      </c>
      <c r="F26" s="28" t="n">
        <v>3</v>
      </c>
      <c r="G26" s="28" t="n">
        <v>0</v>
      </c>
      <c r="H26" s="28" t="n">
        <v>1</v>
      </c>
      <c r="I26" s="28" t="n">
        <v>1</v>
      </c>
      <c r="J26" s="28" t="n">
        <v>5</v>
      </c>
      <c r="K26" s="60" t="n">
        <v>0.357142857142857</v>
      </c>
      <c r="L26" s="123" t="n">
        <v>148</v>
      </c>
      <c r="M26" s="66" t="s">
        <v>3039</v>
      </c>
      <c r="N26" s="149" t="s">
        <v>3040</v>
      </c>
      <c r="P26" s="62" t="n">
        <v>2002</v>
      </c>
      <c r="Q26" s="63" t="s">
        <v>263</v>
      </c>
      <c r="R26" s="63" t="s">
        <v>15</v>
      </c>
      <c r="S26" s="64" t="s">
        <v>2455</v>
      </c>
      <c r="T26" s="63" t="n">
        <v>38</v>
      </c>
      <c r="AK26" s="2" t="s">
        <v>3041</v>
      </c>
      <c r="AL26" s="26"/>
      <c r="BA26" s="69"/>
      <c r="BB26" s="69"/>
      <c r="BC26" s="167" t="s">
        <v>3042</v>
      </c>
      <c r="BD26" s="94" t="s">
        <v>1977</v>
      </c>
      <c r="BE26" s="94"/>
      <c r="BF26" s="94"/>
      <c r="BG26" s="94"/>
      <c r="BH26" s="103" t="s">
        <v>2860</v>
      </c>
      <c r="BJ26" s="73" t="n">
        <v>2017</v>
      </c>
      <c r="BK26" s="28" t="n">
        <v>16</v>
      </c>
      <c r="BL26" s="28" t="n">
        <v>13029</v>
      </c>
      <c r="BM26" s="74" t="n">
        <v>814.3125</v>
      </c>
      <c r="BO26" s="2" t="s">
        <v>3043</v>
      </c>
      <c r="BP26" s="28" t="n">
        <v>1150</v>
      </c>
      <c r="BQ26" s="28"/>
      <c r="BR26" s="28"/>
      <c r="BS26" s="2" t="s">
        <v>3044</v>
      </c>
      <c r="BT26" s="28" t="n">
        <v>463</v>
      </c>
      <c r="BU26" s="28" t="n">
        <v>15</v>
      </c>
      <c r="BV26" s="75"/>
      <c r="BX26" s="73" t="n">
        <v>2015</v>
      </c>
      <c r="BY26" s="3" t="s">
        <v>31</v>
      </c>
      <c r="BZ26" s="2" t="s">
        <v>1953</v>
      </c>
      <c r="CA26" s="3" t="s">
        <v>2339</v>
      </c>
      <c r="CB26" s="3" t="s">
        <v>25</v>
      </c>
      <c r="CC26" s="2" t="s">
        <v>1856</v>
      </c>
      <c r="CD26" s="3" t="n">
        <v>49</v>
      </c>
      <c r="CE26" s="3" t="s">
        <v>29</v>
      </c>
      <c r="CF26" s="2" t="s">
        <v>1856</v>
      </c>
      <c r="CG26" s="83" t="n">
        <v>169</v>
      </c>
      <c r="CJ26" s="28"/>
      <c r="CM26" s="28"/>
      <c r="CN26" s="28"/>
      <c r="CO26" s="28"/>
      <c r="CP26" s="28"/>
      <c r="CQ26" s="28"/>
      <c r="CT26" s="28"/>
      <c r="CV26" s="90"/>
      <c r="CW26" s="94"/>
      <c r="CX26" s="94"/>
      <c r="CY26" s="94"/>
      <c r="CZ26" s="95"/>
    </row>
    <row r="27" s="2" customFormat="true" ht="15" hidden="false" customHeight="false" outlineLevel="0" collapsed="false">
      <c r="C27" s="58" t="s">
        <v>2908</v>
      </c>
      <c r="D27" s="25" t="s">
        <v>2064</v>
      </c>
      <c r="F27" s="28" t="n">
        <v>6</v>
      </c>
      <c r="G27" s="28" t="n">
        <v>0</v>
      </c>
      <c r="H27" s="28" t="n">
        <v>1</v>
      </c>
      <c r="I27" s="28" t="n">
        <v>2</v>
      </c>
      <c r="J27" s="28" t="n">
        <v>20</v>
      </c>
      <c r="K27" s="60" t="n">
        <v>0.606060606060606</v>
      </c>
      <c r="L27" s="123" t="n">
        <v>109.7</v>
      </c>
      <c r="M27" s="66" t="s">
        <v>3039</v>
      </c>
      <c r="N27" s="149" t="s">
        <v>3045</v>
      </c>
      <c r="P27" s="62" t="n">
        <v>2001</v>
      </c>
      <c r="Q27" s="63" t="s">
        <v>263</v>
      </c>
      <c r="R27" s="63" t="s">
        <v>17</v>
      </c>
      <c r="S27" s="64" t="s">
        <v>2455</v>
      </c>
      <c r="T27" s="63" t="n">
        <v>35</v>
      </c>
      <c r="AK27" s="2" t="s">
        <v>2873</v>
      </c>
      <c r="AL27" s="26"/>
      <c r="BA27" s="69"/>
      <c r="BB27" s="69"/>
      <c r="BC27" s="28"/>
      <c r="BH27" s="25"/>
      <c r="BJ27" s="73" t="n">
        <v>2018</v>
      </c>
      <c r="BK27" s="28" t="n">
        <v>17</v>
      </c>
      <c r="BL27" s="28" t="n">
        <v>16155</v>
      </c>
      <c r="BM27" s="74" t="n">
        <v>950.294117647059</v>
      </c>
      <c r="BO27" s="2" t="s">
        <v>1745</v>
      </c>
      <c r="BP27" s="28" t="n">
        <v>1480</v>
      </c>
      <c r="BQ27" s="28"/>
      <c r="BR27" s="28"/>
      <c r="BS27" s="2" t="s">
        <v>3046</v>
      </c>
      <c r="BT27" s="28" t="n">
        <v>564</v>
      </c>
      <c r="BU27" s="28" t="n">
        <v>10</v>
      </c>
      <c r="BV27" s="75"/>
      <c r="BX27" s="73" t="n">
        <v>2016</v>
      </c>
      <c r="BY27" s="3" t="s">
        <v>45</v>
      </c>
      <c r="BZ27" s="2" t="s">
        <v>3047</v>
      </c>
      <c r="CA27" s="3" t="s">
        <v>2999</v>
      </c>
      <c r="CB27" s="3" t="s">
        <v>27</v>
      </c>
      <c r="CC27" s="2" t="s">
        <v>1856</v>
      </c>
      <c r="CD27" s="3" t="n">
        <v>48</v>
      </c>
      <c r="CE27" s="3" t="s">
        <v>55</v>
      </c>
      <c r="CF27" s="2" t="s">
        <v>2899</v>
      </c>
      <c r="CG27" s="83" t="n">
        <v>148</v>
      </c>
      <c r="CI27" s="35" t="s">
        <v>220</v>
      </c>
      <c r="CJ27" s="37"/>
      <c r="CK27" s="34"/>
      <c r="CL27" s="34"/>
      <c r="CM27" s="37"/>
      <c r="CN27" s="37"/>
      <c r="CO27" s="37"/>
      <c r="CP27" s="37"/>
      <c r="CQ27" s="37"/>
      <c r="CR27" s="34"/>
      <c r="CS27" s="34"/>
      <c r="CT27" s="51"/>
    </row>
    <row r="28" s="2" customFormat="true" ht="15" hidden="false" customHeight="false" outlineLevel="0" collapsed="false">
      <c r="C28" s="58" t="s">
        <v>2968</v>
      </c>
      <c r="D28" s="25" t="s">
        <v>3033</v>
      </c>
      <c r="F28" s="28" t="n">
        <v>5</v>
      </c>
      <c r="G28" s="28" t="n">
        <v>1</v>
      </c>
      <c r="H28" s="28" t="n">
        <v>0</v>
      </c>
      <c r="I28" s="28" t="n">
        <v>1</v>
      </c>
      <c r="J28" s="28" t="n">
        <v>8</v>
      </c>
      <c r="K28" s="60" t="n">
        <v>0.380952380952381</v>
      </c>
      <c r="L28" s="123" t="n">
        <v>32.7</v>
      </c>
      <c r="M28" s="66" t="s">
        <v>3039</v>
      </c>
      <c r="N28" s="149" t="s">
        <v>3048</v>
      </c>
      <c r="P28" s="62" t="n">
        <v>2000</v>
      </c>
      <c r="Q28" s="63" t="s">
        <v>263</v>
      </c>
      <c r="R28" s="63" t="s">
        <v>21</v>
      </c>
      <c r="S28" s="64" t="s">
        <v>2861</v>
      </c>
      <c r="T28" s="63" t="n">
        <v>32</v>
      </c>
      <c r="AK28" s="2" t="s">
        <v>2122</v>
      </c>
      <c r="AL28" s="26"/>
      <c r="BA28" s="69"/>
      <c r="BB28" s="69"/>
      <c r="BH28" s="25"/>
      <c r="BJ28" s="73" t="n">
        <v>2019</v>
      </c>
      <c r="BK28" s="28" t="n">
        <v>16</v>
      </c>
      <c r="BL28" s="28" t="n">
        <v>14986</v>
      </c>
      <c r="BM28" s="74" t="n">
        <f aca="false">PRODUCT(BL28/BK28)</f>
        <v>936.625</v>
      </c>
      <c r="BO28" s="2" t="s">
        <v>3049</v>
      </c>
      <c r="BP28" s="166" t="n">
        <v>1546</v>
      </c>
      <c r="BQ28" s="28"/>
      <c r="BR28" s="28"/>
      <c r="BS28" s="2" t="s">
        <v>1264</v>
      </c>
      <c r="BT28" s="166" t="n">
        <v>450</v>
      </c>
      <c r="BU28" s="28" t="n">
        <v>11</v>
      </c>
      <c r="BV28" s="75"/>
      <c r="BX28" s="73" t="n">
        <v>2017</v>
      </c>
      <c r="BY28" s="3" t="s">
        <v>43</v>
      </c>
      <c r="BZ28" s="2" t="s">
        <v>2878</v>
      </c>
      <c r="CA28" s="3" t="s">
        <v>2007</v>
      </c>
      <c r="CB28" s="3" t="s">
        <v>53</v>
      </c>
      <c r="CC28" s="2" t="s">
        <v>2945</v>
      </c>
      <c r="CD28" s="3" t="n">
        <v>39</v>
      </c>
      <c r="CE28" s="3" t="s">
        <v>25</v>
      </c>
      <c r="CF28" s="2" t="s">
        <v>2945</v>
      </c>
      <c r="CG28" s="81" t="n">
        <v>182</v>
      </c>
      <c r="CI28" s="76" t="s">
        <v>280</v>
      </c>
      <c r="CJ28" s="1"/>
      <c r="CK28" s="26"/>
      <c r="CL28" s="26" t="s">
        <v>281</v>
      </c>
      <c r="CM28" s="1"/>
      <c r="CN28" s="1"/>
      <c r="CO28" s="1"/>
      <c r="CP28" s="1"/>
      <c r="CQ28" s="1"/>
      <c r="CR28" s="26"/>
      <c r="CS28" s="26" t="s">
        <v>282</v>
      </c>
      <c r="CT28" s="78"/>
    </row>
    <row r="29" s="2" customFormat="true" ht="15" hidden="false" customHeight="false" outlineLevel="0" collapsed="false">
      <c r="C29" s="58" t="s">
        <v>2900</v>
      </c>
      <c r="D29" s="25" t="s">
        <v>2064</v>
      </c>
      <c r="F29" s="28" t="n">
        <v>1</v>
      </c>
      <c r="G29" s="28" t="n">
        <v>0</v>
      </c>
      <c r="H29" s="28" t="n">
        <v>0</v>
      </c>
      <c r="I29" s="28" t="n">
        <v>0</v>
      </c>
      <c r="J29" s="28" t="n">
        <v>1</v>
      </c>
      <c r="K29" s="60" t="n">
        <v>0.333333333333333</v>
      </c>
      <c r="L29" s="123" t="n">
        <v>18.7</v>
      </c>
      <c r="M29" s="66" t="s">
        <v>2065</v>
      </c>
      <c r="N29" s="149" t="s">
        <v>3050</v>
      </c>
      <c r="P29" s="62" t="n">
        <v>1999</v>
      </c>
      <c r="Q29" s="63" t="s">
        <v>263</v>
      </c>
      <c r="R29" s="63" t="s">
        <v>19</v>
      </c>
      <c r="S29" s="64" t="s">
        <v>2861</v>
      </c>
      <c r="T29" s="63" t="n">
        <v>24</v>
      </c>
      <c r="AK29" s="2" t="s">
        <v>1994</v>
      </c>
      <c r="AL29" s="26"/>
      <c r="BA29" s="69"/>
      <c r="BB29" s="69"/>
      <c r="BH29" s="25"/>
      <c r="BJ29" s="73" t="n">
        <v>2020</v>
      </c>
      <c r="BK29" s="28" t="n">
        <v>13</v>
      </c>
      <c r="BL29" s="28" t="n">
        <v>10067</v>
      </c>
      <c r="BM29" s="74" t="n">
        <f aca="false">PRODUCT(BL29/BK29)</f>
        <v>774.384615384615</v>
      </c>
      <c r="BO29" s="2" t="s">
        <v>3051</v>
      </c>
      <c r="BP29" s="166" t="n">
        <v>1173</v>
      </c>
      <c r="BQ29" s="28"/>
      <c r="BR29" s="28"/>
      <c r="BS29" s="2" t="s">
        <v>3052</v>
      </c>
      <c r="BT29" s="166" t="n">
        <v>605</v>
      </c>
      <c r="BU29" s="28" t="n">
        <v>12</v>
      </c>
      <c r="BV29" s="75"/>
      <c r="BX29" s="73" t="n">
        <v>2018</v>
      </c>
      <c r="BY29" s="3" t="s">
        <v>39</v>
      </c>
      <c r="BZ29" s="2" t="s">
        <v>1969</v>
      </c>
      <c r="CA29" s="3" t="s">
        <v>2328</v>
      </c>
      <c r="CB29" s="3" t="s">
        <v>47</v>
      </c>
      <c r="CC29" s="2" t="s">
        <v>1856</v>
      </c>
      <c r="CD29" s="3" t="n">
        <v>43</v>
      </c>
      <c r="CE29" s="3" t="s">
        <v>21</v>
      </c>
      <c r="CF29" s="2" t="s">
        <v>1856</v>
      </c>
      <c r="CG29" s="81" t="n">
        <v>201</v>
      </c>
      <c r="CI29" s="58" t="s">
        <v>2873</v>
      </c>
      <c r="CJ29" s="28" t="n">
        <v>140</v>
      </c>
      <c r="CL29" s="2" t="s">
        <v>2873</v>
      </c>
      <c r="CM29" s="28" t="n">
        <v>4</v>
      </c>
      <c r="CN29" s="28" t="s">
        <v>298</v>
      </c>
      <c r="CO29" s="28" t="n">
        <v>159</v>
      </c>
      <c r="CP29" s="28" t="s">
        <v>299</v>
      </c>
      <c r="CQ29" s="28" t="n">
        <f aca="false">PRODUCT(CM29+CO29)</f>
        <v>163</v>
      </c>
      <c r="CS29" s="2" t="s">
        <v>2872</v>
      </c>
      <c r="CT29" s="75" t="n">
        <v>9</v>
      </c>
    </row>
    <row r="30" s="2" customFormat="true" ht="15" hidden="false" customHeight="false" outlineLevel="0" collapsed="false">
      <c r="C30" s="79" t="s">
        <v>2858</v>
      </c>
      <c r="D30" s="25" t="s">
        <v>2064</v>
      </c>
      <c r="F30" s="28"/>
      <c r="G30" s="28"/>
      <c r="H30" s="28"/>
      <c r="I30" s="28"/>
      <c r="J30" s="28"/>
      <c r="K30" s="60"/>
      <c r="L30" s="123" t="n">
        <v>9.3</v>
      </c>
      <c r="M30" s="66" t="s">
        <v>3039</v>
      </c>
      <c r="N30" s="149"/>
      <c r="P30" s="62"/>
      <c r="Q30" s="63"/>
      <c r="R30" s="63"/>
      <c r="S30" s="64" t="s">
        <v>2882</v>
      </c>
      <c r="T30" s="63" t="n">
        <v>14</v>
      </c>
      <c r="AK30" s="2" t="s">
        <v>3053</v>
      </c>
      <c r="AL30" s="26"/>
      <c r="BA30" s="69"/>
      <c r="BB30" s="69"/>
      <c r="BH30" s="25"/>
      <c r="BJ30" s="73" t="n">
        <v>2021</v>
      </c>
      <c r="BK30" s="28" t="n">
        <v>13</v>
      </c>
      <c r="BL30" s="28" t="n">
        <v>9602</v>
      </c>
      <c r="BM30" s="74" t="n">
        <f aca="false">PRODUCT(BL30/BK30)</f>
        <v>738.615384615385</v>
      </c>
      <c r="BO30" s="2" t="s">
        <v>1416</v>
      </c>
      <c r="BP30" s="166" t="n">
        <v>1184</v>
      </c>
      <c r="BQ30" s="28"/>
      <c r="BR30" s="28"/>
      <c r="BS30" s="2" t="s">
        <v>3054</v>
      </c>
      <c r="BT30" s="166" t="n">
        <v>542</v>
      </c>
      <c r="BU30" s="28" t="n">
        <v>11</v>
      </c>
      <c r="BV30" s="75"/>
      <c r="BX30" s="73" t="n">
        <v>2019</v>
      </c>
      <c r="BY30" s="3" t="s">
        <v>47</v>
      </c>
      <c r="BZ30" s="2" t="s">
        <v>2872</v>
      </c>
      <c r="CA30" s="3" t="s">
        <v>3055</v>
      </c>
      <c r="CB30" s="3" t="s">
        <v>63</v>
      </c>
      <c r="CC30" s="2" t="s">
        <v>3056</v>
      </c>
      <c r="CD30" s="3" t="n">
        <v>35</v>
      </c>
      <c r="CE30" s="3" t="s">
        <v>41</v>
      </c>
      <c r="CF30" s="2" t="s">
        <v>1856</v>
      </c>
      <c r="CG30" s="81" t="n">
        <v>166</v>
      </c>
      <c r="CI30" s="58" t="s">
        <v>2887</v>
      </c>
      <c r="CJ30" s="28" t="n">
        <v>126</v>
      </c>
      <c r="CL30" s="2" t="s">
        <v>2122</v>
      </c>
      <c r="CM30" s="28" t="n">
        <v>3</v>
      </c>
      <c r="CN30" s="28" t="s">
        <v>298</v>
      </c>
      <c r="CO30" s="28" t="n">
        <v>84</v>
      </c>
      <c r="CP30" s="28" t="s">
        <v>299</v>
      </c>
      <c r="CQ30" s="28" t="n">
        <f aca="false">PRODUCT(CM30+CO30)</f>
        <v>87</v>
      </c>
      <c r="CS30" s="2" t="s">
        <v>1856</v>
      </c>
      <c r="CT30" s="75" t="n">
        <v>8</v>
      </c>
    </row>
    <row r="31" s="2" customFormat="true" ht="15" hidden="false" customHeight="false" outlineLevel="0" collapsed="false">
      <c r="C31" s="58" t="s">
        <v>2876</v>
      </c>
      <c r="D31" s="25" t="s">
        <v>122</v>
      </c>
      <c r="F31" s="28"/>
      <c r="G31" s="28"/>
      <c r="H31" s="28"/>
      <c r="I31" s="28"/>
      <c r="J31" s="28"/>
      <c r="K31" s="60"/>
      <c r="L31" s="123"/>
      <c r="M31" s="66" t="s">
        <v>3057</v>
      </c>
      <c r="N31" s="149"/>
      <c r="P31" s="62" t="n">
        <v>1998</v>
      </c>
      <c r="Q31" s="63" t="s">
        <v>263</v>
      </c>
      <c r="R31" s="63" t="s">
        <v>25</v>
      </c>
      <c r="S31" s="64" t="s">
        <v>2882</v>
      </c>
      <c r="T31" s="63" t="n">
        <v>31</v>
      </c>
      <c r="AK31" s="2" t="s">
        <v>3058</v>
      </c>
      <c r="AL31" s="26"/>
      <c r="BA31" s="69"/>
      <c r="BB31" s="69"/>
      <c r="BH31" s="25"/>
      <c r="BJ31" s="73" t="n">
        <v>2022</v>
      </c>
      <c r="BK31" s="28" t="n">
        <v>15</v>
      </c>
      <c r="BL31" s="28" t="n">
        <v>8883</v>
      </c>
      <c r="BM31" s="74" t="n">
        <f aca="false">PRODUCT(BL31/BK31)</f>
        <v>592.2</v>
      </c>
      <c r="BO31" s="2" t="s">
        <v>3059</v>
      </c>
      <c r="BP31" s="166" t="n">
        <v>1051</v>
      </c>
      <c r="BQ31" s="28"/>
      <c r="BR31" s="28"/>
      <c r="BS31" s="2" t="s">
        <v>3060</v>
      </c>
      <c r="BT31" s="166" t="n">
        <v>389</v>
      </c>
      <c r="BU31" s="28" t="n">
        <v>14</v>
      </c>
      <c r="BV31" s="75"/>
      <c r="BX31" s="73" t="n">
        <v>2020</v>
      </c>
      <c r="BY31" s="3" t="s">
        <v>39</v>
      </c>
      <c r="BZ31" s="2" t="s">
        <v>2936</v>
      </c>
      <c r="CA31" s="3" t="s">
        <v>1284</v>
      </c>
      <c r="CB31" s="3" t="s">
        <v>35</v>
      </c>
      <c r="CC31" s="2" t="s">
        <v>3021</v>
      </c>
      <c r="CD31" s="2" t="n">
        <v>33</v>
      </c>
      <c r="CE31" s="3" t="s">
        <v>29</v>
      </c>
      <c r="CF31" s="2" t="s">
        <v>1994</v>
      </c>
      <c r="CG31" s="83" t="n">
        <v>133</v>
      </c>
      <c r="CI31" s="58" t="s">
        <v>2878</v>
      </c>
      <c r="CJ31" s="28" t="n">
        <v>110</v>
      </c>
      <c r="CL31" s="2" t="s">
        <v>2887</v>
      </c>
      <c r="CM31" s="28" t="n">
        <v>3</v>
      </c>
      <c r="CN31" s="28" t="s">
        <v>298</v>
      </c>
      <c r="CO31" s="28" t="n">
        <v>62</v>
      </c>
      <c r="CP31" s="28" t="s">
        <v>299</v>
      </c>
      <c r="CQ31" s="28" t="n">
        <f aca="false">PRODUCT(CM31+CO31)</f>
        <v>65</v>
      </c>
      <c r="CS31" s="2" t="s">
        <v>1997</v>
      </c>
      <c r="CT31" s="75" t="n">
        <v>7</v>
      </c>
    </row>
    <row r="32" s="2" customFormat="true" ht="15" hidden="false" customHeight="false" outlineLevel="0" collapsed="false">
      <c r="C32" s="58" t="s">
        <v>2930</v>
      </c>
      <c r="D32" s="25" t="s">
        <v>2064</v>
      </c>
      <c r="F32" s="28"/>
      <c r="G32" s="28"/>
      <c r="H32" s="28"/>
      <c r="I32" s="28"/>
      <c r="J32" s="28"/>
      <c r="K32" s="60"/>
      <c r="L32" s="123"/>
      <c r="M32" s="66" t="s">
        <v>405</v>
      </c>
      <c r="N32" s="149"/>
      <c r="P32" s="62" t="n">
        <v>1997</v>
      </c>
      <c r="Q32" s="63" t="s">
        <v>263</v>
      </c>
      <c r="R32" s="63" t="s">
        <v>31</v>
      </c>
      <c r="S32" s="64" t="s">
        <v>2906</v>
      </c>
      <c r="T32" s="63" t="n">
        <v>26</v>
      </c>
      <c r="AK32" s="2" t="s">
        <v>1856</v>
      </c>
      <c r="AL32" s="26"/>
      <c r="BA32" s="69"/>
      <c r="BB32" s="69"/>
      <c r="BH32" s="25"/>
      <c r="BJ32" s="73" t="n">
        <v>2023</v>
      </c>
      <c r="BK32" s="28" t="n">
        <v>15</v>
      </c>
      <c r="BL32" s="28" t="n">
        <v>13027</v>
      </c>
      <c r="BM32" s="74" t="n">
        <f aca="false">PRODUCT(BL32/BK32)</f>
        <v>868.466666666667</v>
      </c>
      <c r="BO32" s="2" t="s">
        <v>1883</v>
      </c>
      <c r="BP32" s="166" t="n">
        <v>1236</v>
      </c>
      <c r="BQ32" s="28"/>
      <c r="BR32" s="28"/>
      <c r="BS32" s="2" t="s">
        <v>901</v>
      </c>
      <c r="BT32" s="166" t="n">
        <v>639</v>
      </c>
      <c r="BU32" s="28" t="n">
        <v>12</v>
      </c>
      <c r="BV32" s="75"/>
      <c r="BX32" s="73" t="n">
        <v>2021</v>
      </c>
      <c r="BY32" s="3" t="s">
        <v>63</v>
      </c>
      <c r="BZ32" s="2" t="s">
        <v>2872</v>
      </c>
      <c r="CA32" s="3" t="s">
        <v>715</v>
      </c>
      <c r="CB32" s="3" t="s">
        <v>39</v>
      </c>
      <c r="CC32" s="2" t="s">
        <v>3021</v>
      </c>
      <c r="CD32" s="3" t="n">
        <v>35</v>
      </c>
      <c r="CE32" s="3" t="s">
        <v>63</v>
      </c>
      <c r="CF32" s="2" t="s">
        <v>1994</v>
      </c>
      <c r="CG32" s="83" t="n">
        <v>127</v>
      </c>
      <c r="CI32" s="58" t="s">
        <v>1856</v>
      </c>
      <c r="CJ32" s="28" t="n">
        <v>109</v>
      </c>
      <c r="CL32" s="2" t="s">
        <v>2878</v>
      </c>
      <c r="CM32" s="28" t="n">
        <v>1</v>
      </c>
      <c r="CN32" s="28" t="s">
        <v>298</v>
      </c>
      <c r="CO32" s="28" t="n">
        <v>64</v>
      </c>
      <c r="CP32" s="28" t="s">
        <v>299</v>
      </c>
      <c r="CQ32" s="28" t="n">
        <f aca="false">PRODUCT(CM32+CO32)</f>
        <v>65</v>
      </c>
      <c r="CS32" s="2" t="s">
        <v>2873</v>
      </c>
      <c r="CT32" s="75" t="n">
        <v>4</v>
      </c>
    </row>
    <row r="33" s="2" customFormat="true" ht="15" hidden="false" customHeight="false" outlineLevel="0" collapsed="false">
      <c r="C33" s="79" t="s">
        <v>2975</v>
      </c>
      <c r="D33" s="25" t="s">
        <v>104</v>
      </c>
      <c r="F33" s="28"/>
      <c r="G33" s="28"/>
      <c r="H33" s="28"/>
      <c r="I33" s="28"/>
      <c r="J33" s="28"/>
      <c r="K33" s="60"/>
      <c r="L33" s="123"/>
      <c r="M33" s="66" t="s">
        <v>405</v>
      </c>
      <c r="N33" s="149"/>
      <c r="P33" s="62" t="n">
        <v>1996</v>
      </c>
      <c r="Q33" s="99" t="s">
        <v>323</v>
      </c>
      <c r="R33" s="99" t="s">
        <v>12</v>
      </c>
      <c r="S33" s="100" t="s">
        <v>2906</v>
      </c>
      <c r="T33" s="99" t="n">
        <v>22</v>
      </c>
      <c r="AK33" s="2" t="s">
        <v>3061</v>
      </c>
      <c r="AL33" s="26"/>
      <c r="BA33" s="69"/>
      <c r="BB33" s="69"/>
      <c r="BH33" s="25"/>
      <c r="BJ33" s="73" t="n">
        <v>204</v>
      </c>
      <c r="BK33" s="28" t="n">
        <v>17</v>
      </c>
      <c r="BL33" s="28" t="n">
        <v>15693</v>
      </c>
      <c r="BM33" s="74" t="n">
        <f aca="false">PRODUCT(BL33/BK33)</f>
        <v>923.117647058824</v>
      </c>
      <c r="BO33" s="2" t="s">
        <v>2738</v>
      </c>
      <c r="BP33" s="166" t="n">
        <v>1161</v>
      </c>
      <c r="BQ33" s="28"/>
      <c r="BR33" s="28"/>
      <c r="BS33" s="2" t="s">
        <v>3062</v>
      </c>
      <c r="BT33" s="166" t="n">
        <v>766</v>
      </c>
      <c r="BU33" s="28" t="n">
        <v>12</v>
      </c>
      <c r="BV33" s="75"/>
      <c r="BX33" s="73" t="n">
        <v>2022</v>
      </c>
      <c r="BY33" s="3" t="s">
        <v>33</v>
      </c>
      <c r="BZ33" s="2" t="s">
        <v>2936</v>
      </c>
      <c r="CA33" s="3" t="s">
        <v>3063</v>
      </c>
      <c r="CB33" s="3" t="s">
        <v>39</v>
      </c>
      <c r="CC33" s="2" t="s">
        <v>2938</v>
      </c>
      <c r="CD33" s="3" t="n">
        <v>36</v>
      </c>
      <c r="CE33" s="3" t="s">
        <v>47</v>
      </c>
      <c r="CF33" s="2" t="s">
        <v>2945</v>
      </c>
      <c r="CG33" s="83" t="n">
        <v>136</v>
      </c>
      <c r="CI33" s="58" t="s">
        <v>2872</v>
      </c>
      <c r="CJ33" s="28" t="n">
        <v>107</v>
      </c>
      <c r="CL33" s="2" t="s">
        <v>1997</v>
      </c>
      <c r="CM33" s="28" t="n">
        <v>7</v>
      </c>
      <c r="CN33" s="28" t="s">
        <v>298</v>
      </c>
      <c r="CO33" s="28" t="n">
        <v>49</v>
      </c>
      <c r="CP33" s="28" t="s">
        <v>299</v>
      </c>
      <c r="CQ33" s="28" t="n">
        <f aca="false">PRODUCT(CM33+CO33)</f>
        <v>56</v>
      </c>
      <c r="CS33" s="2" t="s">
        <v>2122</v>
      </c>
      <c r="CT33" s="75" t="n">
        <v>3</v>
      </c>
    </row>
    <row r="34" s="2" customFormat="true" ht="15" hidden="false" customHeight="false" outlineLevel="0" collapsed="false">
      <c r="C34" s="79"/>
      <c r="D34" s="25"/>
      <c r="F34" s="28"/>
      <c r="G34" s="28"/>
      <c r="H34" s="28"/>
      <c r="I34" s="28"/>
      <c r="J34" s="28"/>
      <c r="K34" s="60"/>
      <c r="L34" s="123"/>
      <c r="M34" s="66"/>
      <c r="N34" s="149"/>
      <c r="P34" s="62" t="n">
        <v>1995</v>
      </c>
      <c r="Q34" s="63" t="s">
        <v>263</v>
      </c>
      <c r="R34" s="63" t="s">
        <v>35</v>
      </c>
      <c r="S34" s="64" t="s">
        <v>2922</v>
      </c>
      <c r="T34" s="63" t="n">
        <v>38</v>
      </c>
      <c r="AK34" s="2" t="s">
        <v>2872</v>
      </c>
      <c r="AL34" s="26"/>
      <c r="BA34" s="69"/>
      <c r="BB34" s="69"/>
      <c r="BH34" s="25"/>
      <c r="BJ34" s="71" t="s">
        <v>311</v>
      </c>
      <c r="BK34" s="1" t="n">
        <f aca="false">SUM(BK3:BK33)</f>
        <v>510</v>
      </c>
      <c r="BL34" s="1" t="n">
        <f aca="false">SUM(BL3:BL33)</f>
        <v>621813</v>
      </c>
      <c r="BM34" s="96" t="n">
        <f aca="false">PRODUCT(BL34/BK34)</f>
        <v>1219.24117647059</v>
      </c>
      <c r="BN34" s="26"/>
      <c r="BO34" s="24" t="s">
        <v>312</v>
      </c>
      <c r="BP34" s="1"/>
      <c r="BQ34" s="1" t="n">
        <f aca="false">SUM(BQ3:BQ33)</f>
        <v>6</v>
      </c>
      <c r="BR34" s="97" t="n">
        <f aca="false">PRODUCT(BQ34/BK34)</f>
        <v>0.0117647058823529</v>
      </c>
      <c r="BS34" s="24" t="s">
        <v>313</v>
      </c>
      <c r="BT34" s="1"/>
      <c r="BU34" s="1" t="n">
        <f aca="false">SUM(BU3:BU33)</f>
        <v>200</v>
      </c>
      <c r="BV34" s="98" t="n">
        <f aca="false">PRODUCT(BU34/BK34)</f>
        <v>0.392156862745098</v>
      </c>
      <c r="BX34" s="73" t="n">
        <v>2023</v>
      </c>
      <c r="BY34" s="3" t="s">
        <v>35</v>
      </c>
      <c r="BZ34" s="2" t="s">
        <v>2955</v>
      </c>
      <c r="CA34" s="3" t="s">
        <v>3064</v>
      </c>
      <c r="CB34" s="3" t="s">
        <v>35</v>
      </c>
      <c r="CC34" s="2" t="s">
        <v>2938</v>
      </c>
      <c r="CD34" s="3" t="n">
        <v>39</v>
      </c>
      <c r="CE34" s="3" t="s">
        <v>83</v>
      </c>
      <c r="CF34" s="2" t="s">
        <v>2938</v>
      </c>
      <c r="CG34" s="83" t="n">
        <v>115</v>
      </c>
      <c r="CI34" s="58" t="s">
        <v>2899</v>
      </c>
      <c r="CJ34" s="28" t="n">
        <v>95</v>
      </c>
      <c r="CL34" s="2" t="s">
        <v>2907</v>
      </c>
      <c r="CM34" s="28" t="n">
        <v>2</v>
      </c>
      <c r="CN34" s="28" t="s">
        <v>298</v>
      </c>
      <c r="CO34" s="28" t="n">
        <v>44</v>
      </c>
      <c r="CP34" s="28" t="s">
        <v>299</v>
      </c>
      <c r="CQ34" s="28" t="n">
        <f aca="false">PRODUCT(CM34+CO34)</f>
        <v>46</v>
      </c>
      <c r="CS34" s="2" t="s">
        <v>2887</v>
      </c>
      <c r="CT34" s="75" t="n">
        <v>3</v>
      </c>
    </row>
    <row r="35" s="2" customFormat="true" ht="15" hidden="false" customHeight="false" outlineLevel="0" collapsed="false">
      <c r="C35" s="34"/>
      <c r="D35" s="182"/>
      <c r="E35" s="47"/>
      <c r="F35" s="53"/>
      <c r="G35" s="53"/>
      <c r="H35" s="53"/>
      <c r="I35" s="53"/>
      <c r="J35" s="53"/>
      <c r="K35" s="53"/>
      <c r="L35" s="53"/>
      <c r="M35" s="53"/>
      <c r="N35" s="53"/>
      <c r="P35" s="62" t="n">
        <v>1994</v>
      </c>
      <c r="Q35" s="63" t="s">
        <v>263</v>
      </c>
      <c r="R35" s="63" t="s">
        <v>31</v>
      </c>
      <c r="S35" s="64" t="s">
        <v>2922</v>
      </c>
      <c r="T35" s="63" t="n">
        <v>34</v>
      </c>
      <c r="AK35" s="2" t="s">
        <v>1657</v>
      </c>
      <c r="BH35" s="25"/>
      <c r="BJ35" s="58" t="s">
        <v>3065</v>
      </c>
      <c r="BK35" s="28" t="s">
        <v>3065</v>
      </c>
      <c r="BL35" s="28" t="s">
        <v>3065</v>
      </c>
      <c r="BM35" s="28" t="s">
        <v>3065</v>
      </c>
      <c r="BN35" s="2" t="s">
        <v>3065</v>
      </c>
      <c r="BO35" s="2" t="s">
        <v>3065</v>
      </c>
      <c r="BP35" s="166"/>
      <c r="BQ35" s="28"/>
      <c r="BR35" s="28"/>
      <c r="BS35" s="2" t="s">
        <v>3065</v>
      </c>
      <c r="BT35" s="166"/>
      <c r="BU35" s="28"/>
      <c r="BV35" s="75"/>
      <c r="BX35" s="167" t="n">
        <v>2024</v>
      </c>
      <c r="BY35" s="105" t="s">
        <v>45</v>
      </c>
      <c r="BZ35" s="94" t="s">
        <v>2936</v>
      </c>
      <c r="CA35" s="105" t="s">
        <v>1229</v>
      </c>
      <c r="CB35" s="105" t="s">
        <v>63</v>
      </c>
      <c r="CC35" s="94" t="s">
        <v>2908</v>
      </c>
      <c r="CD35" s="105" t="n">
        <v>29</v>
      </c>
      <c r="CE35" s="105" t="s">
        <v>65</v>
      </c>
      <c r="CF35" s="94" t="s">
        <v>2908</v>
      </c>
      <c r="CG35" s="153" t="n">
        <v>120</v>
      </c>
      <c r="CI35" s="58" t="s">
        <v>2907</v>
      </c>
      <c r="CJ35" s="28" t="n">
        <v>77</v>
      </c>
      <c r="CL35" s="2" t="s">
        <v>2872</v>
      </c>
      <c r="CM35" s="28" t="n">
        <v>9</v>
      </c>
      <c r="CN35" s="28" t="s">
        <v>298</v>
      </c>
      <c r="CO35" s="28" t="n">
        <v>27</v>
      </c>
      <c r="CP35" s="28" t="s">
        <v>299</v>
      </c>
      <c r="CQ35" s="28" t="n">
        <f aca="false">PRODUCT(CM35+CO35)</f>
        <v>36</v>
      </c>
      <c r="CS35" s="2" t="s">
        <v>3061</v>
      </c>
      <c r="CT35" s="75" t="n">
        <v>3</v>
      </c>
    </row>
    <row r="36" s="2" customFormat="true" ht="15" hidden="false" customHeight="false" outlineLevel="0" collapsed="false">
      <c r="C36" s="35" t="s">
        <v>396</v>
      </c>
      <c r="D36" s="36" t="s">
        <v>227</v>
      </c>
      <c r="E36" s="47"/>
      <c r="F36" s="37" t="s">
        <v>230</v>
      </c>
      <c r="G36" s="37" t="s">
        <v>231</v>
      </c>
      <c r="H36" s="37" t="s">
        <v>232</v>
      </c>
      <c r="I36" s="37" t="s">
        <v>233</v>
      </c>
      <c r="J36" s="37" t="s">
        <v>234</v>
      </c>
      <c r="K36" s="37" t="s">
        <v>235</v>
      </c>
      <c r="L36" s="37" t="s">
        <v>376</v>
      </c>
      <c r="M36" s="36" t="n">
        <v>2025</v>
      </c>
      <c r="N36" s="165" t="s">
        <v>375</v>
      </c>
      <c r="P36" s="62" t="n">
        <v>1993</v>
      </c>
      <c r="Q36" s="99" t="s">
        <v>323</v>
      </c>
      <c r="R36" s="99" t="s">
        <v>12</v>
      </c>
      <c r="S36" s="100" t="s">
        <v>2922</v>
      </c>
      <c r="T36" s="99" t="n">
        <v>26</v>
      </c>
      <c r="BH36" s="25"/>
      <c r="BJ36" s="47"/>
      <c r="BK36" s="53"/>
      <c r="BL36" s="53"/>
      <c r="BM36" s="53"/>
      <c r="BN36" s="47"/>
      <c r="BO36" s="47"/>
      <c r="BP36" s="53"/>
      <c r="BQ36" s="47"/>
      <c r="BR36" s="47"/>
      <c r="BS36" s="47"/>
      <c r="BT36" s="218"/>
      <c r="BU36" s="53"/>
      <c r="BV36" s="53"/>
      <c r="BX36" s="25"/>
      <c r="BY36" s="3"/>
      <c r="CA36" s="3"/>
      <c r="CB36" s="3"/>
      <c r="CD36" s="3"/>
      <c r="CE36" s="3"/>
      <c r="CG36" s="3"/>
      <c r="CI36" s="58" t="s">
        <v>3066</v>
      </c>
      <c r="CJ36" s="28" t="n">
        <v>76</v>
      </c>
      <c r="CL36" s="2" t="s">
        <v>3004</v>
      </c>
      <c r="CM36" s="28" t="n">
        <v>0</v>
      </c>
      <c r="CN36" s="28" t="s">
        <v>298</v>
      </c>
      <c r="CO36" s="28" t="n">
        <v>28</v>
      </c>
      <c r="CP36" s="28" t="s">
        <v>299</v>
      </c>
      <c r="CQ36" s="28" t="n">
        <f aca="false">PRODUCT(CM36+CO36)</f>
        <v>28</v>
      </c>
      <c r="CS36" s="2" t="s">
        <v>2953</v>
      </c>
      <c r="CT36" s="75" t="n">
        <v>3</v>
      </c>
    </row>
    <row r="37" s="2" customFormat="true" ht="15" hidden="false" customHeight="false" outlineLevel="0" collapsed="false">
      <c r="C37" s="58" t="s">
        <v>2954</v>
      </c>
      <c r="D37" s="59" t="n">
        <v>35063</v>
      </c>
      <c r="E37" s="25" t="s">
        <v>2157</v>
      </c>
      <c r="F37" s="28" t="n">
        <v>275</v>
      </c>
      <c r="G37" s="28" t="n">
        <v>10</v>
      </c>
      <c r="H37" s="28" t="n">
        <v>33</v>
      </c>
      <c r="I37" s="28" t="n">
        <v>122</v>
      </c>
      <c r="J37" s="28" t="n">
        <v>617</v>
      </c>
      <c r="K37" s="60" t="n">
        <v>0.483</v>
      </c>
      <c r="L37" s="123" t="n">
        <v>478</v>
      </c>
      <c r="M37" s="25" t="s">
        <v>824</v>
      </c>
      <c r="N37" s="66" t="s">
        <v>38</v>
      </c>
      <c r="P37" s="62" t="n">
        <v>1992</v>
      </c>
      <c r="Q37" s="99" t="s">
        <v>778</v>
      </c>
      <c r="R37" s="99" t="s">
        <v>17</v>
      </c>
      <c r="S37" s="100" t="s">
        <v>2985</v>
      </c>
      <c r="T37" s="99" t="s">
        <v>3067</v>
      </c>
      <c r="BH37" s="25"/>
      <c r="BK37" s="28"/>
      <c r="BL37" s="28"/>
      <c r="BM37" s="28"/>
      <c r="BP37" s="28"/>
      <c r="BT37" s="28"/>
      <c r="BU37" s="28"/>
      <c r="BV37" s="28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I37" s="58" t="s">
        <v>3061</v>
      </c>
      <c r="CJ37" s="28" t="n">
        <v>60</v>
      </c>
      <c r="CL37" s="2" t="s">
        <v>2937</v>
      </c>
      <c r="CM37" s="28" t="n">
        <v>2</v>
      </c>
      <c r="CN37" s="28" t="s">
        <v>298</v>
      </c>
      <c r="CO37" s="28" t="n">
        <v>23</v>
      </c>
      <c r="CP37" s="28" t="s">
        <v>299</v>
      </c>
      <c r="CQ37" s="28" t="n">
        <f aca="false">PRODUCT(CM37+CO37)</f>
        <v>25</v>
      </c>
      <c r="CS37" s="2" t="s">
        <v>2907</v>
      </c>
      <c r="CT37" s="75" t="n">
        <v>2</v>
      </c>
    </row>
    <row r="38" s="2" customFormat="true" ht="15" hidden="false" customHeight="false" outlineLevel="0" collapsed="false">
      <c r="C38" s="58" t="s">
        <v>2936</v>
      </c>
      <c r="D38" s="59" t="n">
        <v>35710</v>
      </c>
      <c r="E38" s="25" t="s">
        <v>3068</v>
      </c>
      <c r="F38" s="28" t="n">
        <v>170</v>
      </c>
      <c r="G38" s="28" t="n">
        <v>8</v>
      </c>
      <c r="H38" s="28" t="n">
        <v>258</v>
      </c>
      <c r="I38" s="28" t="n">
        <v>16</v>
      </c>
      <c r="J38" s="28" t="n">
        <v>427</v>
      </c>
      <c r="K38" s="60" t="n">
        <v>0.425</v>
      </c>
      <c r="L38" s="123" t="n">
        <v>417.3</v>
      </c>
      <c r="M38" s="25" t="s">
        <v>1917</v>
      </c>
      <c r="N38" s="66" t="s">
        <v>172</v>
      </c>
      <c r="P38" s="62" t="n">
        <v>1991</v>
      </c>
      <c r="Q38" s="140" t="s">
        <v>683</v>
      </c>
      <c r="R38" s="140" t="s">
        <v>15</v>
      </c>
      <c r="S38" s="154" t="s">
        <v>2985</v>
      </c>
      <c r="T38" s="140" t="n">
        <v>24</v>
      </c>
      <c r="AL38" s="26"/>
      <c r="BH38" s="25"/>
      <c r="BK38" s="28"/>
      <c r="BL38" s="28"/>
      <c r="BM38" s="28"/>
      <c r="BP38" s="28"/>
      <c r="BT38" s="28"/>
      <c r="BU38" s="28"/>
      <c r="BV38" s="28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I38" s="58" t="s">
        <v>2122</v>
      </c>
      <c r="CJ38" s="28" t="n">
        <v>58</v>
      </c>
      <c r="CL38" s="2" t="s">
        <v>1292</v>
      </c>
      <c r="CM38" s="28" t="n">
        <v>1</v>
      </c>
      <c r="CN38" s="28" t="s">
        <v>298</v>
      </c>
      <c r="CO38" s="28" t="n">
        <v>24</v>
      </c>
      <c r="CP38" s="28" t="s">
        <v>299</v>
      </c>
      <c r="CQ38" s="28" t="n">
        <f aca="false">PRODUCT(CM38+CO38)</f>
        <v>25</v>
      </c>
      <c r="CS38" s="2" t="s">
        <v>2937</v>
      </c>
      <c r="CT38" s="75" t="n">
        <v>2</v>
      </c>
    </row>
    <row r="39" s="2" customFormat="true" ht="15" hidden="false" customHeight="false" outlineLevel="0" collapsed="false">
      <c r="C39" s="58" t="s">
        <v>2042</v>
      </c>
      <c r="D39" s="59" t="n">
        <v>36465</v>
      </c>
      <c r="E39" s="25" t="s">
        <v>928</v>
      </c>
      <c r="F39" s="28" t="n">
        <v>185</v>
      </c>
      <c r="G39" s="28" t="n">
        <v>11</v>
      </c>
      <c r="H39" s="28" t="n">
        <v>69</v>
      </c>
      <c r="I39" s="28" t="n">
        <v>85</v>
      </c>
      <c r="J39" s="28" t="n">
        <v>477</v>
      </c>
      <c r="K39" s="60" t="n">
        <v>0.494</v>
      </c>
      <c r="L39" s="123" t="n">
        <v>359</v>
      </c>
      <c r="M39" s="25" t="s">
        <v>1920</v>
      </c>
      <c r="N39" s="66" t="s">
        <v>3069</v>
      </c>
      <c r="P39" s="62" t="n">
        <v>1990</v>
      </c>
      <c r="Q39" s="140" t="s">
        <v>683</v>
      </c>
      <c r="R39" s="140" t="s">
        <v>19</v>
      </c>
      <c r="S39" s="154" t="s">
        <v>2985</v>
      </c>
      <c r="T39" s="140" t="n">
        <v>22</v>
      </c>
      <c r="AL39" s="26"/>
      <c r="BH39" s="25"/>
      <c r="BK39" s="28"/>
      <c r="BL39" s="28"/>
      <c r="BM39" s="28"/>
      <c r="BP39" s="28"/>
      <c r="BT39" s="28"/>
      <c r="BU39" s="28"/>
      <c r="BV39" s="28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I39" s="76"/>
      <c r="CJ39" s="1"/>
      <c r="CK39" s="26"/>
      <c r="CL39" s="26"/>
      <c r="CM39" s="1"/>
      <c r="CN39" s="1"/>
      <c r="CO39" s="1"/>
      <c r="CP39" s="1"/>
      <c r="CQ39" s="1"/>
      <c r="CR39" s="26"/>
      <c r="CS39" s="26"/>
      <c r="CT39" s="78"/>
    </row>
    <row r="40" s="2" customFormat="true" ht="15" hidden="false" customHeight="false" outlineLevel="0" collapsed="false">
      <c r="C40" s="58" t="s">
        <v>3070</v>
      </c>
      <c r="D40" s="59" t="n">
        <v>36739</v>
      </c>
      <c r="E40" s="25" t="s">
        <v>3071</v>
      </c>
      <c r="F40" s="28" t="n">
        <v>121</v>
      </c>
      <c r="G40" s="28" t="n">
        <v>4</v>
      </c>
      <c r="H40" s="28" t="n">
        <v>29</v>
      </c>
      <c r="I40" s="28" t="n">
        <v>33</v>
      </c>
      <c r="J40" s="28" t="n">
        <v>258</v>
      </c>
      <c r="K40" s="60" t="n">
        <v>0.437</v>
      </c>
      <c r="L40" s="123" t="n">
        <v>181.3</v>
      </c>
      <c r="M40" s="25" t="s">
        <v>1898</v>
      </c>
      <c r="N40" s="66" t="s">
        <v>3072</v>
      </c>
      <c r="P40" s="62" t="n">
        <v>1989</v>
      </c>
      <c r="Q40" s="140" t="s">
        <v>683</v>
      </c>
      <c r="R40" s="140" t="s">
        <v>23</v>
      </c>
      <c r="S40" s="154" t="s">
        <v>2985</v>
      </c>
      <c r="T40" s="140" t="n">
        <v>22</v>
      </c>
      <c r="AL40" s="1"/>
      <c r="BH40" s="25"/>
      <c r="BK40" s="28"/>
      <c r="BL40" s="28"/>
      <c r="BM40" s="28"/>
      <c r="BP40" s="28"/>
      <c r="BT40" s="28"/>
      <c r="BU40" s="28"/>
      <c r="BV40" s="28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I40" s="76" t="s">
        <v>364</v>
      </c>
      <c r="CJ40" s="1"/>
      <c r="CK40" s="26"/>
      <c r="CL40" s="26" t="s">
        <v>365</v>
      </c>
      <c r="CM40" s="1"/>
      <c r="CN40" s="1"/>
      <c r="CO40" s="1"/>
      <c r="CP40" s="1"/>
      <c r="CQ40" s="1"/>
      <c r="CR40" s="26"/>
      <c r="CS40" s="26" t="s">
        <v>366</v>
      </c>
      <c r="CT40" s="78"/>
    </row>
    <row r="41" s="2" customFormat="true" ht="15" hidden="false" customHeight="false" outlineLevel="0" collapsed="false">
      <c r="C41" s="58" t="s">
        <v>1807</v>
      </c>
      <c r="D41" s="59" t="n">
        <v>37061</v>
      </c>
      <c r="E41" s="25" t="s">
        <v>348</v>
      </c>
      <c r="F41" s="28" t="n">
        <v>99</v>
      </c>
      <c r="G41" s="28" t="n">
        <v>2</v>
      </c>
      <c r="H41" s="28" t="n">
        <v>5</v>
      </c>
      <c r="I41" s="28" t="n">
        <v>56</v>
      </c>
      <c r="J41" s="28" t="n">
        <v>181</v>
      </c>
      <c r="K41" s="60" t="n">
        <v>0.474</v>
      </c>
      <c r="L41" s="123" t="n">
        <v>154</v>
      </c>
      <c r="M41" s="25"/>
      <c r="N41" s="66" t="s">
        <v>24</v>
      </c>
      <c r="P41" s="62" t="n">
        <v>1988</v>
      </c>
      <c r="Q41" s="140" t="s">
        <v>683</v>
      </c>
      <c r="R41" s="140" t="s">
        <v>23</v>
      </c>
      <c r="S41" s="154" t="s">
        <v>2985</v>
      </c>
      <c r="T41" s="140" t="n">
        <v>22</v>
      </c>
      <c r="AL41" s="1"/>
      <c r="BH41" s="25"/>
      <c r="BK41" s="28"/>
      <c r="BL41" s="28"/>
      <c r="BM41" s="28"/>
      <c r="BP41" s="28"/>
      <c r="BT41" s="28"/>
      <c r="BU41" s="28"/>
      <c r="BV41" s="28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I41" s="58" t="s">
        <v>1856</v>
      </c>
      <c r="CJ41" s="28" t="n">
        <v>105</v>
      </c>
      <c r="CL41" s="2" t="s">
        <v>2873</v>
      </c>
      <c r="CM41" s="28" t="n">
        <v>163</v>
      </c>
      <c r="CN41" s="28" t="s">
        <v>298</v>
      </c>
      <c r="CO41" s="28" t="n">
        <v>45</v>
      </c>
      <c r="CP41" s="28" t="s">
        <v>299</v>
      </c>
      <c r="CQ41" s="28" t="n">
        <f aca="false">PRODUCT(CM41+CO41)</f>
        <v>208</v>
      </c>
      <c r="CS41" s="2" t="s">
        <v>2873</v>
      </c>
      <c r="CT41" s="75" t="n">
        <v>688</v>
      </c>
    </row>
    <row r="42" s="2" customFormat="true" ht="15" hidden="false" customHeight="false" outlineLevel="0" collapsed="false">
      <c r="C42" s="90" t="s">
        <v>3073</v>
      </c>
      <c r="D42" s="114" t="n">
        <v>35572</v>
      </c>
      <c r="E42" s="102" t="s">
        <v>1932</v>
      </c>
      <c r="F42" s="91" t="n">
        <v>141</v>
      </c>
      <c r="G42" s="91" t="n">
        <v>0</v>
      </c>
      <c r="H42" s="91" t="n">
        <v>16</v>
      </c>
      <c r="I42" s="91" t="n">
        <v>16</v>
      </c>
      <c r="J42" s="91" t="n">
        <v>108</v>
      </c>
      <c r="K42" s="115" t="n">
        <v>0.362</v>
      </c>
      <c r="L42" s="162" t="n">
        <v>109.7</v>
      </c>
      <c r="M42" s="102" t="s">
        <v>2851</v>
      </c>
      <c r="N42" s="103" t="s">
        <v>390</v>
      </c>
      <c r="P42" s="62" t="n">
        <v>1987</v>
      </c>
      <c r="Q42" s="140" t="s">
        <v>683</v>
      </c>
      <c r="R42" s="140" t="s">
        <v>23</v>
      </c>
      <c r="S42" s="154" t="s">
        <v>3074</v>
      </c>
      <c r="T42" s="140" t="n">
        <v>22</v>
      </c>
      <c r="AL42" s="1"/>
      <c r="BH42" s="25"/>
      <c r="BK42" s="28"/>
      <c r="BL42" s="28"/>
      <c r="BM42" s="28"/>
      <c r="BP42" s="28"/>
      <c r="BT42" s="28"/>
      <c r="BU42" s="28"/>
      <c r="BV42" s="28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I42" s="58" t="s">
        <v>2872</v>
      </c>
      <c r="CJ42" s="28" t="n">
        <v>100</v>
      </c>
      <c r="CL42" s="2" t="s">
        <v>2887</v>
      </c>
      <c r="CM42" s="28" t="n">
        <v>65</v>
      </c>
      <c r="CN42" s="28" t="s">
        <v>298</v>
      </c>
      <c r="CO42" s="28" t="n">
        <v>75</v>
      </c>
      <c r="CP42" s="28" t="s">
        <v>299</v>
      </c>
      <c r="CQ42" s="28" t="n">
        <f aca="false">PRODUCT(CM42+CO42)</f>
        <v>140</v>
      </c>
      <c r="CS42" s="2" t="s">
        <v>2899</v>
      </c>
      <c r="CT42" s="75" t="n">
        <v>508</v>
      </c>
    </row>
    <row r="43" s="2" customFormat="true" ht="15" hidden="false" customHeight="false" outlineLevel="0" collapsed="false">
      <c r="C43" s="25"/>
      <c r="D43" s="25"/>
      <c r="E43" s="25"/>
      <c r="F43" s="28"/>
      <c r="G43" s="28"/>
      <c r="H43" s="28"/>
      <c r="I43" s="1"/>
      <c r="J43" s="1"/>
      <c r="K43" s="1"/>
      <c r="L43" s="1"/>
      <c r="M43" s="1"/>
      <c r="N43" s="28"/>
      <c r="P43" s="26"/>
      <c r="Q43" s="26"/>
      <c r="R43" s="26"/>
      <c r="S43" s="26"/>
      <c r="T43" s="1"/>
      <c r="AL43" s="1"/>
      <c r="BH43" s="25"/>
      <c r="BI43" s="26"/>
      <c r="BK43" s="28"/>
      <c r="BL43" s="28"/>
      <c r="BM43" s="28"/>
      <c r="BP43" s="28"/>
      <c r="BT43" s="28"/>
      <c r="BU43" s="28"/>
      <c r="BV43" s="28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I43" s="58" t="s">
        <v>2887</v>
      </c>
      <c r="CJ43" s="28" t="n">
        <v>75</v>
      </c>
      <c r="CL43" s="2" t="s">
        <v>2872</v>
      </c>
      <c r="CM43" s="28" t="n">
        <v>36</v>
      </c>
      <c r="CN43" s="28" t="s">
        <v>298</v>
      </c>
      <c r="CO43" s="28" t="n">
        <v>100</v>
      </c>
      <c r="CP43" s="28" t="s">
        <v>299</v>
      </c>
      <c r="CQ43" s="28" t="n">
        <f aca="false">PRODUCT(CM43+CO43)</f>
        <v>136</v>
      </c>
      <c r="CS43" s="2" t="s">
        <v>2887</v>
      </c>
      <c r="CT43" s="75" t="n">
        <v>476</v>
      </c>
    </row>
    <row r="44" s="2" customFormat="true" ht="15" hidden="false" customHeight="false" outlineLevel="0" collapsed="false">
      <c r="C44" s="25"/>
      <c r="D44" s="25"/>
      <c r="E44" s="25"/>
      <c r="F44" s="28"/>
      <c r="G44" s="28"/>
      <c r="H44" s="28"/>
      <c r="I44" s="1"/>
      <c r="J44" s="1"/>
      <c r="K44" s="1"/>
      <c r="L44" s="1"/>
      <c r="M44" s="1"/>
      <c r="N44" s="28"/>
      <c r="P44" s="26"/>
      <c r="Q44" s="26"/>
      <c r="R44" s="26"/>
      <c r="S44" s="26"/>
      <c r="T44" s="1"/>
      <c r="AL44" s="1"/>
      <c r="BH44" s="25"/>
      <c r="BI44" s="26"/>
      <c r="BK44" s="28"/>
      <c r="BL44" s="28"/>
      <c r="BM44" s="28"/>
      <c r="BP44" s="28"/>
      <c r="BT44" s="28"/>
      <c r="BU44" s="28"/>
      <c r="BV44" s="28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I44" s="58" t="s">
        <v>2899</v>
      </c>
      <c r="CJ44" s="28" t="n">
        <v>69</v>
      </c>
      <c r="CL44" s="2" t="s">
        <v>1856</v>
      </c>
      <c r="CM44" s="28" t="n">
        <v>14</v>
      </c>
      <c r="CN44" s="28" t="s">
        <v>298</v>
      </c>
      <c r="CO44" s="28" t="n">
        <v>105</v>
      </c>
      <c r="CP44" s="28" t="s">
        <v>299</v>
      </c>
      <c r="CQ44" s="28" t="n">
        <f aca="false">PRODUCT(CM44+CO44)</f>
        <v>119</v>
      </c>
      <c r="CS44" s="2" t="s">
        <v>1856</v>
      </c>
      <c r="CT44" s="75" t="n">
        <v>446</v>
      </c>
    </row>
    <row r="45" s="2" customFormat="true" ht="15" hidden="false" customHeight="false" outlineLevel="0" collapsed="false">
      <c r="C45" s="25"/>
      <c r="D45" s="25"/>
      <c r="E45" s="25"/>
      <c r="F45" s="28"/>
      <c r="G45" s="28"/>
      <c r="H45" s="28"/>
      <c r="I45" s="1"/>
      <c r="J45" s="1"/>
      <c r="K45" s="1"/>
      <c r="L45" s="1"/>
      <c r="M45" s="1"/>
      <c r="N45" s="28"/>
      <c r="P45" s="26"/>
      <c r="Q45" s="26"/>
      <c r="R45" s="26"/>
      <c r="S45" s="26"/>
      <c r="T45" s="1"/>
      <c r="AL45" s="1"/>
      <c r="BH45" s="25"/>
      <c r="BI45" s="26"/>
      <c r="BK45" s="28"/>
      <c r="BL45" s="28"/>
      <c r="BM45" s="28"/>
      <c r="BP45" s="28"/>
      <c r="BT45" s="28"/>
      <c r="BU45" s="28"/>
      <c r="BV45" s="28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I45" s="58" t="s">
        <v>2873</v>
      </c>
      <c r="CJ45" s="28" t="n">
        <v>45</v>
      </c>
      <c r="CL45" s="2" t="s">
        <v>2122</v>
      </c>
      <c r="CM45" s="28" t="n">
        <v>87</v>
      </c>
      <c r="CN45" s="28" t="s">
        <v>298</v>
      </c>
      <c r="CO45" s="28" t="n">
        <v>5</v>
      </c>
      <c r="CP45" s="28" t="s">
        <v>299</v>
      </c>
      <c r="CQ45" s="28" t="n">
        <f aca="false">PRODUCT(CM45+CO45)</f>
        <v>92</v>
      </c>
      <c r="CS45" s="2" t="s">
        <v>2872</v>
      </c>
      <c r="CT45" s="75" t="n">
        <v>443</v>
      </c>
    </row>
    <row r="46" s="2" customFormat="true" ht="15" hidden="false" customHeight="false" outlineLevel="0" collapsed="false">
      <c r="C46" s="25"/>
      <c r="D46" s="25"/>
      <c r="E46" s="25"/>
      <c r="F46" s="28"/>
      <c r="G46" s="28"/>
      <c r="H46" s="28"/>
      <c r="I46" s="1"/>
      <c r="J46" s="1"/>
      <c r="K46" s="1"/>
      <c r="L46" s="1"/>
      <c r="M46" s="1"/>
      <c r="N46" s="28"/>
      <c r="P46" s="26"/>
      <c r="Q46" s="26"/>
      <c r="R46" s="26"/>
      <c r="S46" s="26"/>
      <c r="T46" s="1"/>
      <c r="AL46" s="1"/>
      <c r="BH46" s="25"/>
      <c r="BI46" s="26"/>
      <c r="BK46" s="28"/>
      <c r="BL46" s="28"/>
      <c r="BM46" s="28"/>
      <c r="BP46" s="28"/>
      <c r="BT46" s="28"/>
      <c r="BU46" s="28"/>
      <c r="BV46" s="28"/>
      <c r="BX46" s="25"/>
      <c r="BY46" s="25"/>
      <c r="BZ46" s="25"/>
      <c r="CA46" s="25"/>
      <c r="CB46" s="25"/>
      <c r="CC46" s="25"/>
      <c r="CD46" s="25"/>
      <c r="CE46" s="25"/>
      <c r="CF46" s="25"/>
      <c r="CG46" s="25"/>
      <c r="CI46" s="58" t="s">
        <v>1994</v>
      </c>
      <c r="CJ46" s="28" t="n">
        <v>42</v>
      </c>
      <c r="CL46" s="2" t="s">
        <v>2899</v>
      </c>
      <c r="CM46" s="28" t="n">
        <v>14</v>
      </c>
      <c r="CN46" s="28" t="s">
        <v>298</v>
      </c>
      <c r="CO46" s="28" t="n">
        <v>69</v>
      </c>
      <c r="CP46" s="28" t="s">
        <v>299</v>
      </c>
      <c r="CQ46" s="28" t="n">
        <f aca="false">PRODUCT(CM46+CO46)</f>
        <v>83</v>
      </c>
      <c r="CS46" s="2" t="s">
        <v>2937</v>
      </c>
      <c r="CT46" s="75" t="n">
        <v>234</v>
      </c>
    </row>
    <row r="47" s="2" customFormat="true" ht="15" hidden="false" customHeight="false" outlineLevel="0" collapsed="false">
      <c r="C47" s="25"/>
      <c r="D47" s="25"/>
      <c r="E47" s="25"/>
      <c r="F47" s="28"/>
      <c r="G47" s="28"/>
      <c r="H47" s="28"/>
      <c r="I47" s="1"/>
      <c r="J47" s="1"/>
      <c r="K47" s="1"/>
      <c r="L47" s="1"/>
      <c r="M47" s="1"/>
      <c r="N47" s="28"/>
      <c r="P47" s="26"/>
      <c r="Q47" s="26"/>
      <c r="R47" s="26"/>
      <c r="S47" s="26"/>
      <c r="T47" s="1"/>
      <c r="AL47" s="1"/>
      <c r="BH47" s="25"/>
      <c r="BI47" s="26"/>
      <c r="BK47" s="28"/>
      <c r="BL47" s="28"/>
      <c r="BM47" s="28"/>
      <c r="BP47" s="28"/>
      <c r="BT47" s="28"/>
      <c r="BU47" s="28"/>
      <c r="BV47" s="28"/>
      <c r="BX47" s="25"/>
      <c r="BY47" s="25"/>
      <c r="BZ47" s="25"/>
      <c r="CA47" s="25"/>
      <c r="CB47" s="25"/>
      <c r="CC47" s="25"/>
      <c r="CD47" s="25"/>
      <c r="CE47" s="25"/>
      <c r="CF47" s="25"/>
      <c r="CG47" s="25"/>
      <c r="CI47" s="58" t="s">
        <v>2918</v>
      </c>
      <c r="CJ47" s="28" t="n">
        <v>32</v>
      </c>
      <c r="CL47" s="2" t="s">
        <v>2878</v>
      </c>
      <c r="CM47" s="28" t="n">
        <v>65</v>
      </c>
      <c r="CN47" s="28" t="s">
        <v>298</v>
      </c>
      <c r="CO47" s="28" t="n">
        <v>12</v>
      </c>
      <c r="CP47" s="28" t="s">
        <v>299</v>
      </c>
      <c r="CQ47" s="28" t="n">
        <f aca="false">PRODUCT(CM47+CO47)</f>
        <v>77</v>
      </c>
      <c r="CS47" s="2" t="s">
        <v>2878</v>
      </c>
      <c r="CT47" s="75" t="n">
        <v>216</v>
      </c>
    </row>
    <row r="48" s="2" customFormat="true" ht="15" hidden="false" customHeight="false" outlineLevel="0" collapsed="false">
      <c r="C48" s="25"/>
      <c r="D48" s="25"/>
      <c r="E48" s="25"/>
      <c r="F48" s="28"/>
      <c r="G48" s="28"/>
      <c r="H48" s="28"/>
      <c r="I48" s="1"/>
      <c r="J48" s="1"/>
      <c r="K48" s="1"/>
      <c r="L48" s="1"/>
      <c r="M48" s="1"/>
      <c r="N48" s="28"/>
      <c r="P48" s="26"/>
      <c r="Q48" s="26"/>
      <c r="R48" s="26"/>
      <c r="S48" s="26"/>
      <c r="T48" s="1"/>
      <c r="AL48" s="1"/>
      <c r="BH48" s="25"/>
      <c r="BI48" s="26"/>
      <c r="BK48" s="28"/>
      <c r="BL48" s="28"/>
      <c r="BM48" s="28"/>
      <c r="BP48" s="28"/>
      <c r="BT48" s="28"/>
      <c r="BU48" s="28"/>
      <c r="BV48" s="28"/>
      <c r="BX48" s="25"/>
      <c r="BY48" s="25"/>
      <c r="BZ48" s="25"/>
      <c r="CA48" s="25"/>
      <c r="CB48" s="25"/>
      <c r="CC48" s="25"/>
      <c r="CD48" s="25"/>
      <c r="CE48" s="25"/>
      <c r="CF48" s="25"/>
      <c r="CG48" s="25"/>
      <c r="CI48" s="58" t="s">
        <v>2937</v>
      </c>
      <c r="CJ48" s="28" t="n">
        <v>31</v>
      </c>
      <c r="CL48" s="2" t="s">
        <v>1997</v>
      </c>
      <c r="CM48" s="28" t="n">
        <v>56</v>
      </c>
      <c r="CN48" s="28" t="s">
        <v>298</v>
      </c>
      <c r="CO48" s="28" t="n">
        <v>15</v>
      </c>
      <c r="CP48" s="28" t="s">
        <v>299</v>
      </c>
      <c r="CQ48" s="28" t="n">
        <f aca="false">PRODUCT(CM48+CO48)</f>
        <v>71</v>
      </c>
      <c r="CS48" s="2" t="s">
        <v>2907</v>
      </c>
      <c r="CT48" s="75" t="n">
        <v>173</v>
      </c>
    </row>
    <row r="49" s="2" customFormat="true" ht="15" hidden="false" customHeight="false" outlineLevel="0" collapsed="false">
      <c r="C49" s="25"/>
      <c r="D49" s="25"/>
      <c r="E49" s="25"/>
      <c r="F49" s="28"/>
      <c r="G49" s="28"/>
      <c r="H49" s="28"/>
      <c r="I49" s="1"/>
      <c r="J49" s="1"/>
      <c r="K49" s="1"/>
      <c r="L49" s="1"/>
      <c r="M49" s="1"/>
      <c r="N49" s="28"/>
      <c r="P49" s="26"/>
      <c r="Q49" s="26"/>
      <c r="R49" s="26"/>
      <c r="S49" s="26"/>
      <c r="T49" s="1"/>
      <c r="AL49" s="28"/>
      <c r="BH49" s="25"/>
      <c r="BI49" s="26"/>
      <c r="BK49" s="28"/>
      <c r="BL49" s="28"/>
      <c r="BM49" s="28"/>
      <c r="BP49" s="28"/>
      <c r="BT49" s="28"/>
      <c r="BU49" s="28"/>
      <c r="BV49" s="28"/>
      <c r="BX49" s="25"/>
      <c r="BY49" s="25"/>
      <c r="BZ49" s="25"/>
      <c r="CA49" s="25"/>
      <c r="CB49" s="25"/>
      <c r="CC49" s="25"/>
      <c r="CD49" s="25"/>
      <c r="CE49" s="25"/>
      <c r="CF49" s="25"/>
      <c r="CG49" s="25"/>
      <c r="CI49" s="58" t="s">
        <v>1207</v>
      </c>
      <c r="CJ49" s="28" t="n">
        <v>31</v>
      </c>
      <c r="CL49" s="2" t="s">
        <v>2907</v>
      </c>
      <c r="CM49" s="28" t="n">
        <v>46</v>
      </c>
      <c r="CN49" s="28" t="s">
        <v>298</v>
      </c>
      <c r="CO49" s="28" t="n">
        <v>21</v>
      </c>
      <c r="CP49" s="28" t="s">
        <v>299</v>
      </c>
      <c r="CQ49" s="28" t="n">
        <f aca="false">PRODUCT(CM49+CO49)</f>
        <v>67</v>
      </c>
      <c r="CS49" s="2" t="s">
        <v>1657</v>
      </c>
      <c r="CT49" s="75" t="n">
        <v>165</v>
      </c>
    </row>
    <row r="50" s="2" customFormat="true" ht="15" hidden="false" customHeight="false" outlineLevel="0" collapsed="false">
      <c r="C50" s="25"/>
      <c r="D50" s="25"/>
      <c r="E50" s="25"/>
      <c r="F50" s="28"/>
      <c r="G50" s="28"/>
      <c r="H50" s="28"/>
      <c r="I50" s="1"/>
      <c r="J50" s="1"/>
      <c r="K50" s="1"/>
      <c r="L50" s="1"/>
      <c r="M50" s="1"/>
      <c r="N50" s="28"/>
      <c r="P50" s="26"/>
      <c r="Q50" s="26"/>
      <c r="R50" s="26"/>
      <c r="S50" s="26"/>
      <c r="T50" s="1"/>
      <c r="AL50" s="1"/>
      <c r="BH50" s="25"/>
      <c r="BI50" s="26"/>
      <c r="BK50" s="28"/>
      <c r="BL50" s="28"/>
      <c r="BM50" s="28"/>
      <c r="BP50" s="28"/>
      <c r="BT50" s="28"/>
      <c r="BU50" s="28"/>
      <c r="BV50" s="28"/>
      <c r="BX50" s="25"/>
      <c r="BY50" s="25"/>
      <c r="BZ50" s="25"/>
      <c r="CA50" s="25"/>
      <c r="CB50" s="25"/>
      <c r="CC50" s="25"/>
      <c r="CD50" s="25"/>
      <c r="CE50" s="25"/>
      <c r="CF50" s="25"/>
      <c r="CG50" s="25"/>
      <c r="CI50" s="58" t="s">
        <v>3066</v>
      </c>
      <c r="CJ50" s="28" t="n">
        <v>30</v>
      </c>
      <c r="CL50" s="2" t="s">
        <v>2937</v>
      </c>
      <c r="CM50" s="28" t="n">
        <v>25</v>
      </c>
      <c r="CN50" s="28" t="s">
        <v>298</v>
      </c>
      <c r="CO50" s="28" t="n">
        <v>31</v>
      </c>
      <c r="CP50" s="28" t="s">
        <v>299</v>
      </c>
      <c r="CQ50" s="28" t="n">
        <f aca="false">PRODUCT(CM50+CO50)</f>
        <v>56</v>
      </c>
      <c r="CS50" s="2" t="s">
        <v>1994</v>
      </c>
      <c r="CT50" s="75" t="n">
        <v>156</v>
      </c>
    </row>
    <row r="51" s="2" customFormat="true" ht="15" hidden="false" customHeight="false" outlineLevel="0" collapsed="false">
      <c r="C51" s="25"/>
      <c r="D51" s="25"/>
      <c r="E51" s="25"/>
      <c r="F51" s="28"/>
      <c r="G51" s="28"/>
      <c r="H51" s="28"/>
      <c r="I51" s="1"/>
      <c r="J51" s="1"/>
      <c r="K51" s="1"/>
      <c r="L51" s="1"/>
      <c r="M51" s="1"/>
      <c r="N51" s="28"/>
      <c r="P51" s="26"/>
      <c r="Q51" s="26"/>
      <c r="R51" s="26"/>
      <c r="S51" s="26"/>
      <c r="T51" s="1"/>
      <c r="AL51" s="1"/>
      <c r="BH51" s="25"/>
      <c r="BI51" s="26"/>
      <c r="BK51" s="28"/>
      <c r="BL51" s="28"/>
      <c r="BM51" s="28"/>
      <c r="BP51" s="28"/>
      <c r="BT51" s="28"/>
      <c r="BU51" s="28"/>
      <c r="BV51" s="28"/>
      <c r="BX51" s="25"/>
      <c r="BY51" s="25"/>
      <c r="BZ51" s="25"/>
      <c r="CA51" s="25"/>
      <c r="CB51" s="25"/>
      <c r="CC51" s="25"/>
      <c r="CD51" s="25"/>
      <c r="CE51" s="25"/>
      <c r="CF51" s="25"/>
      <c r="CG51" s="25"/>
      <c r="CI51" s="47"/>
      <c r="CJ51" s="53"/>
      <c r="CK51" s="47"/>
      <c r="CL51" s="47"/>
      <c r="CM51" s="53"/>
      <c r="CN51" s="53"/>
      <c r="CO51" s="53"/>
      <c r="CP51" s="53"/>
      <c r="CQ51" s="53"/>
      <c r="CR51" s="47"/>
      <c r="CS51" s="47"/>
      <c r="CT51" s="53"/>
    </row>
    <row r="52" s="2" customFormat="true" ht="15" hidden="false" customHeight="false" outlineLevel="0" collapsed="false">
      <c r="C52" s="25"/>
      <c r="D52" s="25"/>
      <c r="E52" s="25"/>
      <c r="F52" s="28"/>
      <c r="G52" s="28"/>
      <c r="H52" s="28"/>
      <c r="I52" s="1"/>
      <c r="J52" s="1"/>
      <c r="K52" s="1"/>
      <c r="L52" s="1"/>
      <c r="M52" s="1"/>
      <c r="N52" s="28"/>
      <c r="P52" s="26"/>
      <c r="Q52" s="26"/>
      <c r="R52" s="26"/>
      <c r="S52" s="26"/>
      <c r="T52" s="1"/>
      <c r="AL52" s="1"/>
      <c r="BH52" s="25"/>
      <c r="BI52" s="26"/>
      <c r="BK52" s="28"/>
      <c r="BL52" s="28"/>
      <c r="BM52" s="28"/>
      <c r="BP52" s="28"/>
      <c r="BT52" s="28"/>
      <c r="BU52" s="28"/>
      <c r="BV52" s="28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J52" s="28"/>
      <c r="CM52" s="28"/>
      <c r="CN52" s="28"/>
      <c r="CO52" s="28"/>
      <c r="CP52" s="28"/>
      <c r="CQ52" s="28"/>
      <c r="CT52" s="28"/>
    </row>
    <row r="53" s="2" customFormat="true" ht="15" hidden="false" customHeight="false" outlineLevel="0" collapsed="false">
      <c r="C53" s="25"/>
      <c r="D53" s="25"/>
      <c r="E53" s="25"/>
      <c r="F53" s="28"/>
      <c r="G53" s="28"/>
      <c r="H53" s="28"/>
      <c r="I53" s="1"/>
      <c r="J53" s="1"/>
      <c r="K53" s="1"/>
      <c r="L53" s="1"/>
      <c r="M53" s="1"/>
      <c r="N53" s="28"/>
      <c r="P53" s="26"/>
      <c r="Q53" s="26"/>
      <c r="R53" s="26"/>
      <c r="S53" s="26"/>
      <c r="T53" s="1"/>
      <c r="AL53" s="1"/>
      <c r="BH53" s="25"/>
      <c r="BI53" s="26"/>
      <c r="BK53" s="28"/>
      <c r="BL53" s="28"/>
      <c r="BM53" s="28"/>
      <c r="BP53" s="28"/>
      <c r="BT53" s="28"/>
      <c r="BU53" s="28"/>
      <c r="BV53" s="28"/>
      <c r="BX53" s="25"/>
      <c r="BY53" s="25"/>
      <c r="BZ53" s="25"/>
      <c r="CA53" s="25"/>
      <c r="CB53" s="25"/>
      <c r="CC53" s="25"/>
      <c r="CD53" s="25"/>
      <c r="CE53" s="25"/>
      <c r="CF53" s="25"/>
      <c r="CG53" s="25"/>
      <c r="CJ53" s="28"/>
      <c r="CM53" s="1"/>
      <c r="CN53" s="1"/>
      <c r="CO53" s="1"/>
      <c r="CP53" s="1"/>
      <c r="CQ53" s="1"/>
      <c r="CR53" s="26"/>
      <c r="CT53" s="28"/>
    </row>
    <row r="54" s="2" customFormat="true" ht="15" hidden="false" customHeight="false" outlineLevel="0" collapsed="false">
      <c r="C54" s="1"/>
      <c r="D54" s="24"/>
      <c r="E54" s="1"/>
      <c r="F54" s="1"/>
      <c r="G54" s="1"/>
      <c r="H54" s="1"/>
      <c r="I54" s="1"/>
      <c r="J54" s="1"/>
      <c r="K54" s="1"/>
      <c r="L54" s="1"/>
      <c r="M54" s="1"/>
      <c r="N54" s="28"/>
      <c r="P54" s="26"/>
      <c r="Q54" s="26"/>
      <c r="R54" s="26"/>
      <c r="S54" s="26"/>
      <c r="T54" s="1"/>
      <c r="BH54" s="25"/>
      <c r="BI54" s="26"/>
      <c r="BK54" s="28"/>
      <c r="BL54" s="28"/>
      <c r="BM54" s="28"/>
      <c r="BP54" s="28"/>
      <c r="BT54" s="28"/>
      <c r="BU54" s="28"/>
      <c r="BV54" s="28"/>
      <c r="BX54" s="25"/>
      <c r="BY54" s="25"/>
      <c r="BZ54" s="25"/>
      <c r="CA54" s="25"/>
      <c r="CB54" s="25"/>
      <c r="CC54" s="25"/>
      <c r="CD54" s="25"/>
      <c r="CE54" s="25"/>
      <c r="CF54" s="25"/>
      <c r="CG54" s="25"/>
      <c r="CJ54" s="28"/>
      <c r="CM54" s="1"/>
      <c r="CN54" s="1"/>
      <c r="CO54" s="1"/>
      <c r="CP54" s="1"/>
      <c r="CQ54" s="1"/>
      <c r="CR54" s="26"/>
      <c r="CT54" s="28"/>
    </row>
    <row r="55" s="2" customFormat="true" ht="15" hidden="false" customHeight="false" outlineLevel="0" collapsed="false">
      <c r="A55" s="3"/>
      <c r="C55" s="1"/>
      <c r="D55" s="24"/>
      <c r="E55" s="1"/>
      <c r="F55" s="1"/>
      <c r="G55" s="1"/>
      <c r="H55" s="1"/>
      <c r="I55" s="1"/>
      <c r="J55" s="1"/>
      <c r="K55" s="1"/>
      <c r="L55" s="1"/>
      <c r="M55" s="1"/>
      <c r="N55" s="28"/>
      <c r="P55" s="26"/>
      <c r="Q55" s="26"/>
      <c r="R55" s="26"/>
      <c r="S55" s="26"/>
      <c r="T55" s="1"/>
      <c r="BH55" s="25"/>
      <c r="BI55" s="26"/>
      <c r="BK55" s="28"/>
      <c r="BL55" s="28"/>
      <c r="BM55" s="28"/>
      <c r="BP55" s="28"/>
      <c r="BT55" s="28"/>
      <c r="BU55" s="28"/>
      <c r="BV55" s="28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J55" s="28"/>
      <c r="CM55" s="1"/>
      <c r="CN55" s="1"/>
      <c r="CO55" s="1"/>
      <c r="CP55" s="1"/>
      <c r="CQ55" s="1"/>
      <c r="CR55" s="26"/>
      <c r="CT55" s="28"/>
    </row>
    <row r="56" s="2" customFormat="true" ht="15" hidden="false" customHeight="false" outlineLevel="0" collapsed="false">
      <c r="A56" s="3"/>
      <c r="C56" s="1"/>
      <c r="D56" s="24"/>
      <c r="E56" s="1"/>
      <c r="F56" s="1"/>
      <c r="G56" s="1"/>
      <c r="H56" s="1"/>
      <c r="I56" s="1"/>
      <c r="J56" s="1"/>
      <c r="K56" s="1"/>
      <c r="L56" s="1"/>
      <c r="M56" s="1"/>
      <c r="N56" s="28"/>
      <c r="P56" s="26"/>
      <c r="Q56" s="26"/>
      <c r="R56" s="26"/>
      <c r="S56" s="26"/>
      <c r="T56" s="1"/>
      <c r="BH56" s="25"/>
      <c r="BI56" s="26"/>
      <c r="BK56" s="28"/>
      <c r="BL56" s="28"/>
      <c r="BM56" s="28"/>
      <c r="BP56" s="28"/>
      <c r="BT56" s="28"/>
      <c r="BU56" s="28"/>
      <c r="BV56" s="28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J56" s="28"/>
      <c r="CM56" s="28"/>
      <c r="CN56" s="28"/>
      <c r="CO56" s="28"/>
      <c r="CP56" s="28"/>
      <c r="CQ56" s="28"/>
      <c r="CT56" s="28"/>
    </row>
    <row r="57" s="2" customFormat="true" ht="15" hidden="false" customHeight="false" outlineLevel="0" collapsed="false">
      <c r="A57" s="3"/>
      <c r="C57" s="1"/>
      <c r="D57" s="24"/>
      <c r="E57" s="1"/>
      <c r="F57" s="1"/>
      <c r="G57" s="1"/>
      <c r="H57" s="1"/>
      <c r="I57" s="1"/>
      <c r="J57" s="1"/>
      <c r="K57" s="1"/>
      <c r="L57" s="1"/>
      <c r="M57" s="1"/>
      <c r="N57" s="28"/>
      <c r="P57" s="26"/>
      <c r="Q57" s="26"/>
      <c r="R57" s="26"/>
      <c r="S57" s="26"/>
      <c r="T57" s="1"/>
      <c r="BH57" s="25"/>
      <c r="BI57" s="26"/>
      <c r="BK57" s="28"/>
      <c r="BL57" s="28"/>
      <c r="BM57" s="28"/>
      <c r="BP57" s="28"/>
      <c r="BT57" s="28"/>
      <c r="BU57" s="28"/>
      <c r="BV57" s="28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J57" s="28"/>
      <c r="CM57" s="1"/>
      <c r="CN57" s="1"/>
      <c r="CO57" s="1"/>
      <c r="CP57" s="1"/>
      <c r="CQ57" s="1"/>
      <c r="CR57" s="26"/>
      <c r="CT57" s="28"/>
    </row>
    <row r="58" s="2" customFormat="true" ht="15" hidden="false" customHeight="false" outlineLevel="0" collapsed="false">
      <c r="A58" s="3"/>
      <c r="C58" s="1"/>
      <c r="D58" s="24"/>
      <c r="E58" s="1"/>
      <c r="F58" s="1"/>
      <c r="G58" s="1"/>
      <c r="H58" s="1"/>
      <c r="I58" s="1"/>
      <c r="J58" s="1"/>
      <c r="K58" s="1"/>
      <c r="L58" s="1"/>
      <c r="M58" s="1"/>
      <c r="N58" s="28"/>
      <c r="P58" s="26"/>
      <c r="Q58" s="26"/>
      <c r="R58" s="26"/>
      <c r="S58" s="26"/>
      <c r="T58" s="1"/>
      <c r="BH58" s="25"/>
      <c r="BI58" s="26"/>
      <c r="BK58" s="28"/>
      <c r="BL58" s="28"/>
      <c r="BM58" s="28"/>
      <c r="BP58" s="28"/>
      <c r="BT58" s="28"/>
      <c r="BU58" s="28"/>
      <c r="BV58" s="28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J58" s="28"/>
      <c r="CM58" s="1"/>
      <c r="CN58" s="1"/>
      <c r="CO58" s="1"/>
      <c r="CP58" s="1"/>
      <c r="CQ58" s="1"/>
      <c r="CR58" s="26"/>
      <c r="CT58" s="28"/>
    </row>
    <row r="59" s="2" customFormat="true" ht="15.75" hidden="false" customHeight="false" outlineLevel="0" collapsed="false">
      <c r="A59" s="10"/>
      <c r="C59" s="1"/>
      <c r="D59" s="24"/>
      <c r="E59" s="1"/>
      <c r="F59" s="1"/>
      <c r="G59" s="1"/>
      <c r="H59" s="1"/>
      <c r="I59" s="1"/>
      <c r="J59" s="1"/>
      <c r="K59" s="1"/>
      <c r="L59" s="1"/>
      <c r="M59" s="1"/>
      <c r="N59" s="28"/>
      <c r="P59" s="26"/>
      <c r="Q59" s="26"/>
      <c r="R59" s="26"/>
      <c r="S59" s="26"/>
      <c r="T59" s="1"/>
      <c r="BH59" s="25"/>
      <c r="BI59" s="26"/>
      <c r="BK59" s="28"/>
      <c r="BL59" s="28"/>
      <c r="BM59" s="28"/>
      <c r="BP59" s="28"/>
      <c r="BT59" s="28"/>
      <c r="BU59" s="28"/>
      <c r="BV59" s="28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J59" s="28"/>
      <c r="CM59" s="1"/>
      <c r="CN59" s="1"/>
      <c r="CO59" s="1"/>
      <c r="CP59" s="1"/>
      <c r="CQ59" s="1"/>
      <c r="CR59" s="26"/>
      <c r="CT59" s="28"/>
    </row>
    <row r="60" s="2" customFormat="true" ht="15" hidden="false" customHeight="false" outlineLevel="0" collapsed="false">
      <c r="C60" s="1"/>
      <c r="D60" s="24"/>
      <c r="E60" s="1"/>
      <c r="F60" s="1"/>
      <c r="G60" s="1"/>
      <c r="H60" s="1"/>
      <c r="I60" s="1"/>
      <c r="J60" s="1"/>
      <c r="K60" s="1"/>
      <c r="L60" s="1"/>
      <c r="M60" s="1"/>
      <c r="N60" s="28"/>
      <c r="P60" s="26"/>
      <c r="Q60" s="26"/>
      <c r="R60" s="26"/>
      <c r="S60" s="26"/>
      <c r="T60" s="1"/>
      <c r="BH60" s="25"/>
      <c r="BI60" s="26"/>
      <c r="BK60" s="28"/>
      <c r="BL60" s="28"/>
      <c r="BM60" s="28"/>
      <c r="BP60" s="28"/>
      <c r="BT60" s="28"/>
      <c r="BU60" s="28"/>
      <c r="BV60" s="28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J60" s="28"/>
      <c r="CM60" s="1"/>
      <c r="CN60" s="1"/>
      <c r="CO60" s="1"/>
      <c r="CP60" s="1"/>
      <c r="CQ60" s="1"/>
      <c r="CR60" s="26"/>
      <c r="CT60" s="28"/>
    </row>
    <row r="61" customFormat="false" ht="15" hidden="false" customHeight="false" outlineLevel="0" collapsed="false">
      <c r="C61" s="1"/>
      <c r="D61" s="24"/>
      <c r="E61" s="1"/>
      <c r="N61" s="28"/>
      <c r="O61" s="2"/>
      <c r="Q61" s="26"/>
      <c r="R61" s="26"/>
      <c r="T61" s="1"/>
      <c r="U61" s="2"/>
      <c r="V61" s="2"/>
      <c r="W61" s="2"/>
      <c r="X61" s="2"/>
      <c r="Y61" s="2"/>
      <c r="Z61" s="2"/>
      <c r="AA61" s="2"/>
      <c r="AB61" s="2"/>
      <c r="AC61" s="2"/>
      <c r="AD61" s="2"/>
      <c r="AI61" s="2"/>
      <c r="AJ61" s="2"/>
      <c r="BB61" s="2"/>
      <c r="BJ61" s="2"/>
      <c r="BN61" s="2"/>
      <c r="BO61" s="2"/>
      <c r="BQ61" s="2"/>
      <c r="BR61" s="2"/>
      <c r="BS61" s="2"/>
      <c r="BW61" s="2"/>
      <c r="BY61" s="25"/>
      <c r="BZ61" s="25"/>
      <c r="CA61" s="25"/>
      <c r="CB61" s="25"/>
      <c r="CC61" s="25"/>
      <c r="CD61" s="25"/>
      <c r="CE61" s="25"/>
      <c r="CF61" s="25"/>
      <c r="CG61" s="25"/>
      <c r="CI61" s="2"/>
      <c r="CJ61" s="28"/>
      <c r="CK61" s="2"/>
      <c r="CL61" s="2"/>
      <c r="CS61" s="2"/>
      <c r="CT61" s="28"/>
      <c r="CU61" s="2"/>
      <c r="CX61" s="2"/>
      <c r="DA61" s="2"/>
    </row>
    <row r="62" customFormat="false" ht="15" hidden="false" customHeight="false" outlineLevel="0" collapsed="false">
      <c r="C62" s="1"/>
      <c r="D62" s="24"/>
      <c r="E62" s="1"/>
      <c r="N62" s="28"/>
      <c r="O62" s="2"/>
      <c r="Q62" s="26"/>
      <c r="R62" s="26"/>
      <c r="T62" s="1"/>
      <c r="U62" s="2"/>
      <c r="V62" s="2"/>
      <c r="W62" s="2"/>
      <c r="X62" s="2"/>
      <c r="Y62" s="2"/>
      <c r="Z62" s="2"/>
      <c r="AA62" s="2"/>
      <c r="AB62" s="2"/>
      <c r="AC62" s="2"/>
      <c r="AD62" s="2"/>
      <c r="AI62" s="2"/>
      <c r="AJ62" s="2"/>
      <c r="BB62" s="2"/>
      <c r="BJ62" s="2"/>
      <c r="BN62" s="2"/>
      <c r="BO62" s="2"/>
      <c r="BS62" s="2"/>
      <c r="BW62" s="2"/>
      <c r="BY62" s="25"/>
      <c r="BZ62" s="25"/>
      <c r="CA62" s="25"/>
      <c r="CB62" s="25"/>
      <c r="CC62" s="25"/>
      <c r="CD62" s="25"/>
      <c r="CE62" s="25"/>
      <c r="CF62" s="25"/>
      <c r="CG62" s="25"/>
      <c r="CI62" s="2"/>
      <c r="CJ62" s="28"/>
      <c r="CK62" s="2"/>
      <c r="CL62" s="2"/>
      <c r="CS62" s="2"/>
      <c r="CT62" s="28"/>
      <c r="CU62" s="2"/>
      <c r="CX62" s="2"/>
      <c r="DA62" s="2"/>
    </row>
    <row r="63" customFormat="false" ht="15" hidden="false" customHeight="false" outlineLevel="0" collapsed="false">
      <c r="C63" s="1"/>
      <c r="D63" s="24"/>
      <c r="E63" s="1"/>
      <c r="N63" s="28"/>
      <c r="O63" s="2"/>
      <c r="Q63" s="26"/>
      <c r="R63" s="26"/>
      <c r="T63" s="1"/>
      <c r="U63" s="2"/>
      <c r="V63" s="2"/>
      <c r="W63" s="2"/>
      <c r="X63" s="2"/>
      <c r="Z63" s="2"/>
      <c r="AI63" s="2"/>
      <c r="AJ63" s="2"/>
      <c r="BB63" s="2"/>
      <c r="BJ63" s="2"/>
      <c r="BN63" s="2"/>
      <c r="BO63" s="2"/>
      <c r="BS63" s="2"/>
      <c r="BW63" s="2"/>
      <c r="BY63" s="25"/>
      <c r="BZ63" s="25"/>
      <c r="CA63" s="25"/>
      <c r="CB63" s="25"/>
      <c r="CC63" s="25"/>
      <c r="CD63" s="25"/>
      <c r="CE63" s="25"/>
      <c r="CF63" s="25"/>
      <c r="CG63" s="25"/>
      <c r="CI63" s="2"/>
      <c r="CJ63" s="28"/>
      <c r="CK63" s="2"/>
      <c r="CL63" s="2"/>
      <c r="CS63" s="2"/>
      <c r="CT63" s="28"/>
      <c r="CU63" s="2"/>
      <c r="CX63" s="2"/>
      <c r="DA63" s="2"/>
    </row>
    <row r="64" customFormat="false" ht="15" hidden="false" customHeight="false" outlineLevel="0" collapsed="false">
      <c r="C64" s="1"/>
      <c r="D64" s="24"/>
      <c r="E64" s="1"/>
      <c r="J64" s="28"/>
      <c r="K64" s="28"/>
      <c r="L64" s="28"/>
      <c r="N64" s="28"/>
      <c r="O64" s="2"/>
      <c r="Q64" s="26"/>
      <c r="R64" s="26"/>
      <c r="T64" s="1"/>
      <c r="U64" s="2"/>
      <c r="V64" s="2"/>
      <c r="W64" s="2"/>
      <c r="X64" s="2"/>
      <c r="Z64" s="2"/>
      <c r="AI64" s="2"/>
      <c r="AJ64" s="2"/>
      <c r="BB64" s="2"/>
      <c r="BJ64" s="2"/>
      <c r="BN64" s="2"/>
      <c r="BO64" s="2"/>
      <c r="BS64" s="2"/>
      <c r="BW64" s="2"/>
      <c r="BY64" s="25"/>
      <c r="BZ64" s="25"/>
      <c r="CA64" s="25"/>
      <c r="CB64" s="25"/>
      <c r="CC64" s="25"/>
      <c r="CD64" s="25"/>
      <c r="CE64" s="25"/>
      <c r="CF64" s="25"/>
      <c r="CG64" s="25"/>
      <c r="CI64" s="2"/>
      <c r="CJ64" s="28"/>
      <c r="CK64" s="2"/>
      <c r="CL64" s="2"/>
      <c r="CS64" s="2"/>
      <c r="CT64" s="28"/>
      <c r="CU64" s="2"/>
      <c r="CX64" s="2"/>
      <c r="DA64" s="2"/>
    </row>
    <row r="65" customFormat="false" ht="15" hidden="false" customHeight="false" outlineLevel="0" collapsed="false">
      <c r="C65" s="1"/>
      <c r="D65" s="24"/>
      <c r="E65" s="1"/>
      <c r="J65" s="28"/>
      <c r="K65" s="28"/>
      <c r="L65" s="28"/>
      <c r="N65" s="28"/>
      <c r="O65" s="2"/>
      <c r="Q65" s="26"/>
      <c r="R65" s="26"/>
      <c r="T65" s="1"/>
      <c r="U65" s="2"/>
      <c r="V65" s="2"/>
      <c r="W65" s="2"/>
      <c r="X65" s="2"/>
      <c r="Z65" s="2"/>
      <c r="AI65" s="2"/>
      <c r="AJ65" s="2"/>
      <c r="BB65" s="2"/>
      <c r="BJ65" s="2"/>
      <c r="BN65" s="2"/>
      <c r="BO65" s="2"/>
      <c r="BS65" s="2"/>
      <c r="BW65" s="2"/>
      <c r="BY65" s="25"/>
      <c r="BZ65" s="25"/>
      <c r="CA65" s="25"/>
      <c r="CB65" s="25"/>
      <c r="CC65" s="25"/>
      <c r="CD65" s="25"/>
      <c r="CE65" s="25"/>
      <c r="CF65" s="25"/>
      <c r="CG65" s="25"/>
      <c r="CI65" s="2"/>
      <c r="CJ65" s="28"/>
      <c r="CK65" s="2"/>
      <c r="CL65" s="2"/>
      <c r="CS65" s="2"/>
      <c r="CT65" s="28"/>
      <c r="CU65" s="2"/>
      <c r="CX65" s="2"/>
      <c r="DA65" s="2"/>
    </row>
    <row r="66" customFormat="false" ht="15" hidden="false" customHeight="false" outlineLevel="0" collapsed="false">
      <c r="C66" s="1"/>
      <c r="D66" s="24"/>
      <c r="E66" s="1"/>
      <c r="J66" s="28"/>
      <c r="K66" s="28"/>
      <c r="L66" s="28"/>
      <c r="N66" s="28"/>
      <c r="O66" s="2"/>
      <c r="Q66" s="26"/>
      <c r="R66" s="26"/>
      <c r="T66" s="1"/>
      <c r="U66" s="2"/>
      <c r="V66" s="2"/>
      <c r="W66" s="2"/>
      <c r="X66" s="2"/>
      <c r="Z66" s="2"/>
      <c r="AI66" s="2"/>
      <c r="AJ66" s="2"/>
      <c r="BB66" s="2"/>
      <c r="BJ66" s="2"/>
      <c r="BN66" s="2"/>
      <c r="BO66" s="2"/>
      <c r="BS66" s="2"/>
      <c r="BW66" s="2"/>
      <c r="BY66" s="25"/>
      <c r="BZ66" s="25"/>
      <c r="CA66" s="25"/>
      <c r="CB66" s="25"/>
      <c r="CC66" s="25"/>
      <c r="CD66" s="25"/>
      <c r="CE66" s="25"/>
      <c r="CF66" s="25"/>
      <c r="CG66" s="25"/>
      <c r="CI66" s="2"/>
      <c r="CJ66" s="28"/>
      <c r="CK66" s="2"/>
      <c r="CL66" s="2"/>
      <c r="CS66" s="2"/>
      <c r="CT66" s="28"/>
      <c r="CU66" s="2"/>
      <c r="CX66" s="2"/>
      <c r="DA66" s="2"/>
    </row>
    <row r="67" customFormat="false" ht="15" hidden="false" customHeight="false" outlineLevel="0" collapsed="false">
      <c r="C67" s="1"/>
      <c r="D67" s="24"/>
      <c r="E67" s="1"/>
      <c r="J67" s="28"/>
      <c r="K67" s="28"/>
      <c r="L67" s="28"/>
      <c r="N67" s="28"/>
      <c r="O67" s="2"/>
      <c r="Q67" s="26"/>
      <c r="R67" s="26"/>
      <c r="T67" s="1"/>
      <c r="U67" s="2"/>
      <c r="V67" s="2"/>
      <c r="W67" s="2"/>
      <c r="X67" s="2"/>
      <c r="Z67" s="2"/>
      <c r="AI67" s="2"/>
      <c r="AJ67" s="2"/>
      <c r="BB67" s="2"/>
      <c r="BJ67" s="2"/>
      <c r="BN67" s="2"/>
      <c r="BO67" s="2"/>
      <c r="BS67" s="2"/>
      <c r="BW67" s="2"/>
      <c r="BX67" s="3"/>
      <c r="BZ67" s="3"/>
      <c r="CC67" s="3"/>
      <c r="CF67" s="3"/>
      <c r="CI67" s="2"/>
      <c r="CJ67" s="28"/>
      <c r="CK67" s="2"/>
      <c r="CL67" s="2"/>
      <c r="CS67" s="2"/>
      <c r="CT67" s="28"/>
      <c r="CU67" s="2"/>
      <c r="CX67" s="2"/>
      <c r="DA67" s="2"/>
    </row>
    <row r="68" customFormat="false" ht="15" hidden="false" customHeight="false" outlineLevel="0" collapsed="false">
      <c r="C68" s="1"/>
      <c r="D68" s="24"/>
      <c r="E68" s="1"/>
      <c r="J68" s="28"/>
      <c r="K68" s="28"/>
      <c r="L68" s="28"/>
      <c r="N68" s="28"/>
      <c r="O68" s="2"/>
      <c r="Q68" s="26"/>
      <c r="R68" s="26"/>
      <c r="T68" s="1"/>
      <c r="U68" s="2"/>
      <c r="V68" s="2"/>
      <c r="W68" s="2"/>
      <c r="X68" s="2"/>
      <c r="AI68" s="2"/>
      <c r="AJ68" s="2"/>
      <c r="BB68" s="2"/>
      <c r="BJ68" s="2"/>
      <c r="BN68" s="2"/>
      <c r="BO68" s="2"/>
      <c r="BS68" s="2"/>
      <c r="BW68" s="2"/>
      <c r="BX68" s="3"/>
      <c r="BZ68" s="3"/>
      <c r="CC68" s="3"/>
      <c r="CF68" s="3"/>
      <c r="CI68" s="2"/>
      <c r="CJ68" s="28"/>
      <c r="CK68" s="2"/>
      <c r="CL68" s="2"/>
      <c r="CM68" s="28"/>
      <c r="CN68" s="28"/>
      <c r="CO68" s="28"/>
      <c r="CP68" s="28"/>
      <c r="CQ68" s="28"/>
      <c r="CR68" s="2"/>
      <c r="CS68" s="2"/>
      <c r="CT68" s="28"/>
      <c r="CU68" s="2"/>
      <c r="CX68" s="2"/>
      <c r="DA68" s="2"/>
    </row>
    <row r="69" customFormat="false" ht="15" hidden="false" customHeight="false" outlineLevel="0" collapsed="false">
      <c r="C69" s="1"/>
      <c r="D69" s="24"/>
      <c r="E69" s="1"/>
      <c r="J69" s="28"/>
      <c r="K69" s="28"/>
      <c r="L69" s="28"/>
      <c r="N69" s="28"/>
      <c r="O69" s="2"/>
      <c r="Q69" s="26"/>
      <c r="R69" s="26"/>
      <c r="T69" s="1"/>
      <c r="U69" s="2"/>
      <c r="V69" s="2"/>
      <c r="W69" s="2"/>
      <c r="X69" s="2"/>
      <c r="AI69" s="2"/>
      <c r="AJ69" s="2"/>
      <c r="BB69" s="2"/>
      <c r="BJ69" s="2"/>
      <c r="BN69" s="2"/>
      <c r="BO69" s="2"/>
      <c r="BS69" s="2"/>
      <c r="BW69" s="2"/>
      <c r="BX69" s="3"/>
      <c r="BZ69" s="3"/>
      <c r="CC69" s="3"/>
      <c r="CF69" s="3"/>
      <c r="CI69" s="2"/>
      <c r="CJ69" s="28"/>
      <c r="CK69" s="2"/>
      <c r="CL69" s="2"/>
      <c r="CS69" s="2"/>
      <c r="CT69" s="28"/>
      <c r="CU69" s="2"/>
      <c r="CX69" s="2"/>
      <c r="DA69" s="2"/>
    </row>
    <row r="70" customFormat="false" ht="15" hidden="false" customHeight="false" outlineLevel="0" collapsed="false">
      <c r="C70" s="1"/>
      <c r="D70" s="24"/>
      <c r="E70" s="1"/>
      <c r="J70" s="28"/>
      <c r="K70" s="28"/>
      <c r="L70" s="28"/>
      <c r="N70" s="28"/>
      <c r="O70" s="2"/>
      <c r="Q70" s="26"/>
      <c r="R70" s="26"/>
      <c r="T70" s="1"/>
      <c r="U70" s="2"/>
      <c r="V70" s="2"/>
      <c r="W70" s="2"/>
      <c r="X70" s="2"/>
      <c r="AI70" s="2"/>
      <c r="AJ70" s="2"/>
      <c r="BB70" s="2"/>
      <c r="BI70" s="2"/>
      <c r="BQ70" s="25"/>
      <c r="BR70" s="25"/>
      <c r="BS70" s="25"/>
      <c r="BU70" s="25"/>
      <c r="BV70" s="25"/>
      <c r="BW70" s="2"/>
      <c r="BX70" s="3"/>
      <c r="BZ70" s="3"/>
      <c r="CC70" s="3"/>
      <c r="CF70" s="3"/>
      <c r="CG70" s="2"/>
      <c r="CI70" s="2"/>
      <c r="CJ70" s="28"/>
      <c r="CK70" s="2"/>
      <c r="CL70" s="2"/>
      <c r="CS70" s="2"/>
      <c r="CT70" s="28"/>
      <c r="CU70" s="2"/>
      <c r="CX70" s="2"/>
      <c r="DA70" s="2"/>
    </row>
    <row r="71" customFormat="false" ht="15" hidden="false" customHeight="false" outlineLevel="0" collapsed="false">
      <c r="C71" s="1"/>
      <c r="D71" s="24"/>
      <c r="E71" s="1"/>
      <c r="J71" s="28"/>
      <c r="K71" s="28"/>
      <c r="L71" s="28"/>
      <c r="N71" s="28"/>
      <c r="O71" s="2"/>
      <c r="Q71" s="26"/>
      <c r="R71" s="26"/>
      <c r="T71" s="1"/>
      <c r="U71" s="2"/>
      <c r="V71" s="2"/>
      <c r="W71" s="2"/>
      <c r="X71" s="2"/>
      <c r="AI71" s="2"/>
      <c r="AJ71" s="2"/>
      <c r="BB71" s="2"/>
      <c r="BI71" s="2"/>
      <c r="BQ71" s="25"/>
      <c r="BR71" s="25"/>
      <c r="BS71" s="25"/>
      <c r="BU71" s="25"/>
      <c r="BV71" s="25"/>
      <c r="BW71" s="2"/>
      <c r="BX71" s="3"/>
      <c r="BZ71" s="3"/>
      <c r="CC71" s="3"/>
      <c r="CF71" s="3"/>
      <c r="CG71" s="2"/>
      <c r="CI71" s="2"/>
      <c r="CJ71" s="28"/>
      <c r="CK71" s="2"/>
      <c r="CL71" s="2"/>
      <c r="CS71" s="2"/>
      <c r="CT71" s="28"/>
      <c r="CU71" s="2"/>
      <c r="CX71" s="2"/>
      <c r="DA71" s="2"/>
    </row>
    <row r="72" customFormat="false" ht="15" hidden="false" customHeight="false" outlineLevel="0" collapsed="false">
      <c r="C72" s="1"/>
      <c r="D72" s="24"/>
      <c r="E72" s="1"/>
      <c r="J72" s="28"/>
      <c r="K72" s="28"/>
      <c r="L72" s="28"/>
      <c r="N72" s="28"/>
      <c r="O72" s="2"/>
      <c r="Q72" s="26"/>
      <c r="R72" s="26"/>
      <c r="T72" s="1"/>
      <c r="U72" s="2"/>
      <c r="V72" s="2"/>
      <c r="W72" s="2"/>
      <c r="X72" s="2"/>
      <c r="AI72" s="2"/>
      <c r="AJ72" s="2"/>
      <c r="BB72" s="2"/>
      <c r="BI72" s="2"/>
      <c r="BQ72" s="25"/>
      <c r="BR72" s="25"/>
      <c r="BS72" s="25"/>
      <c r="BU72" s="25"/>
      <c r="BV72" s="25"/>
      <c r="BW72" s="2"/>
      <c r="BX72" s="3"/>
      <c r="BZ72" s="3"/>
      <c r="CC72" s="3"/>
      <c r="CF72" s="3"/>
      <c r="CG72" s="2"/>
      <c r="CI72" s="2"/>
      <c r="CJ72" s="28"/>
      <c r="CK72" s="2"/>
      <c r="CL72" s="2"/>
      <c r="CS72" s="2"/>
      <c r="CT72" s="28"/>
      <c r="CU72" s="2"/>
      <c r="CX72" s="2"/>
      <c r="DA72" s="2"/>
    </row>
    <row r="73" customFormat="false" ht="15" hidden="false" customHeight="false" outlineLevel="0" collapsed="false">
      <c r="C73" s="1"/>
      <c r="D73" s="24"/>
      <c r="E73" s="1"/>
      <c r="J73" s="28"/>
      <c r="K73" s="28"/>
      <c r="L73" s="28"/>
      <c r="N73" s="28"/>
      <c r="O73" s="2"/>
      <c r="Q73" s="26"/>
      <c r="R73" s="26"/>
      <c r="T73" s="1"/>
      <c r="U73" s="2"/>
      <c r="V73" s="2"/>
      <c r="W73" s="2"/>
      <c r="X73" s="2"/>
      <c r="AI73" s="2"/>
      <c r="AJ73" s="2"/>
      <c r="BB73" s="2"/>
      <c r="BI73" s="2"/>
      <c r="BQ73" s="25"/>
      <c r="BR73" s="25"/>
      <c r="BS73" s="25"/>
      <c r="BU73" s="25"/>
      <c r="BV73" s="25"/>
      <c r="BW73" s="2"/>
      <c r="BX73" s="3"/>
      <c r="BZ73" s="3"/>
      <c r="CC73" s="3"/>
      <c r="CF73" s="3"/>
      <c r="CG73" s="2"/>
      <c r="CI73" s="2"/>
      <c r="CJ73" s="28"/>
      <c r="CK73" s="2"/>
      <c r="CL73" s="2"/>
      <c r="CM73" s="28"/>
      <c r="CN73" s="28"/>
      <c r="CO73" s="28"/>
      <c r="CP73" s="28"/>
      <c r="CQ73" s="28"/>
      <c r="CR73" s="2"/>
      <c r="CS73" s="2"/>
      <c r="CT73" s="28"/>
      <c r="CU73" s="2"/>
      <c r="CX73" s="2"/>
      <c r="DA73" s="2"/>
    </row>
    <row r="74" customFormat="false" ht="15" hidden="false" customHeight="false" outlineLevel="0" collapsed="false">
      <c r="C74" s="1"/>
      <c r="D74" s="24"/>
      <c r="E74" s="1"/>
      <c r="J74" s="28"/>
      <c r="K74" s="28"/>
      <c r="L74" s="28"/>
      <c r="N74" s="28"/>
      <c r="O74" s="2"/>
      <c r="Q74" s="26"/>
      <c r="R74" s="26"/>
      <c r="T74" s="1"/>
      <c r="U74" s="2"/>
      <c r="V74" s="2"/>
      <c r="W74" s="2"/>
      <c r="X74" s="2"/>
      <c r="AI74" s="2"/>
      <c r="AJ74" s="2"/>
      <c r="BB74" s="2"/>
      <c r="BI74" s="2"/>
      <c r="BQ74" s="25"/>
      <c r="BR74" s="25"/>
      <c r="BS74" s="25"/>
      <c r="BU74" s="25"/>
      <c r="BV74" s="25"/>
      <c r="BW74" s="2"/>
      <c r="BX74" s="3"/>
      <c r="BZ74" s="3"/>
      <c r="CC74" s="3"/>
      <c r="CF74" s="3"/>
      <c r="CG74" s="2"/>
      <c r="CI74" s="2"/>
      <c r="CJ74" s="28"/>
      <c r="CK74" s="2"/>
      <c r="CL74" s="2"/>
      <c r="CS74" s="2"/>
      <c r="CT74" s="28"/>
      <c r="CU74" s="2"/>
      <c r="CX74" s="2"/>
      <c r="DA74" s="2"/>
    </row>
    <row r="75" customFormat="false" ht="15" hidden="false" customHeight="false" outlineLevel="0" collapsed="false">
      <c r="C75" s="1"/>
      <c r="D75" s="24"/>
      <c r="E75" s="1"/>
      <c r="J75" s="28"/>
      <c r="K75" s="28"/>
      <c r="L75" s="28"/>
      <c r="N75" s="28"/>
      <c r="O75" s="2"/>
      <c r="Q75" s="26"/>
      <c r="R75" s="26"/>
      <c r="T75" s="1"/>
      <c r="U75" s="2"/>
      <c r="V75" s="2"/>
      <c r="W75" s="2"/>
      <c r="X75" s="2"/>
      <c r="AI75" s="2"/>
      <c r="AJ75" s="2"/>
      <c r="BB75" s="2"/>
      <c r="BI75" s="2"/>
      <c r="BQ75" s="25"/>
      <c r="BR75" s="25"/>
      <c r="BS75" s="25"/>
      <c r="BU75" s="25"/>
      <c r="BV75" s="25"/>
      <c r="BW75" s="2"/>
      <c r="BX75" s="3"/>
      <c r="BZ75" s="3"/>
      <c r="CC75" s="3"/>
      <c r="CF75" s="3"/>
      <c r="CG75" s="2"/>
      <c r="CI75" s="2"/>
      <c r="CJ75" s="28"/>
      <c r="CK75" s="2"/>
      <c r="CL75" s="2"/>
      <c r="CS75" s="2"/>
      <c r="CT75" s="28"/>
      <c r="CU75" s="2"/>
      <c r="CX75" s="2"/>
      <c r="DA75" s="2"/>
    </row>
    <row r="76" customFormat="false" ht="15" hidden="false" customHeight="false" outlineLevel="0" collapsed="false">
      <c r="C76" s="1"/>
      <c r="D76" s="24"/>
      <c r="E76" s="1"/>
      <c r="J76" s="28"/>
      <c r="K76" s="28"/>
      <c r="L76" s="28"/>
      <c r="N76" s="28"/>
      <c r="O76" s="2"/>
      <c r="Q76" s="26"/>
      <c r="R76" s="26"/>
      <c r="T76" s="1"/>
      <c r="U76" s="2"/>
      <c r="V76" s="2"/>
      <c r="W76" s="2"/>
      <c r="X76" s="2"/>
      <c r="AI76" s="2"/>
      <c r="AJ76" s="2"/>
      <c r="BB76" s="2"/>
      <c r="BI76" s="2"/>
      <c r="BQ76" s="25"/>
      <c r="BR76" s="25"/>
      <c r="BS76" s="25"/>
      <c r="BU76" s="25"/>
      <c r="BV76" s="25"/>
      <c r="BW76" s="2"/>
      <c r="BX76" s="3"/>
      <c r="BZ76" s="3"/>
      <c r="CC76" s="3"/>
      <c r="CF76" s="3"/>
      <c r="CG76" s="2"/>
      <c r="CI76" s="2"/>
      <c r="CJ76" s="28"/>
      <c r="CK76" s="2"/>
      <c r="CL76" s="2"/>
      <c r="CS76" s="2"/>
      <c r="CT76" s="28"/>
      <c r="CU76" s="2"/>
      <c r="CX76" s="2"/>
      <c r="DA76" s="2"/>
    </row>
    <row r="77" customFormat="false" ht="15" hidden="false" customHeight="false" outlineLevel="0" collapsed="false">
      <c r="C77" s="1"/>
      <c r="D77" s="24"/>
      <c r="E77" s="1"/>
      <c r="J77" s="28"/>
      <c r="K77" s="28"/>
      <c r="L77" s="28"/>
      <c r="N77" s="28"/>
      <c r="O77" s="2"/>
      <c r="Q77" s="26"/>
      <c r="R77" s="26"/>
      <c r="T77" s="1"/>
      <c r="U77" s="2"/>
      <c r="V77" s="2"/>
      <c r="W77" s="2"/>
      <c r="X77" s="2"/>
      <c r="AI77" s="2"/>
      <c r="AJ77" s="2"/>
      <c r="BB77" s="2"/>
      <c r="BI77" s="2"/>
      <c r="BQ77" s="25"/>
      <c r="BR77" s="25"/>
      <c r="BS77" s="25"/>
      <c r="BU77" s="25"/>
      <c r="BV77" s="25"/>
      <c r="BW77" s="2"/>
      <c r="BX77" s="3"/>
      <c r="BZ77" s="3"/>
      <c r="CC77" s="3"/>
      <c r="CF77" s="3"/>
      <c r="CG77" s="2"/>
      <c r="CI77" s="2"/>
      <c r="CJ77" s="28"/>
      <c r="CK77" s="2"/>
      <c r="CL77" s="2"/>
      <c r="CS77" s="2"/>
      <c r="CT77" s="28"/>
      <c r="CU77" s="2"/>
      <c r="CX77" s="2"/>
      <c r="DA77" s="2"/>
    </row>
    <row r="78" customFormat="false" ht="15" hidden="false" customHeight="false" outlineLevel="0" collapsed="false">
      <c r="C78" s="1"/>
      <c r="D78" s="24"/>
      <c r="E78" s="1"/>
      <c r="J78" s="28"/>
      <c r="K78" s="28"/>
      <c r="L78" s="28"/>
      <c r="N78" s="28"/>
      <c r="O78" s="2"/>
      <c r="Q78" s="26"/>
      <c r="R78" s="26"/>
      <c r="T78" s="1"/>
      <c r="U78" s="2"/>
      <c r="V78" s="2"/>
      <c r="W78" s="2"/>
      <c r="X78" s="2"/>
      <c r="AI78" s="2"/>
      <c r="AJ78" s="2"/>
      <c r="BB78" s="2"/>
      <c r="BI78" s="2"/>
      <c r="BQ78" s="25"/>
      <c r="BR78" s="25"/>
      <c r="BS78" s="25"/>
      <c r="BU78" s="25"/>
      <c r="BV78" s="25"/>
      <c r="BW78" s="2"/>
      <c r="BX78" s="3"/>
      <c r="BZ78" s="3"/>
      <c r="CC78" s="3"/>
      <c r="CF78" s="3"/>
      <c r="CG78" s="2"/>
      <c r="CI78" s="2"/>
      <c r="CJ78" s="28"/>
      <c r="CK78" s="2"/>
      <c r="CL78" s="2"/>
      <c r="CS78" s="2"/>
      <c r="CT78" s="28"/>
      <c r="CU78" s="2"/>
      <c r="CX78" s="2"/>
      <c r="DA78" s="2"/>
    </row>
    <row r="79" customFormat="false" ht="15" hidden="false" customHeight="false" outlineLevel="0" collapsed="false">
      <c r="C79" s="1"/>
      <c r="D79" s="24"/>
      <c r="E79" s="1"/>
      <c r="J79" s="28"/>
      <c r="K79" s="28"/>
      <c r="L79" s="28"/>
      <c r="N79" s="28"/>
      <c r="O79" s="2"/>
      <c r="Q79" s="26"/>
      <c r="R79" s="26"/>
      <c r="T79" s="1"/>
      <c r="U79" s="2"/>
      <c r="V79" s="2"/>
      <c r="W79" s="2"/>
      <c r="X79" s="2"/>
      <c r="AI79" s="2"/>
      <c r="AJ79" s="2"/>
      <c r="BB79" s="2"/>
      <c r="BI79" s="2"/>
      <c r="BQ79" s="25"/>
      <c r="BR79" s="25"/>
      <c r="BS79" s="25"/>
      <c r="BU79" s="25"/>
      <c r="BV79" s="25"/>
      <c r="BW79" s="2"/>
      <c r="BX79" s="3"/>
      <c r="BZ79" s="3"/>
      <c r="CC79" s="3"/>
      <c r="CF79" s="3"/>
      <c r="CG79" s="2"/>
      <c r="CI79" s="2"/>
      <c r="CJ79" s="28"/>
      <c r="CK79" s="2"/>
      <c r="CL79" s="2"/>
      <c r="CS79" s="2"/>
      <c r="CT79" s="28"/>
      <c r="CU79" s="2"/>
      <c r="CX79" s="2"/>
      <c r="DA79" s="2"/>
    </row>
    <row r="80" customFormat="false" ht="15" hidden="false" customHeight="false" outlineLevel="0" collapsed="false">
      <c r="C80" s="1"/>
      <c r="D80" s="24"/>
      <c r="E80" s="1"/>
      <c r="J80" s="28"/>
      <c r="K80" s="28"/>
      <c r="L80" s="28"/>
      <c r="N80" s="28"/>
      <c r="O80" s="2"/>
      <c r="Q80" s="26"/>
      <c r="R80" s="26"/>
      <c r="T80" s="1"/>
      <c r="U80" s="2"/>
      <c r="V80" s="2"/>
      <c r="W80" s="2"/>
      <c r="X80" s="2"/>
      <c r="AI80" s="2"/>
      <c r="AJ80" s="2"/>
      <c r="BB80" s="2"/>
      <c r="BI80" s="2"/>
      <c r="BQ80" s="25"/>
      <c r="BR80" s="25"/>
      <c r="BS80" s="25"/>
      <c r="BU80" s="25"/>
      <c r="BV80" s="25"/>
      <c r="BW80" s="2"/>
      <c r="BX80" s="3"/>
      <c r="BZ80" s="3"/>
      <c r="CC80" s="3"/>
      <c r="CF80" s="3"/>
      <c r="CG80" s="2"/>
      <c r="CI80" s="2"/>
      <c r="CJ80" s="28"/>
      <c r="CK80" s="2"/>
      <c r="CL80" s="2"/>
      <c r="CS80" s="2"/>
      <c r="CT80" s="28"/>
      <c r="CU80" s="2"/>
      <c r="CX80" s="2"/>
      <c r="DA80" s="2"/>
    </row>
    <row r="81" customFormat="false" ht="15" hidden="false" customHeight="false" outlineLevel="0" collapsed="false">
      <c r="C81" s="1"/>
      <c r="D81" s="24"/>
      <c r="E81" s="1"/>
      <c r="J81" s="28"/>
      <c r="K81" s="28"/>
      <c r="L81" s="28"/>
      <c r="N81" s="28"/>
      <c r="O81" s="2"/>
      <c r="Q81" s="26"/>
      <c r="R81" s="26"/>
      <c r="T81" s="1"/>
      <c r="U81" s="2"/>
      <c r="V81" s="2"/>
      <c r="W81" s="2"/>
      <c r="X81" s="2"/>
      <c r="AI81" s="2"/>
      <c r="AJ81" s="2"/>
      <c r="BB81" s="2"/>
      <c r="BI81" s="2"/>
      <c r="BQ81" s="25"/>
      <c r="BR81" s="25"/>
      <c r="BS81" s="25"/>
      <c r="BU81" s="25"/>
      <c r="BV81" s="25"/>
      <c r="BW81" s="2"/>
      <c r="BX81" s="3"/>
      <c r="BZ81" s="3"/>
      <c r="CC81" s="3"/>
      <c r="CF81" s="3"/>
      <c r="CG81" s="2"/>
      <c r="CI81" s="2"/>
      <c r="CJ81" s="28"/>
      <c r="CK81" s="2"/>
      <c r="CL81" s="2"/>
      <c r="CS81" s="2"/>
      <c r="CT81" s="28"/>
      <c r="CU81" s="2"/>
      <c r="CX81" s="2"/>
      <c r="DA81" s="2"/>
    </row>
    <row r="82" customFormat="false" ht="15" hidden="false" customHeight="false" outlineLevel="0" collapsed="false">
      <c r="C82" s="1"/>
      <c r="D82" s="24"/>
      <c r="E82" s="1"/>
      <c r="J82" s="28"/>
      <c r="K82" s="28"/>
      <c r="L82" s="28"/>
      <c r="N82" s="28"/>
      <c r="O82" s="2"/>
      <c r="Q82" s="26"/>
      <c r="R82" s="26"/>
      <c r="T82" s="1"/>
      <c r="U82" s="2"/>
      <c r="V82" s="2"/>
      <c r="W82" s="2"/>
      <c r="X82" s="2"/>
      <c r="AI82" s="2"/>
      <c r="AJ82" s="2"/>
      <c r="BB82" s="2"/>
      <c r="BI82" s="2"/>
      <c r="BQ82" s="25"/>
      <c r="BR82" s="25"/>
      <c r="BS82" s="25"/>
      <c r="BU82" s="25"/>
      <c r="BV82" s="25"/>
      <c r="BW82" s="2"/>
      <c r="BX82" s="3"/>
      <c r="BZ82" s="3"/>
      <c r="CC82" s="3"/>
      <c r="CF82" s="3"/>
      <c r="CG82" s="2"/>
      <c r="CI82" s="2"/>
      <c r="CJ82" s="28"/>
      <c r="CK82" s="2"/>
      <c r="CL82" s="2"/>
      <c r="CS82" s="2"/>
      <c r="CT82" s="28"/>
      <c r="CU82" s="2"/>
      <c r="CX82" s="2"/>
      <c r="DA82" s="2"/>
    </row>
    <row r="83" customFormat="false" ht="15" hidden="false" customHeight="false" outlineLevel="0" collapsed="false">
      <c r="A83" s="3"/>
      <c r="B83" s="3"/>
      <c r="C83" s="1"/>
      <c r="D83" s="24"/>
      <c r="E83" s="1"/>
      <c r="N83" s="28"/>
      <c r="O83" s="2"/>
      <c r="Q83" s="26"/>
      <c r="R83" s="26"/>
      <c r="T83" s="1"/>
      <c r="U83" s="2"/>
      <c r="V83" s="2"/>
      <c r="W83" s="2"/>
      <c r="X83" s="2"/>
      <c r="AI83" s="2"/>
      <c r="AJ83" s="2"/>
      <c r="BB83" s="2"/>
      <c r="BI83" s="2"/>
      <c r="BQ83" s="25"/>
      <c r="BR83" s="25"/>
      <c r="BS83" s="25"/>
      <c r="BU83" s="25"/>
      <c r="BV83" s="25"/>
      <c r="BW83" s="2"/>
      <c r="BX83" s="3"/>
      <c r="BZ83" s="3"/>
      <c r="CC83" s="3"/>
      <c r="CF83" s="3"/>
      <c r="CG83" s="2"/>
      <c r="CI83" s="2"/>
      <c r="CJ83" s="28"/>
      <c r="CK83" s="2"/>
      <c r="CL83" s="2"/>
      <c r="CS83" s="2"/>
      <c r="CT83" s="28"/>
      <c r="CU83" s="2"/>
      <c r="CX83" s="2"/>
      <c r="DA83" s="2"/>
    </row>
    <row r="84" customFormat="false" ht="15" hidden="false" customHeight="false" outlineLevel="0" collapsed="false">
      <c r="A84" s="3"/>
      <c r="B84" s="3"/>
      <c r="C84" s="1"/>
      <c r="D84" s="24"/>
      <c r="E84" s="1"/>
      <c r="N84" s="28"/>
      <c r="O84" s="2"/>
      <c r="Q84" s="26"/>
      <c r="R84" s="26"/>
      <c r="T84" s="1"/>
      <c r="U84" s="2"/>
      <c r="V84" s="2"/>
      <c r="W84" s="2"/>
      <c r="X84" s="2"/>
      <c r="AI84" s="2"/>
      <c r="AJ84" s="2"/>
      <c r="BB84" s="2"/>
      <c r="BI84" s="2"/>
      <c r="BQ84" s="25"/>
      <c r="BR84" s="25"/>
      <c r="BS84" s="25"/>
      <c r="BU84" s="25"/>
      <c r="BV84" s="25"/>
      <c r="BW84" s="2"/>
      <c r="BX84" s="3"/>
      <c r="BZ84" s="3"/>
      <c r="CC84" s="3"/>
      <c r="CF84" s="3"/>
      <c r="CG84" s="2"/>
      <c r="CI84" s="2"/>
      <c r="CJ84" s="28"/>
      <c r="CK84" s="2"/>
      <c r="CL84" s="2"/>
      <c r="CS84" s="2"/>
      <c r="CT84" s="28"/>
      <c r="CU84" s="2"/>
      <c r="CX84" s="2"/>
      <c r="DA84" s="2"/>
    </row>
    <row r="85" customFormat="false" ht="15" hidden="false" customHeight="false" outlineLevel="0" collapsed="false">
      <c r="A85" s="3"/>
      <c r="B85" s="3"/>
      <c r="C85" s="1"/>
      <c r="D85" s="24"/>
      <c r="E85" s="1"/>
      <c r="N85" s="28"/>
      <c r="O85" s="2"/>
      <c r="Q85" s="26"/>
      <c r="R85" s="26"/>
      <c r="T85" s="1"/>
      <c r="U85" s="2"/>
      <c r="V85" s="2"/>
      <c r="W85" s="2"/>
      <c r="X85" s="2"/>
      <c r="AI85" s="2"/>
      <c r="AJ85" s="2"/>
      <c r="BB85" s="2"/>
      <c r="BI85" s="2"/>
      <c r="BQ85" s="25"/>
      <c r="BR85" s="25"/>
      <c r="BS85" s="25"/>
      <c r="BU85" s="25"/>
      <c r="BV85" s="25"/>
      <c r="BW85" s="2"/>
      <c r="BX85" s="3"/>
      <c r="BZ85" s="3"/>
      <c r="CC85" s="3"/>
      <c r="CF85" s="3"/>
      <c r="CG85" s="2"/>
      <c r="CI85" s="2"/>
      <c r="CJ85" s="28"/>
      <c r="CK85" s="2"/>
      <c r="CL85" s="2"/>
      <c r="CS85" s="2"/>
      <c r="CT85" s="28"/>
      <c r="CU85" s="2"/>
      <c r="CX85" s="2"/>
      <c r="DA85" s="2"/>
    </row>
    <row r="86" customFormat="false" ht="15" hidden="false" customHeight="false" outlineLevel="0" collapsed="false">
      <c r="A86" s="3"/>
      <c r="B86" s="3"/>
      <c r="C86" s="1"/>
      <c r="D86" s="24"/>
      <c r="E86" s="1"/>
      <c r="N86" s="28"/>
      <c r="O86" s="2"/>
      <c r="Q86" s="26"/>
      <c r="R86" s="26"/>
      <c r="T86" s="1"/>
      <c r="U86" s="2"/>
      <c r="V86" s="2"/>
      <c r="W86" s="2"/>
      <c r="X86" s="2"/>
      <c r="AI86" s="2"/>
      <c r="AJ86" s="2"/>
      <c r="BB86" s="2"/>
      <c r="BI86" s="2"/>
      <c r="BQ86" s="25"/>
      <c r="BR86" s="25"/>
      <c r="BS86" s="25"/>
      <c r="BU86" s="25"/>
      <c r="BV86" s="25"/>
      <c r="BW86" s="2"/>
      <c r="BX86" s="3"/>
      <c r="BZ86" s="3"/>
      <c r="CC86" s="3"/>
      <c r="CF86" s="3"/>
      <c r="CG86" s="2"/>
      <c r="CI86" s="2"/>
      <c r="CJ86" s="28"/>
      <c r="CK86" s="2"/>
      <c r="CL86" s="2"/>
      <c r="CS86" s="2"/>
      <c r="CT86" s="28"/>
      <c r="CU86" s="2"/>
      <c r="CX86" s="2"/>
      <c r="DA86" s="2"/>
    </row>
    <row r="87" customFormat="false" ht="15" hidden="false" customHeight="false" outlineLevel="0" collapsed="false">
      <c r="A87" s="3"/>
      <c r="B87" s="3"/>
      <c r="C87" s="1"/>
      <c r="D87" s="24"/>
      <c r="E87" s="1"/>
      <c r="N87" s="28"/>
      <c r="O87" s="2"/>
      <c r="Q87" s="26"/>
      <c r="R87" s="26"/>
      <c r="T87" s="1"/>
      <c r="U87" s="2"/>
      <c r="V87" s="2"/>
      <c r="W87" s="2"/>
      <c r="X87" s="2"/>
      <c r="AI87" s="2"/>
      <c r="AJ87" s="2"/>
      <c r="BB87" s="2"/>
      <c r="BI87" s="2"/>
      <c r="BQ87" s="25"/>
      <c r="BR87" s="25"/>
      <c r="BS87" s="25"/>
      <c r="BU87" s="25"/>
      <c r="BV87" s="25"/>
      <c r="BW87" s="2"/>
      <c r="BX87" s="3"/>
      <c r="BZ87" s="3"/>
      <c r="CC87" s="3"/>
      <c r="CF87" s="3"/>
      <c r="CG87" s="2"/>
      <c r="CI87" s="2"/>
      <c r="CJ87" s="28"/>
      <c r="CK87" s="2"/>
      <c r="CL87" s="2"/>
      <c r="CS87" s="2"/>
      <c r="CT87" s="28"/>
      <c r="CU87" s="2"/>
      <c r="CX87" s="2"/>
      <c r="DA87" s="2"/>
    </row>
    <row r="88" customFormat="false" ht="15" hidden="false" customHeight="false" outlineLevel="0" collapsed="false">
      <c r="A88" s="3"/>
      <c r="B88" s="3"/>
      <c r="C88" s="1"/>
      <c r="D88" s="24"/>
      <c r="E88" s="1"/>
      <c r="N88" s="28"/>
      <c r="O88" s="2"/>
      <c r="Q88" s="26"/>
      <c r="R88" s="26"/>
      <c r="T88" s="1"/>
      <c r="U88" s="2"/>
      <c r="V88" s="2"/>
      <c r="W88" s="2"/>
      <c r="X88" s="2"/>
      <c r="AI88" s="2"/>
      <c r="AJ88" s="2"/>
      <c r="BB88" s="2"/>
      <c r="BI88" s="2"/>
      <c r="BQ88" s="25"/>
      <c r="BR88" s="25"/>
      <c r="BS88" s="25"/>
      <c r="BU88" s="25"/>
      <c r="BV88" s="25"/>
      <c r="BW88" s="2"/>
      <c r="BX88" s="3"/>
      <c r="BZ88" s="3"/>
      <c r="CC88" s="3"/>
      <c r="CF88" s="3"/>
      <c r="CG88" s="2"/>
      <c r="CI88" s="2"/>
      <c r="CJ88" s="28"/>
      <c r="CK88" s="2"/>
      <c r="CL88" s="2"/>
      <c r="CS88" s="2"/>
      <c r="CT88" s="28"/>
      <c r="CU88" s="2"/>
      <c r="CX88" s="2"/>
      <c r="DA88" s="2"/>
    </row>
    <row r="89" customFormat="false" ht="15" hidden="false" customHeight="false" outlineLevel="0" collapsed="false">
      <c r="A89" s="3"/>
      <c r="B89" s="3"/>
      <c r="C89" s="1"/>
      <c r="D89" s="24"/>
      <c r="E89" s="1"/>
      <c r="N89" s="28"/>
      <c r="O89" s="2"/>
      <c r="Q89" s="26"/>
      <c r="R89" s="26"/>
      <c r="T89" s="1"/>
      <c r="U89" s="2"/>
      <c r="V89" s="2"/>
      <c r="W89" s="2"/>
      <c r="X89" s="2"/>
      <c r="AI89" s="2"/>
      <c r="AJ89" s="2"/>
      <c r="BB89" s="2"/>
      <c r="BI89" s="2"/>
      <c r="BQ89" s="25"/>
      <c r="BR89" s="25"/>
      <c r="BS89" s="25"/>
      <c r="BU89" s="25"/>
      <c r="BV89" s="25"/>
      <c r="BW89" s="2"/>
      <c r="BX89" s="3"/>
      <c r="BZ89" s="3"/>
      <c r="CC89" s="3"/>
      <c r="CF89" s="3"/>
      <c r="CG89" s="2"/>
      <c r="CI89" s="2"/>
      <c r="CJ89" s="28"/>
      <c r="CK89" s="2"/>
      <c r="CL89" s="2"/>
      <c r="CS89" s="2"/>
      <c r="CT89" s="28"/>
      <c r="CU89" s="2"/>
      <c r="CX89" s="2"/>
      <c r="DA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Q90" s="26"/>
      <c r="R90" s="26"/>
      <c r="T90" s="1"/>
      <c r="U90" s="2"/>
      <c r="V90" s="2"/>
      <c r="W90" s="2"/>
      <c r="X90" s="2"/>
      <c r="AI90" s="2"/>
      <c r="AJ90" s="2"/>
      <c r="BB90" s="2"/>
      <c r="BI90" s="2"/>
      <c r="BQ90" s="25"/>
      <c r="BR90" s="25"/>
      <c r="BS90" s="25"/>
      <c r="BU90" s="25"/>
      <c r="BV90" s="25"/>
      <c r="BW90" s="2"/>
      <c r="BX90" s="3"/>
      <c r="BZ90" s="3"/>
      <c r="CC90" s="3"/>
      <c r="CF90" s="3"/>
      <c r="CG90" s="2"/>
      <c r="CI90" s="2"/>
      <c r="CJ90" s="28"/>
      <c r="CK90" s="2"/>
      <c r="CL90" s="2"/>
      <c r="CS90" s="2"/>
      <c r="CT90" s="28"/>
      <c r="CU90" s="2"/>
      <c r="CX90" s="2"/>
      <c r="DA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Q91" s="26"/>
      <c r="R91" s="26"/>
      <c r="T91" s="1"/>
      <c r="U91" s="2"/>
      <c r="V91" s="2"/>
      <c r="W91" s="2"/>
      <c r="X91" s="2"/>
      <c r="AI91" s="2"/>
      <c r="AJ91" s="2"/>
      <c r="BB91" s="2"/>
      <c r="BI91" s="2"/>
      <c r="BQ91" s="25"/>
      <c r="BR91" s="25"/>
      <c r="BS91" s="25"/>
      <c r="BU91" s="25"/>
      <c r="BV91" s="25"/>
      <c r="BW91" s="2"/>
      <c r="BX91" s="3"/>
      <c r="BZ91" s="3"/>
      <c r="CC91" s="3"/>
      <c r="CF91" s="3"/>
      <c r="CG91" s="2"/>
      <c r="CI91" s="2"/>
      <c r="CJ91" s="28"/>
      <c r="CK91" s="2"/>
      <c r="CL91" s="2"/>
      <c r="CS91" s="2"/>
      <c r="CT91" s="28"/>
      <c r="CU91" s="2"/>
      <c r="CX91" s="2"/>
      <c r="DA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Q92" s="26"/>
      <c r="R92" s="26"/>
      <c r="T92" s="1"/>
      <c r="U92" s="2"/>
      <c r="V92" s="2"/>
      <c r="W92" s="2"/>
      <c r="X92" s="2"/>
      <c r="AI92" s="2"/>
      <c r="AJ92" s="2"/>
      <c r="BB92" s="2"/>
      <c r="BI92" s="2"/>
      <c r="BQ92" s="25"/>
      <c r="BR92" s="25"/>
      <c r="BS92" s="25"/>
      <c r="BU92" s="25"/>
      <c r="BV92" s="25"/>
      <c r="BW92" s="2"/>
      <c r="BX92" s="3"/>
      <c r="BZ92" s="3"/>
      <c r="CC92" s="3"/>
      <c r="CF92" s="3"/>
      <c r="CG92" s="2"/>
      <c r="CI92" s="2"/>
      <c r="CJ92" s="28"/>
      <c r="CK92" s="2"/>
      <c r="CL92" s="2"/>
      <c r="CS92" s="2"/>
      <c r="CT92" s="28"/>
      <c r="CU92" s="2"/>
      <c r="CX92" s="2"/>
      <c r="DA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Q93" s="26"/>
      <c r="R93" s="26"/>
      <c r="T93" s="1"/>
      <c r="U93" s="2"/>
      <c r="V93" s="2"/>
      <c r="W93" s="2"/>
      <c r="X93" s="2"/>
      <c r="AI93" s="2"/>
      <c r="AJ93" s="2"/>
      <c r="BB93" s="2"/>
      <c r="BI93" s="2"/>
      <c r="BQ93" s="25"/>
      <c r="BR93" s="25"/>
      <c r="BS93" s="25"/>
      <c r="BU93" s="25"/>
      <c r="BV93" s="25"/>
      <c r="BW93" s="2"/>
      <c r="BX93" s="3"/>
      <c r="BZ93" s="3"/>
      <c r="CC93" s="3"/>
      <c r="CF93" s="3"/>
      <c r="CG93" s="2"/>
      <c r="CI93" s="2"/>
      <c r="CJ93" s="28"/>
      <c r="CK93" s="2"/>
      <c r="CL93" s="2"/>
      <c r="CS93" s="2"/>
      <c r="CT93" s="28"/>
      <c r="CU93" s="2"/>
      <c r="CX93" s="2"/>
      <c r="DA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Q94" s="26"/>
      <c r="R94" s="26"/>
      <c r="T94" s="1"/>
      <c r="U94" s="2"/>
      <c r="V94" s="2"/>
      <c r="W94" s="2"/>
      <c r="X94" s="2"/>
      <c r="AI94" s="2"/>
      <c r="AJ94" s="2"/>
      <c r="BB94" s="2"/>
      <c r="BI94" s="2"/>
      <c r="BQ94" s="25"/>
      <c r="BR94" s="25"/>
      <c r="BS94" s="25"/>
      <c r="BU94" s="25"/>
      <c r="BV94" s="25"/>
      <c r="BW94" s="2"/>
      <c r="BX94" s="3"/>
      <c r="BZ94" s="3"/>
      <c r="CC94" s="3"/>
      <c r="CF94" s="3"/>
      <c r="CG94" s="2"/>
      <c r="CI94" s="2"/>
      <c r="CJ94" s="28"/>
      <c r="CK94" s="2"/>
      <c r="CL94" s="2"/>
      <c r="CS94" s="2"/>
      <c r="CT94" s="28"/>
      <c r="CU94" s="2"/>
      <c r="CX94" s="2"/>
      <c r="DA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Q95" s="26"/>
      <c r="R95" s="26"/>
      <c r="T95" s="1"/>
      <c r="U95" s="2"/>
      <c r="V95" s="2"/>
      <c r="W95" s="2"/>
      <c r="X95" s="2"/>
      <c r="AI95" s="2"/>
      <c r="AJ95" s="2"/>
      <c r="BB95" s="2"/>
      <c r="BI95" s="2"/>
      <c r="BQ95" s="25"/>
      <c r="BR95" s="25"/>
      <c r="BS95" s="25"/>
      <c r="BU95" s="25"/>
      <c r="BV95" s="25"/>
      <c r="BW95" s="2"/>
      <c r="BX95" s="3"/>
      <c r="BZ95" s="3"/>
      <c r="CC95" s="3"/>
      <c r="CF95" s="3"/>
      <c r="CG95" s="2"/>
      <c r="CI95" s="2"/>
      <c r="CJ95" s="28"/>
      <c r="CK95" s="2"/>
      <c r="CL95" s="2"/>
      <c r="CS95" s="2"/>
      <c r="CT95" s="28"/>
      <c r="CU95" s="2"/>
      <c r="CX95" s="2"/>
      <c r="DA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Q96" s="26"/>
      <c r="R96" s="26"/>
      <c r="T96" s="1"/>
      <c r="U96" s="2"/>
      <c r="V96" s="2"/>
      <c r="W96" s="2"/>
      <c r="X96" s="2"/>
      <c r="AI96" s="2"/>
      <c r="AJ96" s="2"/>
      <c r="BB96" s="2"/>
      <c r="BI96" s="2"/>
      <c r="BQ96" s="25"/>
      <c r="BR96" s="25"/>
      <c r="BS96" s="25"/>
      <c r="BU96" s="25"/>
      <c r="BV96" s="25"/>
      <c r="BW96" s="2"/>
      <c r="BX96" s="3"/>
      <c r="BZ96" s="3"/>
      <c r="CC96" s="3"/>
      <c r="CF96" s="3"/>
      <c r="CG96" s="2"/>
      <c r="CI96" s="2"/>
      <c r="CJ96" s="28"/>
      <c r="CK96" s="2"/>
      <c r="CL96" s="2"/>
      <c r="CS96" s="2"/>
      <c r="CT96" s="28"/>
      <c r="CU96" s="2"/>
      <c r="CX96" s="2"/>
      <c r="DA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Q97" s="26"/>
      <c r="R97" s="26"/>
      <c r="T97" s="1"/>
      <c r="U97" s="2"/>
      <c r="V97" s="2"/>
      <c r="W97" s="2"/>
      <c r="X97" s="2"/>
      <c r="AI97" s="2"/>
      <c r="AJ97" s="2"/>
      <c r="BB97" s="2"/>
      <c r="BI97" s="2"/>
      <c r="BQ97" s="25"/>
      <c r="BR97" s="25"/>
      <c r="BS97" s="25"/>
      <c r="BU97" s="25"/>
      <c r="BV97" s="25"/>
      <c r="BW97" s="2"/>
      <c r="BX97" s="3"/>
      <c r="BZ97" s="3"/>
      <c r="CC97" s="3"/>
      <c r="CF97" s="3"/>
      <c r="CG97" s="2"/>
      <c r="CI97" s="2"/>
      <c r="CJ97" s="28"/>
      <c r="CK97" s="2"/>
      <c r="CL97" s="2"/>
      <c r="CS97" s="2"/>
      <c r="CT97" s="28"/>
      <c r="CU97" s="2"/>
      <c r="CX97" s="2"/>
      <c r="DA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Q98" s="26"/>
      <c r="R98" s="26"/>
      <c r="T98" s="1"/>
      <c r="U98" s="2"/>
      <c r="V98" s="2"/>
      <c r="W98" s="2"/>
      <c r="X98" s="2"/>
      <c r="AI98" s="2"/>
      <c r="AJ98" s="2"/>
      <c r="BB98" s="2"/>
      <c r="BI98" s="2"/>
      <c r="BQ98" s="25"/>
      <c r="BR98" s="25"/>
      <c r="BS98" s="25"/>
      <c r="BU98" s="25"/>
      <c r="BV98" s="25"/>
      <c r="BW98" s="2"/>
      <c r="BX98" s="3"/>
      <c r="BZ98" s="3"/>
      <c r="CC98" s="3"/>
      <c r="CF98" s="3"/>
      <c r="CG98" s="2"/>
      <c r="CI98" s="2"/>
      <c r="CJ98" s="28"/>
      <c r="CK98" s="2"/>
      <c r="CL98" s="2"/>
      <c r="CS98" s="2"/>
      <c r="CT98" s="28"/>
      <c r="CU98" s="2"/>
      <c r="CX98" s="2"/>
      <c r="DA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Q99" s="26"/>
      <c r="R99" s="26"/>
      <c r="T99" s="1"/>
      <c r="U99" s="2"/>
      <c r="V99" s="2"/>
      <c r="W99" s="2"/>
      <c r="X99" s="2"/>
      <c r="AI99" s="2"/>
      <c r="AJ99" s="2"/>
      <c r="BB99" s="2"/>
      <c r="BI99" s="2"/>
      <c r="BQ99" s="25"/>
      <c r="BR99" s="25"/>
      <c r="BS99" s="25"/>
      <c r="BU99" s="25"/>
      <c r="BV99" s="25"/>
      <c r="BW99" s="2"/>
      <c r="BX99" s="3"/>
      <c r="BZ99" s="3"/>
      <c r="CC99" s="3"/>
      <c r="CF99" s="3"/>
      <c r="CG99" s="2"/>
      <c r="CI99" s="2"/>
      <c r="CJ99" s="28"/>
      <c r="CK99" s="2"/>
      <c r="CL99" s="2"/>
      <c r="CS99" s="2"/>
      <c r="CT99" s="28"/>
      <c r="CU99" s="2"/>
      <c r="CX99" s="2"/>
      <c r="DA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Q100" s="26"/>
      <c r="R100" s="26"/>
      <c r="T100" s="1"/>
      <c r="U100" s="2"/>
      <c r="V100" s="2"/>
      <c r="W100" s="2"/>
      <c r="X100" s="2"/>
      <c r="AI100" s="2"/>
      <c r="AJ100" s="2"/>
      <c r="BB100" s="2"/>
      <c r="BI100" s="2"/>
      <c r="BQ100" s="25"/>
      <c r="BR100" s="25"/>
      <c r="BS100" s="25"/>
      <c r="BU100" s="25"/>
      <c r="BV100" s="25"/>
      <c r="BW100" s="2"/>
      <c r="BX100" s="3"/>
      <c r="BZ100" s="3"/>
      <c r="CC100" s="3"/>
      <c r="CF100" s="3"/>
      <c r="CG100" s="2"/>
      <c r="CI100" s="2"/>
      <c r="CJ100" s="28"/>
      <c r="CK100" s="2"/>
      <c r="CL100" s="2"/>
      <c r="CS100" s="2"/>
      <c r="CT100" s="28"/>
      <c r="CU100" s="2"/>
      <c r="CX100" s="2"/>
      <c r="DA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Q101" s="26"/>
      <c r="R101" s="26"/>
      <c r="T101" s="1"/>
      <c r="U101" s="2"/>
      <c r="V101" s="2"/>
      <c r="W101" s="2"/>
      <c r="X101" s="2"/>
      <c r="AI101" s="2"/>
      <c r="AJ101" s="2"/>
      <c r="BB101" s="2"/>
      <c r="BI101" s="2"/>
      <c r="BQ101" s="25"/>
      <c r="BR101" s="25"/>
      <c r="BS101" s="25"/>
      <c r="BU101" s="25"/>
      <c r="BV101" s="25"/>
      <c r="BW101" s="2"/>
      <c r="BX101" s="3"/>
      <c r="BZ101" s="3"/>
      <c r="CC101" s="3"/>
      <c r="CF101" s="3"/>
      <c r="CG101" s="2"/>
      <c r="CI101" s="2"/>
      <c r="CJ101" s="28"/>
      <c r="CK101" s="2"/>
      <c r="CL101" s="2"/>
      <c r="CS101" s="2"/>
      <c r="CT101" s="28"/>
      <c r="CU101" s="2"/>
      <c r="CX101" s="2"/>
      <c r="DA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Q102" s="26"/>
      <c r="R102" s="26"/>
      <c r="T102" s="1"/>
      <c r="U102" s="2"/>
      <c r="V102" s="2"/>
      <c r="W102" s="2"/>
      <c r="X102" s="2"/>
      <c r="AI102" s="2"/>
      <c r="AJ102" s="2"/>
      <c r="BB102" s="2"/>
      <c r="BI102" s="2"/>
      <c r="BQ102" s="25"/>
      <c r="BR102" s="25"/>
      <c r="BS102" s="25"/>
      <c r="BU102" s="25"/>
      <c r="BV102" s="25"/>
      <c r="BW102" s="2"/>
      <c r="BX102" s="3"/>
      <c r="BZ102" s="3"/>
      <c r="CC102" s="3"/>
      <c r="CF102" s="3"/>
      <c r="CG102" s="2"/>
      <c r="CI102" s="2"/>
      <c r="CJ102" s="28"/>
      <c r="CK102" s="2"/>
      <c r="CL102" s="2"/>
      <c r="CS102" s="2"/>
      <c r="CT102" s="28"/>
      <c r="CU102" s="2"/>
      <c r="CX102" s="2"/>
      <c r="DA102" s="2"/>
    </row>
    <row r="103" customFormat="false" ht="15" hidden="false" customHeight="false" outlineLevel="0" collapsed="false">
      <c r="A103" s="3"/>
      <c r="B103" s="3"/>
      <c r="C103" s="3"/>
      <c r="E103" s="3"/>
      <c r="F103" s="28"/>
      <c r="G103" s="28"/>
      <c r="H103" s="28"/>
      <c r="N103" s="28"/>
      <c r="Q103" s="26"/>
      <c r="R103" s="26"/>
      <c r="T103" s="1"/>
      <c r="U103" s="2"/>
      <c r="V103" s="2"/>
      <c r="W103" s="2"/>
      <c r="X103" s="2"/>
      <c r="AI103" s="2"/>
      <c r="AJ103" s="2"/>
      <c r="BB103" s="2"/>
      <c r="BI103" s="2"/>
      <c r="BQ103" s="25"/>
      <c r="BR103" s="25"/>
      <c r="BS103" s="25"/>
      <c r="BU103" s="25"/>
      <c r="BV103" s="25"/>
      <c r="BW103" s="2"/>
      <c r="BX103" s="3"/>
      <c r="BZ103" s="3"/>
      <c r="CC103" s="3"/>
      <c r="CF103" s="3"/>
      <c r="CG103" s="2"/>
      <c r="CI103" s="2"/>
      <c r="CJ103" s="28"/>
      <c r="CK103" s="2"/>
      <c r="CL103" s="2"/>
      <c r="CS103" s="2"/>
      <c r="CT103" s="28"/>
      <c r="CU103" s="2"/>
      <c r="CX103" s="2"/>
      <c r="DA103" s="2"/>
    </row>
    <row r="104" customFormat="false" ht="15" hidden="false" customHeight="false" outlineLevel="0" collapsed="false">
      <c r="A104" s="3"/>
      <c r="B104" s="3"/>
      <c r="C104" s="3"/>
      <c r="E104" s="3"/>
      <c r="F104" s="28"/>
      <c r="G104" s="28"/>
      <c r="H104" s="28"/>
      <c r="N104" s="28"/>
      <c r="Q104" s="26"/>
      <c r="R104" s="26"/>
      <c r="T104" s="1"/>
      <c r="U104" s="2"/>
      <c r="V104" s="2"/>
      <c r="W104" s="2"/>
      <c r="X104" s="2"/>
      <c r="AI104" s="2"/>
      <c r="AJ104" s="2"/>
      <c r="BB104" s="2"/>
      <c r="BI104" s="2"/>
      <c r="BQ104" s="25"/>
      <c r="BR104" s="25"/>
      <c r="BS104" s="25"/>
      <c r="BU104" s="25"/>
      <c r="BV104" s="25"/>
      <c r="BW104" s="2"/>
      <c r="BX104" s="3"/>
      <c r="BZ104" s="3"/>
      <c r="CC104" s="3"/>
      <c r="CF104" s="3"/>
      <c r="CG104" s="2"/>
      <c r="CI104" s="2"/>
      <c r="CJ104" s="28"/>
      <c r="CK104" s="2"/>
      <c r="CL104" s="2"/>
      <c r="CS104" s="2"/>
      <c r="CT104" s="28"/>
      <c r="CU104" s="2"/>
      <c r="CX104" s="2"/>
      <c r="DA104" s="2"/>
    </row>
    <row r="105" customFormat="false" ht="15" hidden="false" customHeight="false" outlineLevel="0" collapsed="false">
      <c r="A105" s="3"/>
      <c r="B105" s="3"/>
      <c r="C105" s="3"/>
      <c r="E105" s="3"/>
      <c r="F105" s="28"/>
      <c r="G105" s="28"/>
      <c r="H105" s="28"/>
      <c r="N105" s="28"/>
      <c r="Q105" s="26"/>
      <c r="R105" s="26"/>
      <c r="T105" s="1"/>
      <c r="U105" s="2"/>
      <c r="V105" s="2"/>
      <c r="W105" s="2"/>
      <c r="X105" s="2"/>
      <c r="AI105" s="2"/>
      <c r="AJ105" s="2"/>
      <c r="BB105" s="2"/>
      <c r="BI105" s="2"/>
      <c r="BQ105" s="25"/>
      <c r="BR105" s="25"/>
      <c r="BS105" s="25"/>
      <c r="BU105" s="25"/>
      <c r="BV105" s="25"/>
      <c r="BW105" s="2"/>
      <c r="BX105" s="3"/>
      <c r="BZ105" s="3"/>
      <c r="CC105" s="3"/>
      <c r="CF105" s="3"/>
      <c r="CG105" s="2"/>
      <c r="CI105" s="2"/>
      <c r="CJ105" s="28"/>
      <c r="CK105" s="2"/>
      <c r="CL105" s="2"/>
      <c r="CS105" s="2"/>
      <c r="CT105" s="28"/>
      <c r="CU105" s="2"/>
      <c r="CX105" s="2"/>
      <c r="DA105" s="2"/>
    </row>
    <row r="106" customFormat="false" ht="15" hidden="false" customHeight="false" outlineLevel="0" collapsed="false">
      <c r="A106" s="3"/>
      <c r="B106" s="3"/>
      <c r="C106" s="3"/>
      <c r="E106" s="3"/>
      <c r="F106" s="28"/>
      <c r="G106" s="28"/>
      <c r="H106" s="28"/>
      <c r="N106" s="28"/>
      <c r="Q106" s="26"/>
      <c r="R106" s="26"/>
      <c r="T106" s="1"/>
      <c r="U106" s="2"/>
      <c r="V106" s="2"/>
      <c r="W106" s="2"/>
      <c r="X106" s="2"/>
      <c r="AI106" s="2"/>
      <c r="AJ106" s="2"/>
      <c r="BB106" s="2"/>
      <c r="BI106" s="2"/>
      <c r="BQ106" s="25"/>
      <c r="BR106" s="25"/>
      <c r="BS106" s="25"/>
      <c r="BU106" s="25"/>
      <c r="BV106" s="25"/>
      <c r="BW106" s="2"/>
      <c r="BX106" s="3"/>
      <c r="BZ106" s="3"/>
      <c r="CC106" s="3"/>
      <c r="CF106" s="3"/>
      <c r="CG106" s="2"/>
      <c r="CI106" s="2"/>
      <c r="CJ106" s="28"/>
      <c r="CK106" s="2"/>
      <c r="CL106" s="2"/>
      <c r="CS106" s="2"/>
      <c r="CT106" s="28"/>
      <c r="CU106" s="2"/>
      <c r="CX106" s="2"/>
      <c r="DA106" s="2"/>
    </row>
    <row r="107" customFormat="false" ht="15" hidden="false" customHeight="false" outlineLevel="0" collapsed="false">
      <c r="A107" s="3"/>
      <c r="B107" s="3"/>
      <c r="C107" s="3"/>
      <c r="E107" s="3"/>
      <c r="F107" s="28"/>
      <c r="G107" s="28"/>
      <c r="H107" s="28"/>
      <c r="N107" s="28"/>
      <c r="Q107" s="26"/>
      <c r="R107" s="26"/>
      <c r="T107" s="1"/>
      <c r="U107" s="2"/>
      <c r="V107" s="2"/>
      <c r="W107" s="2"/>
      <c r="X107" s="2"/>
      <c r="AI107" s="2"/>
      <c r="AJ107" s="2"/>
      <c r="BB107" s="2"/>
      <c r="BI107" s="2"/>
      <c r="BQ107" s="25"/>
      <c r="BR107" s="25"/>
      <c r="BS107" s="25"/>
      <c r="BU107" s="25"/>
      <c r="BV107" s="25"/>
      <c r="BW107" s="2"/>
      <c r="BX107" s="3"/>
      <c r="BZ107" s="3"/>
      <c r="CC107" s="3"/>
      <c r="CF107" s="3"/>
      <c r="CG107" s="2"/>
      <c r="CI107" s="2"/>
      <c r="CJ107" s="28"/>
      <c r="CK107" s="2"/>
      <c r="CL107" s="2"/>
      <c r="CS107" s="2"/>
      <c r="CT107" s="28"/>
      <c r="CU107" s="2"/>
      <c r="CX107" s="2"/>
      <c r="DA107" s="2"/>
    </row>
    <row r="108" customFormat="false" ht="15" hidden="false" customHeight="false" outlineLevel="0" collapsed="false">
      <c r="A108" s="3"/>
      <c r="B108" s="3"/>
      <c r="C108" s="3"/>
      <c r="E108" s="3"/>
      <c r="F108" s="28"/>
      <c r="G108" s="28"/>
      <c r="H108" s="28"/>
      <c r="N108" s="28"/>
      <c r="Q108" s="26"/>
      <c r="R108" s="26"/>
      <c r="T108" s="1"/>
      <c r="U108" s="2"/>
      <c r="V108" s="2"/>
      <c r="W108" s="2"/>
      <c r="X108" s="2"/>
      <c r="AI108" s="2"/>
      <c r="AJ108" s="2"/>
      <c r="BB108" s="2"/>
      <c r="BI108" s="2"/>
      <c r="BQ108" s="25"/>
      <c r="BR108" s="25"/>
      <c r="BS108" s="25"/>
      <c r="BU108" s="25"/>
      <c r="BV108" s="25"/>
      <c r="BW108" s="2"/>
      <c r="BX108" s="3"/>
      <c r="BZ108" s="3"/>
      <c r="CC108" s="3"/>
      <c r="CF108" s="3"/>
      <c r="CG108" s="2"/>
      <c r="CI108" s="2"/>
      <c r="CJ108" s="28"/>
      <c r="CK108" s="2"/>
      <c r="CL108" s="2"/>
      <c r="CS108" s="2"/>
      <c r="CT108" s="28"/>
      <c r="CU108" s="2"/>
      <c r="CX108" s="2"/>
      <c r="DA108" s="2"/>
    </row>
    <row r="109" customFormat="false" ht="15" hidden="false" customHeight="false" outlineLevel="0" collapsed="false">
      <c r="A109" s="3"/>
      <c r="B109" s="3"/>
      <c r="C109" s="3"/>
      <c r="E109" s="3"/>
      <c r="F109" s="28"/>
      <c r="G109" s="28"/>
      <c r="H109" s="28"/>
      <c r="N109" s="28"/>
      <c r="P109" s="2"/>
      <c r="Q109" s="2"/>
      <c r="R109" s="2"/>
      <c r="S109" s="2"/>
      <c r="T109" s="3"/>
      <c r="U109" s="2"/>
      <c r="V109" s="2"/>
      <c r="W109" s="2"/>
      <c r="X109" s="2"/>
      <c r="AI109" s="2"/>
      <c r="AJ109" s="2"/>
      <c r="BB109" s="2"/>
      <c r="BI109" s="2"/>
      <c r="BQ109" s="25"/>
      <c r="BR109" s="25"/>
      <c r="BS109" s="25"/>
      <c r="BU109" s="25"/>
      <c r="BV109" s="25"/>
      <c r="BW109" s="2"/>
      <c r="BX109" s="3"/>
      <c r="BZ109" s="3"/>
      <c r="CC109" s="3"/>
      <c r="CF109" s="3"/>
      <c r="CG109" s="2"/>
      <c r="CI109" s="2"/>
      <c r="CJ109" s="28"/>
      <c r="CK109" s="2"/>
      <c r="CL109" s="2"/>
      <c r="CS109" s="2"/>
      <c r="CT109" s="28"/>
      <c r="CU109" s="2"/>
      <c r="CX109" s="2"/>
      <c r="DA109" s="2"/>
    </row>
    <row r="110" customFormat="false" ht="15" hidden="false" customHeight="false" outlineLevel="0" collapsed="false">
      <c r="A110" s="3"/>
      <c r="B110" s="3"/>
      <c r="C110" s="3"/>
      <c r="E110" s="3"/>
      <c r="F110" s="28"/>
      <c r="G110" s="28"/>
      <c r="H110" s="28"/>
      <c r="N110" s="28"/>
      <c r="P110" s="2"/>
      <c r="Q110" s="2"/>
      <c r="R110" s="2"/>
      <c r="S110" s="2"/>
      <c r="T110" s="3"/>
      <c r="U110" s="2"/>
      <c r="V110" s="2"/>
      <c r="W110" s="2"/>
      <c r="X110" s="2"/>
      <c r="AI110" s="2"/>
      <c r="AJ110" s="2"/>
      <c r="BB110" s="2"/>
      <c r="BI110" s="2"/>
      <c r="BQ110" s="25"/>
      <c r="BR110" s="25"/>
      <c r="BS110" s="25"/>
      <c r="BU110" s="25"/>
      <c r="BV110" s="25"/>
      <c r="BW110" s="2"/>
      <c r="BX110" s="3"/>
      <c r="BZ110" s="3"/>
      <c r="CC110" s="3"/>
      <c r="CF110" s="3"/>
      <c r="CG110" s="2"/>
      <c r="CI110" s="2"/>
      <c r="CJ110" s="28"/>
      <c r="CK110" s="2"/>
      <c r="CL110" s="2"/>
      <c r="CS110" s="2"/>
      <c r="CT110" s="28"/>
      <c r="CU110" s="2"/>
      <c r="CX110" s="2"/>
      <c r="DA110" s="2"/>
    </row>
    <row r="111" customFormat="false" ht="15" hidden="false" customHeight="false" outlineLevel="0" collapsed="false">
      <c r="N111" s="28"/>
    </row>
    <row r="112" customFormat="false" ht="15" hidden="false" customHeight="false" outlineLevel="0" collapsed="false">
      <c r="N112" s="28"/>
    </row>
    <row r="113" customFormat="false" ht="15" hidden="false" customHeight="false" outlineLevel="0" collapsed="false">
      <c r="N113" s="28"/>
    </row>
    <row r="114" customFormat="false" ht="15" hidden="false" customHeight="false" outlineLevel="0" collapsed="false">
      <c r="N114" s="28"/>
    </row>
    <row r="115" customFormat="false" ht="15" hidden="false" customHeight="false" outlineLevel="0" collapsed="false">
      <c r="N115" s="28"/>
    </row>
    <row r="116" customFormat="false" ht="15" hidden="false" customHeight="false" outlineLevel="0" collapsed="false">
      <c r="N116" s="28"/>
    </row>
    <row r="117" customFormat="false" ht="15" hidden="false" customHeight="false" outlineLevel="0" collapsed="false">
      <c r="N117" s="28"/>
    </row>
    <row r="118" customFormat="false" ht="15" hidden="false" customHeight="false" outlineLevel="0" collapsed="false">
      <c r="N118" s="28"/>
    </row>
    <row r="119" customFormat="false" ht="15" hidden="false" customHeight="false" outlineLevel="0" collapsed="false">
      <c r="N119" s="28"/>
    </row>
    <row r="120" customFormat="false" ht="15" hidden="false" customHeight="false" outlineLevel="0" collapsed="false">
      <c r="N120" s="28"/>
    </row>
    <row r="121" customFormat="false" ht="15" hidden="false" customHeight="false" outlineLevel="0" collapsed="false">
      <c r="N121" s="28"/>
    </row>
    <row r="122" customFormat="false" ht="15" hidden="false" customHeight="false" outlineLevel="0" collapsed="false">
      <c r="N122" s="28"/>
    </row>
    <row r="123" customFormat="false" ht="15" hidden="false" customHeight="false" outlineLevel="0" collapsed="false">
      <c r="N123" s="28"/>
    </row>
    <row r="124" customFormat="false" ht="15" hidden="false" customHeight="false" outlineLevel="0" collapsed="false">
      <c r="N124" s="28"/>
    </row>
    <row r="125" customFormat="false" ht="15" hidden="false" customHeight="false" outlineLevel="0" collapsed="false">
      <c r="N125" s="28"/>
    </row>
    <row r="126" customFormat="false" ht="15" hidden="false" customHeight="false" outlineLevel="0" collapsed="false">
      <c r="N126" s="28"/>
    </row>
    <row r="127" customFormat="false" ht="15" hidden="false" customHeight="false" outlineLevel="0" collapsed="false">
      <c r="N127" s="28"/>
    </row>
    <row r="128" customFormat="false" ht="15" hidden="false" customHeight="false" outlineLevel="0" collapsed="false">
      <c r="N128" s="28"/>
    </row>
    <row r="129" customFormat="false" ht="15" hidden="false" customHeight="false" outlineLevel="0" collapsed="false">
      <c r="N129" s="28"/>
    </row>
    <row r="130" customFormat="false" ht="15" hidden="false" customHeight="false" outlineLevel="0" collapsed="false">
      <c r="N130" s="28"/>
    </row>
    <row r="131" customFormat="false" ht="15" hidden="false" customHeight="false" outlineLevel="0" collapsed="false">
      <c r="N131" s="28"/>
    </row>
    <row r="132" customFormat="false" ht="15" hidden="false" customHeight="false" outlineLevel="0" collapsed="false">
      <c r="N132" s="28"/>
    </row>
    <row r="133" customFormat="false" ht="15" hidden="false" customHeight="false" outlineLevel="0" collapsed="false">
      <c r="N133" s="28"/>
    </row>
    <row r="134" customFormat="false" ht="15" hidden="false" customHeight="false" outlineLevel="0" collapsed="false">
      <c r="N134" s="28"/>
    </row>
    <row r="135" customFormat="false" ht="15" hidden="false" customHeight="false" outlineLevel="0" collapsed="false">
      <c r="N135" s="28"/>
    </row>
    <row r="136" customFormat="false" ht="15" hidden="false" customHeight="false" outlineLevel="0" collapsed="false">
      <c r="N136" s="28"/>
    </row>
    <row r="137" customFormat="false" ht="15" hidden="false" customHeight="false" outlineLevel="0" collapsed="false">
      <c r="N137" s="28"/>
    </row>
    <row r="138" customFormat="false" ht="15" hidden="false" customHeight="false" outlineLevel="0" collapsed="false">
      <c r="N138" s="28"/>
    </row>
    <row r="139" customFormat="false" ht="15" hidden="false" customHeight="false" outlineLevel="0" collapsed="false">
      <c r="N139" s="28"/>
    </row>
    <row r="140" customFormat="false" ht="15" hidden="false" customHeight="false" outlineLevel="0" collapsed="false">
      <c r="N140" s="28"/>
    </row>
    <row r="141" customFormat="false" ht="15" hidden="false" customHeight="false" outlineLevel="0" collapsed="false">
      <c r="N141" s="28"/>
    </row>
    <row r="142" customFormat="false" ht="15" hidden="false" customHeight="false" outlineLevel="0" collapsed="false">
      <c r="N142" s="28"/>
    </row>
    <row r="143" customFormat="false" ht="15" hidden="false" customHeight="false" outlineLevel="0" collapsed="false">
      <c r="N143" s="28"/>
    </row>
    <row r="144" customFormat="false" ht="15" hidden="false" customHeight="false" outlineLevel="0" collapsed="false">
      <c r="N144" s="28"/>
    </row>
    <row r="145" customFormat="false" ht="15" hidden="false" customHeight="false" outlineLevel="0" collapsed="false">
      <c r="N145" s="28"/>
    </row>
    <row r="146" customFormat="false" ht="15" hidden="false" customHeight="false" outlineLevel="0" collapsed="false">
      <c r="N146" s="28"/>
    </row>
    <row r="147" customFormat="false" ht="15" hidden="false" customHeight="false" outlineLevel="0" collapsed="false">
      <c r="N147" s="28"/>
    </row>
    <row r="148" customFormat="false" ht="15" hidden="false" customHeight="false" outlineLevel="0" collapsed="false">
      <c r="N148" s="28"/>
    </row>
    <row r="149" customFormat="false" ht="15" hidden="false" customHeight="false" outlineLevel="0" collapsed="false">
      <c r="N149" s="28"/>
    </row>
    <row r="150" customFormat="false" ht="15" hidden="false" customHeight="false" outlineLevel="0" collapsed="false">
      <c r="N150" s="28"/>
    </row>
    <row r="151" customFormat="false" ht="15" hidden="false" customHeight="false" outlineLevel="0" collapsed="false">
      <c r="N151" s="28"/>
    </row>
    <row r="152" customFormat="false" ht="15" hidden="false" customHeight="false" outlineLevel="0" collapsed="false">
      <c r="N152" s="28"/>
    </row>
    <row r="153" customFormat="false" ht="15" hidden="false" customHeight="false" outlineLevel="0" collapsed="false">
      <c r="N153" s="28"/>
    </row>
    <row r="154" customFormat="false" ht="15" hidden="false" customHeight="false" outlineLevel="0" collapsed="false">
      <c r="N154" s="28"/>
    </row>
    <row r="155" customFormat="false" ht="15" hidden="false" customHeight="false" outlineLevel="0" collapsed="false">
      <c r="N155" s="28"/>
    </row>
    <row r="156" customFormat="false" ht="15" hidden="false" customHeight="false" outlineLevel="0" collapsed="false">
      <c r="N156" s="28"/>
    </row>
    <row r="157" customFormat="false" ht="15" hidden="false" customHeight="false" outlineLevel="0" collapsed="false">
      <c r="N157" s="28"/>
    </row>
    <row r="158" customFormat="false" ht="15" hidden="false" customHeight="false" outlineLevel="0" collapsed="false">
      <c r="N158" s="28"/>
    </row>
    <row r="159" customFormat="false" ht="15" hidden="false" customHeight="false" outlineLevel="0" collapsed="false">
      <c r="N159" s="28"/>
    </row>
    <row r="160" customFormat="false" ht="15" hidden="false" customHeight="false" outlineLevel="0" collapsed="false">
      <c r="N160" s="28"/>
    </row>
    <row r="161" customFormat="false" ht="15" hidden="false" customHeight="false" outlineLevel="0" collapsed="false">
      <c r="N161" s="28"/>
    </row>
    <row r="162" customFormat="false" ht="15" hidden="false" customHeight="false" outlineLevel="0" collapsed="false">
      <c r="N162" s="28"/>
    </row>
    <row r="163" customFormat="false" ht="15" hidden="false" customHeight="false" outlineLevel="0" collapsed="false">
      <c r="N163" s="28"/>
    </row>
    <row r="164" customFormat="false" ht="15" hidden="false" customHeight="false" outlineLevel="0" collapsed="false">
      <c r="N164" s="28"/>
    </row>
    <row r="165" customFormat="false" ht="15" hidden="false" customHeight="false" outlineLevel="0" collapsed="false">
      <c r="N165" s="28"/>
    </row>
    <row r="166" customFormat="false" ht="15" hidden="false" customHeight="false" outlineLevel="0" collapsed="false">
      <c r="N166" s="28"/>
    </row>
    <row r="167" customFormat="false" ht="15" hidden="false" customHeight="false" outlineLevel="0" collapsed="false">
      <c r="N167" s="28"/>
    </row>
    <row r="168" customFormat="false" ht="15" hidden="false" customHeight="false" outlineLevel="0" collapsed="false">
      <c r="N168" s="28"/>
    </row>
    <row r="169" customFormat="false" ht="15" hidden="false" customHeight="false" outlineLevel="0" collapsed="false">
      <c r="N169" s="28"/>
    </row>
    <row r="170" customFormat="false" ht="15" hidden="false" customHeight="false" outlineLevel="0" collapsed="false">
      <c r="N170" s="28"/>
    </row>
    <row r="171" customFormat="false" ht="15" hidden="false" customHeight="false" outlineLevel="0" collapsed="false">
      <c r="N171" s="28"/>
    </row>
    <row r="172" customFormat="false" ht="15" hidden="false" customHeight="false" outlineLevel="0" collapsed="false">
      <c r="N172" s="28"/>
    </row>
    <row r="173" customFormat="false" ht="15" hidden="false" customHeight="false" outlineLevel="0" collapsed="false">
      <c r="N173" s="28"/>
    </row>
    <row r="174" customFormat="false" ht="15" hidden="false" customHeight="false" outlineLevel="0" collapsed="false">
      <c r="N174" s="28"/>
    </row>
    <row r="175" customFormat="false" ht="15" hidden="false" customHeight="false" outlineLevel="0" collapsed="false">
      <c r="N175" s="28"/>
    </row>
    <row r="176" customFormat="false" ht="15" hidden="false" customHeight="false" outlineLevel="0" collapsed="false">
      <c r="N176" s="28"/>
    </row>
    <row r="177" customFormat="false" ht="15" hidden="false" customHeight="false" outlineLevel="0" collapsed="false">
      <c r="N177" s="28"/>
    </row>
    <row r="178" customFormat="false" ht="15" hidden="false" customHeight="false" outlineLevel="0" collapsed="false">
      <c r="N178" s="28"/>
    </row>
    <row r="179" customFormat="false" ht="15" hidden="false" customHeight="false" outlineLevel="0" collapsed="false">
      <c r="N179" s="28"/>
    </row>
    <row r="180" customFormat="false" ht="15" hidden="false" customHeight="false" outlineLevel="0" collapsed="false">
      <c r="N180" s="28"/>
    </row>
    <row r="181" customFormat="false" ht="15" hidden="false" customHeight="false" outlineLevel="0" collapsed="false">
      <c r="N181" s="28"/>
    </row>
    <row r="182" customFormat="false" ht="15" hidden="false" customHeight="false" outlineLevel="0" collapsed="false">
      <c r="N182" s="28"/>
    </row>
    <row r="183" customFormat="false" ht="15" hidden="false" customHeight="false" outlineLevel="0" collapsed="false">
      <c r="N183" s="28"/>
    </row>
    <row r="184" customFormat="false" ht="15" hidden="false" customHeight="false" outlineLevel="0" collapsed="false">
      <c r="N184" s="28"/>
    </row>
    <row r="185" customFormat="false" ht="15" hidden="false" customHeight="false" outlineLevel="0" collapsed="false">
      <c r="N185" s="28"/>
    </row>
    <row r="186" customFormat="false" ht="15" hidden="false" customHeight="false" outlineLevel="0" collapsed="false">
      <c r="N186" s="28"/>
    </row>
    <row r="187" customFormat="false" ht="15" hidden="false" customHeight="false" outlineLevel="0" collapsed="false">
      <c r="N187" s="28"/>
    </row>
    <row r="188" customFormat="false" ht="15" hidden="false" customHeight="false" outlineLevel="0" collapsed="false">
      <c r="N188" s="28"/>
    </row>
    <row r="189" customFormat="false" ht="15" hidden="false" customHeight="false" outlineLevel="0" collapsed="false">
      <c r="N189" s="28"/>
    </row>
    <row r="190" customFormat="false" ht="15" hidden="false" customHeight="false" outlineLevel="0" collapsed="false">
      <c r="N190" s="28"/>
    </row>
    <row r="191" customFormat="false" ht="15" hidden="false" customHeight="false" outlineLevel="0" collapsed="false">
      <c r="N191" s="28"/>
    </row>
    <row r="192" customFormat="false" ht="15" hidden="false" customHeight="false" outlineLevel="0" collapsed="false">
      <c r="N192" s="28"/>
    </row>
    <row r="193" customFormat="false" ht="15" hidden="false" customHeight="false" outlineLevel="0" collapsed="false">
      <c r="N193" s="28"/>
    </row>
    <row r="194" customFormat="false" ht="15" hidden="false" customHeight="false" outlineLevel="0" collapsed="false">
      <c r="N194" s="28"/>
    </row>
    <row r="195" customFormat="false" ht="15" hidden="false" customHeight="false" outlineLevel="0" collapsed="false">
      <c r="N195" s="28"/>
    </row>
    <row r="196" customFormat="false" ht="15" hidden="false" customHeight="false" outlineLevel="0" collapsed="false">
      <c r="N196" s="28"/>
    </row>
    <row r="197" customFormat="false" ht="15" hidden="false" customHeight="false" outlineLevel="0" collapsed="false">
      <c r="N197" s="28"/>
    </row>
    <row r="198" customFormat="false" ht="15" hidden="false" customHeight="false" outlineLevel="0" collapsed="false">
      <c r="N198" s="28"/>
    </row>
    <row r="199" customFormat="false" ht="15" hidden="false" customHeight="false" outlineLevel="0" collapsed="false">
      <c r="N199" s="28"/>
    </row>
    <row r="200" customFormat="false" ht="15" hidden="false" customHeight="false" outlineLevel="0" collapsed="false">
      <c r="N200" s="28"/>
    </row>
    <row r="201" customFormat="false" ht="15" hidden="false" customHeight="false" outlineLevel="0" collapsed="false">
      <c r="N201" s="28"/>
    </row>
    <row r="202" customFormat="false" ht="15" hidden="false" customHeight="false" outlineLevel="0" collapsed="false">
      <c r="N202" s="28"/>
    </row>
    <row r="203" customFormat="false" ht="15" hidden="false" customHeight="false" outlineLevel="0" collapsed="false">
      <c r="N203" s="28"/>
    </row>
    <row r="204" customFormat="false" ht="15" hidden="false" customHeight="false" outlineLevel="0" collapsed="false">
      <c r="N204" s="28"/>
    </row>
    <row r="205" customFormat="false" ht="15" hidden="false" customHeight="false" outlineLevel="0" collapsed="false">
      <c r="N205" s="28"/>
    </row>
    <row r="206" customFormat="false" ht="15" hidden="false" customHeight="false" outlineLevel="0" collapsed="false">
      <c r="N206" s="28"/>
    </row>
    <row r="207" customFormat="false" ht="15" hidden="false" customHeight="false" outlineLevel="0" collapsed="false">
      <c r="N207" s="28"/>
    </row>
    <row r="208" customFormat="false" ht="15" hidden="false" customHeight="false" outlineLevel="0" collapsed="false">
      <c r="N208" s="28"/>
    </row>
    <row r="209" customFormat="false" ht="15" hidden="false" customHeight="false" outlineLevel="0" collapsed="false">
      <c r="N209" s="28"/>
    </row>
    <row r="210" customFormat="false" ht="15" hidden="false" customHeight="false" outlineLevel="0" collapsed="false">
      <c r="N210" s="28"/>
    </row>
    <row r="211" customFormat="false" ht="15" hidden="false" customHeight="false" outlineLevel="0" collapsed="false">
      <c r="N211" s="28"/>
    </row>
    <row r="212" customFormat="false" ht="15" hidden="false" customHeight="false" outlineLevel="0" collapsed="false">
      <c r="N212" s="28"/>
    </row>
    <row r="213" customFormat="false" ht="15" hidden="false" customHeight="false" outlineLevel="0" collapsed="false">
      <c r="N213" s="28"/>
    </row>
    <row r="214" customFormat="false" ht="15" hidden="false" customHeight="false" outlineLevel="0" collapsed="false">
      <c r="N214" s="28"/>
    </row>
    <row r="215" customFormat="false" ht="15" hidden="false" customHeight="false" outlineLevel="0" collapsed="false">
      <c r="N215" s="28"/>
    </row>
    <row r="216" customFormat="false" ht="15" hidden="false" customHeight="false" outlineLevel="0" collapsed="false">
      <c r="N216" s="28"/>
    </row>
    <row r="217" customFormat="false" ht="15" hidden="false" customHeight="false" outlineLevel="0" collapsed="false">
      <c r="N217" s="28"/>
    </row>
    <row r="218" customFormat="false" ht="15" hidden="false" customHeight="false" outlineLevel="0" collapsed="false">
      <c r="N218" s="28"/>
    </row>
    <row r="219" customFormat="false" ht="15" hidden="false" customHeight="false" outlineLevel="0" collapsed="false">
      <c r="N219" s="28"/>
    </row>
    <row r="220" customFormat="false" ht="15" hidden="false" customHeight="false" outlineLevel="0" collapsed="false">
      <c r="N220" s="28"/>
    </row>
    <row r="221" customFormat="false" ht="15" hidden="false" customHeight="false" outlineLevel="0" collapsed="false">
      <c r="N221" s="28"/>
    </row>
    <row r="222" customFormat="false" ht="15" hidden="false" customHeight="false" outlineLevel="0" collapsed="false">
      <c r="N222" s="28"/>
    </row>
    <row r="223" customFormat="false" ht="15" hidden="false" customHeight="false" outlineLevel="0" collapsed="false">
      <c r="N223" s="28"/>
    </row>
    <row r="224" customFormat="false" ht="15" hidden="false" customHeight="false" outlineLevel="0" collapsed="false">
      <c r="N224" s="28"/>
    </row>
    <row r="225" customFormat="false" ht="15" hidden="false" customHeight="false" outlineLevel="0" collapsed="false">
      <c r="N225" s="28"/>
    </row>
    <row r="226" customFormat="false" ht="15" hidden="false" customHeight="false" outlineLevel="0" collapsed="false">
      <c r="N226" s="28"/>
    </row>
    <row r="227" customFormat="false" ht="15" hidden="false" customHeight="false" outlineLevel="0" collapsed="false">
      <c r="N227" s="28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51" customFormat="false" ht="15" hidden="false" customHeight="false" outlineLevel="0" collapsed="false">
      <c r="N251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  <row r="1051" customFormat="false" ht="15" hidden="false" customHeight="false" outlineLevel="0" collapsed="false">
      <c r="N1051" s="2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J1087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62.14"/>
    <col collapsed="false" customWidth="true" hidden="false" outlineLevel="0" max="3" min="3" style="2" width="20.85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8.71"/>
    <col collapsed="false" customWidth="true" hidden="false" outlineLevel="0" max="12" min="12" style="1" width="11"/>
    <col collapsed="false" customWidth="true" hidden="false" outlineLevel="0" max="13" min="13" style="1" width="13"/>
    <col collapsed="false" customWidth="true" hidden="false" outlineLevel="0" max="14" min="14" style="1" width="20.71"/>
    <col collapsed="false" customWidth="true" hidden="false" outlineLevel="0" max="15" min="15" style="26" width="5.71"/>
    <col collapsed="false" customWidth="true" hidden="false" outlineLevel="0" max="16" min="16" style="26" width="9.71"/>
    <col collapsed="false" customWidth="true" hidden="false" outlineLevel="0" max="18" min="17" style="27" width="9.71"/>
    <col collapsed="false" customWidth="true" hidden="false" outlineLevel="0" max="19" min="19" style="26" width="22.15"/>
    <col collapsed="false" customWidth="true" hidden="false" outlineLevel="0" max="20" min="20" style="27" width="10.71"/>
    <col collapsed="false" customWidth="true" hidden="false" outlineLevel="0" max="21" min="21" style="27" width="2.16"/>
    <col collapsed="false" customWidth="true" hidden="false" outlineLevel="0" max="22" min="22" style="26" width="19.42"/>
    <col collapsed="false" customWidth="true" hidden="false" outlineLevel="0" max="23" min="23" style="26" width="16.57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1.14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89" min="43" style="2" width="3.71"/>
    <col collapsed="false" customWidth="true" hidden="false" outlineLevel="0" max="90" min="90" style="26" width="5.71"/>
    <col collapsed="false" customWidth="true" hidden="false" outlineLevel="0" max="91" min="91" style="2" width="12.71"/>
    <col collapsed="false" customWidth="true" hidden="false" outlineLevel="0" max="92" min="92" style="2" width="17.15"/>
    <col collapsed="false" customWidth="true" hidden="false" outlineLevel="0" max="93" min="93" style="2" width="15.14"/>
    <col collapsed="false" customWidth="true" hidden="false" outlineLevel="0" max="94" min="94" style="2" width="12.71"/>
    <col collapsed="false" customWidth="true" hidden="false" outlineLevel="0" max="95" min="95" style="2" width="16"/>
    <col collapsed="false" customWidth="true" hidden="false" outlineLevel="0" max="96" min="96" style="25" width="19"/>
    <col collapsed="false" customWidth="true" hidden="false" outlineLevel="0" max="97" min="97" style="26" width="5.71"/>
    <col collapsed="false" customWidth="true" hidden="false" outlineLevel="0" max="98" min="98" style="25" width="10.71"/>
    <col collapsed="false" customWidth="true" hidden="false" outlineLevel="0" max="99" min="99" style="28" width="6.85"/>
    <col collapsed="false" customWidth="false" hidden="false" outlineLevel="0" max="100" min="100" style="28" width="9.14"/>
    <col collapsed="false" customWidth="true" hidden="false" outlineLevel="0" max="101" min="101" style="28" width="7"/>
    <col collapsed="false" customWidth="true" hidden="false" outlineLevel="0" max="102" min="102" style="25" width="6.71"/>
    <col collapsed="false" customWidth="true" hidden="false" outlineLevel="0" max="103" min="103" style="25" width="17.29"/>
    <col collapsed="false" customWidth="true" hidden="false" outlineLevel="0" max="104" min="104" style="28" width="6"/>
    <col collapsed="false" customWidth="true" hidden="false" outlineLevel="0" max="105" min="105" style="28" width="6.71"/>
    <col collapsed="false" customWidth="true" hidden="false" outlineLevel="0" max="106" min="106" style="28" width="9.29"/>
    <col collapsed="false" customWidth="true" hidden="false" outlineLevel="0" max="107" min="107" style="28" width="18.29"/>
    <col collapsed="false" customWidth="true" hidden="false" outlineLevel="0" max="108" min="108" style="28" width="6.29"/>
    <col collapsed="false" customWidth="true" hidden="false" outlineLevel="0" max="109" min="109" style="28" width="7.42"/>
    <col collapsed="false" customWidth="false" hidden="false" outlineLevel="0" max="110" min="110" style="28" width="9.14"/>
    <col collapsed="false" customWidth="true" hidden="false" outlineLevel="0" max="111" min="111" style="26" width="5.71"/>
    <col collapsed="false" customWidth="true" hidden="false" outlineLevel="0" max="112" min="112" style="25" width="6.57"/>
    <col collapsed="false" customWidth="true" hidden="false" outlineLevel="0" max="113" min="113" style="3" width="4.71"/>
    <col collapsed="false" customWidth="true" hidden="false" outlineLevel="0" max="114" min="114" style="2" width="21.71"/>
    <col collapsed="false" customWidth="true" hidden="false" outlineLevel="0" max="115" min="115" style="3" width="10.57"/>
    <col collapsed="false" customWidth="true" hidden="false" outlineLevel="0" max="116" min="116" style="3" width="6.71"/>
    <col collapsed="false" customWidth="true" hidden="false" outlineLevel="0" max="117" min="117" style="2" width="21.71"/>
    <col collapsed="false" customWidth="true" hidden="false" outlineLevel="0" max="118" min="118" style="3" width="3.57"/>
    <col collapsed="false" customWidth="true" hidden="false" outlineLevel="0" max="119" min="119" style="3" width="6.71"/>
    <col collapsed="false" customWidth="true" hidden="false" outlineLevel="0" max="120" min="120" style="2" width="21.71"/>
    <col collapsed="false" customWidth="true" hidden="false" outlineLevel="0" max="122" min="121" style="3" width="4.42"/>
    <col collapsed="false" customWidth="true" hidden="false" outlineLevel="0" max="123" min="123" style="26" width="19.86"/>
    <col collapsed="false" customWidth="true" hidden="false" outlineLevel="0" max="124" min="124" style="1" width="5.71"/>
    <col collapsed="false" customWidth="true" hidden="false" outlineLevel="0" max="125" min="125" style="26" width="4.71"/>
    <col collapsed="false" customWidth="true" hidden="false" outlineLevel="0" max="126" min="126" style="26" width="19.29"/>
    <col collapsed="false" customWidth="true" hidden="false" outlineLevel="0" max="127" min="127" style="2" width="5.71"/>
    <col collapsed="false" customWidth="true" hidden="false" outlineLevel="0" max="128" min="128" style="1" width="2.42"/>
    <col collapsed="false" customWidth="true" hidden="false" outlineLevel="0" max="129" min="129" style="2" width="5.71"/>
    <col collapsed="false" customWidth="true" hidden="false" outlineLevel="0" max="130" min="130" style="1" width="2.29"/>
    <col collapsed="false" customWidth="true" hidden="false" outlineLevel="0" max="131" min="131" style="1" width="5.71"/>
    <col collapsed="false" customWidth="true" hidden="false" outlineLevel="0" max="132" min="132" style="26" width="4.71"/>
    <col collapsed="false" customWidth="true" hidden="false" outlineLevel="0" max="133" min="133" style="26" width="19.29"/>
    <col collapsed="false" customWidth="true" hidden="false" outlineLevel="0" max="134" min="134" style="2" width="5.71"/>
    <col collapsed="false" customWidth="true" hidden="false" outlineLevel="0" max="135" min="135" style="26" width="5.71"/>
    <col collapsed="false" customWidth="true" hidden="false" outlineLevel="0" max="136" min="136" style="2" width="20.71"/>
    <col collapsed="false" customWidth="true" hidden="false" outlineLevel="0" max="137" min="137" style="2" width="5.71"/>
    <col collapsed="false" customWidth="true" hidden="false" outlineLevel="0" max="138" min="138" style="26" width="1.42"/>
    <col collapsed="false" customWidth="true" hidden="false" outlineLevel="0" max="139" min="139" style="2" width="20.71"/>
    <col collapsed="false" customWidth="true" hidden="false" outlineLevel="0" max="140" min="140" style="2" width="5.71"/>
    <col collapsed="false" customWidth="true" hidden="false" outlineLevel="0" max="141" min="141" style="2" width="6.71"/>
    <col collapsed="false" customWidth="false" hidden="false" outlineLevel="0" max="16384" min="142" style="2" width="9.14"/>
  </cols>
  <sheetData>
    <row r="1" s="30" customFormat="true" ht="19.5" hidden="false" customHeight="true" outlineLevel="0" collapsed="false">
      <c r="A1" s="29" t="s">
        <v>3075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CM1" s="30" t="s">
        <v>374</v>
      </c>
      <c r="CR1" s="31"/>
      <c r="CT1" s="31" t="s">
        <v>221</v>
      </c>
      <c r="CU1" s="32"/>
      <c r="CV1" s="32"/>
      <c r="CW1" s="32"/>
      <c r="CX1" s="31"/>
      <c r="CY1" s="31"/>
      <c r="CZ1" s="32"/>
      <c r="DA1" s="32"/>
      <c r="DB1" s="32"/>
      <c r="DC1" s="32"/>
      <c r="DD1" s="32"/>
      <c r="DE1" s="32"/>
      <c r="DF1" s="32"/>
      <c r="DH1" s="31" t="s">
        <v>222</v>
      </c>
      <c r="DI1" s="33"/>
      <c r="DK1" s="33"/>
      <c r="DL1" s="33"/>
      <c r="DN1" s="33"/>
      <c r="DO1" s="33"/>
      <c r="DQ1" s="33"/>
      <c r="DR1" s="33"/>
      <c r="DS1" s="30" t="s">
        <v>223</v>
      </c>
      <c r="DT1" s="32"/>
      <c r="DV1" s="28"/>
      <c r="DX1" s="28"/>
      <c r="DZ1" s="28"/>
      <c r="EA1" s="28"/>
      <c r="EF1" s="30" t="s">
        <v>224</v>
      </c>
      <c r="EG1" s="34"/>
      <c r="EH1" s="34"/>
      <c r="EI1" s="34"/>
      <c r="EJ1" s="34"/>
    </row>
    <row r="2" s="2" customFormat="true" ht="14.25" hidden="false" customHeight="true" outlineLevel="0" collapsed="false">
      <c r="A2" s="2" t="s">
        <v>225</v>
      </c>
      <c r="B2" s="25" t="s">
        <v>3076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51" t="s">
        <v>237</v>
      </c>
      <c r="N2" s="38" t="s">
        <v>238</v>
      </c>
      <c r="P2" s="39" t="s">
        <v>3077</v>
      </c>
      <c r="Q2" s="131"/>
      <c r="R2" s="131"/>
      <c r="S2" s="40"/>
      <c r="T2" s="41"/>
      <c r="U2" s="27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6"/>
      <c r="CM2" s="35" t="s">
        <v>3078</v>
      </c>
      <c r="CN2" s="47"/>
      <c r="CO2" s="47"/>
      <c r="CP2" s="47"/>
      <c r="CQ2" s="47"/>
      <c r="CR2" s="48"/>
      <c r="CS2" s="3"/>
      <c r="CT2" s="49" t="s">
        <v>191</v>
      </c>
      <c r="CU2" s="37" t="s">
        <v>248</v>
      </c>
      <c r="CV2" s="37" t="s">
        <v>249</v>
      </c>
      <c r="CW2" s="37" t="s">
        <v>250</v>
      </c>
      <c r="CX2" s="36"/>
      <c r="CY2" s="36" t="s">
        <v>251</v>
      </c>
      <c r="CZ2" s="37"/>
      <c r="DA2" s="37"/>
      <c r="DB2" s="37"/>
      <c r="DC2" s="34" t="s">
        <v>252</v>
      </c>
      <c r="DD2" s="37"/>
      <c r="DE2" s="50"/>
      <c r="DF2" s="42"/>
      <c r="DH2" s="52" t="s">
        <v>253</v>
      </c>
      <c r="DI2" s="50"/>
      <c r="DJ2" s="36"/>
      <c r="DK2" s="34"/>
      <c r="DL2" s="50"/>
      <c r="DM2" s="36"/>
      <c r="DN2" s="47"/>
      <c r="DO2" s="50"/>
      <c r="DP2" s="47"/>
      <c r="DQ2" s="133"/>
      <c r="DR2" s="219"/>
      <c r="DS2" s="35" t="s">
        <v>227</v>
      </c>
      <c r="DT2" s="37"/>
      <c r="DU2" s="34"/>
      <c r="DV2" s="53"/>
      <c r="DW2" s="34"/>
      <c r="DX2" s="53"/>
      <c r="DY2" s="47"/>
      <c r="DZ2" s="53"/>
      <c r="EA2" s="53"/>
      <c r="EB2" s="34"/>
      <c r="EC2" s="34"/>
      <c r="ED2" s="55"/>
      <c r="EE2" s="26"/>
      <c r="EF2" s="134"/>
      <c r="EG2" s="37" t="n">
        <v>157</v>
      </c>
      <c r="EH2" s="34"/>
      <c r="EI2" s="34"/>
      <c r="EJ2" s="51" t="n">
        <v>37</v>
      </c>
    </row>
    <row r="3" customFormat="false" ht="15" hidden="false" customHeight="false" outlineLevel="0" collapsed="false">
      <c r="A3" s="109" t="s">
        <v>256</v>
      </c>
      <c r="B3" s="187" t="s">
        <v>3079</v>
      </c>
      <c r="C3" s="58" t="s">
        <v>3080</v>
      </c>
      <c r="D3" s="59" t="n">
        <v>37854</v>
      </c>
      <c r="E3" s="25" t="s">
        <v>425</v>
      </c>
      <c r="F3" s="28" t="n">
        <v>82</v>
      </c>
      <c r="G3" s="28" t="n">
        <v>4</v>
      </c>
      <c r="H3" s="28" t="n">
        <v>48</v>
      </c>
      <c r="I3" s="28" t="n">
        <v>32</v>
      </c>
      <c r="J3" s="28" t="n">
        <v>166</v>
      </c>
      <c r="K3" s="60" t="n">
        <v>0.449</v>
      </c>
      <c r="L3" s="28" t="s">
        <v>331</v>
      </c>
      <c r="M3" s="75" t="s">
        <v>844</v>
      </c>
      <c r="N3" s="136" t="s">
        <v>3081</v>
      </c>
      <c r="O3" s="2"/>
      <c r="P3" s="62" t="n">
        <v>2024</v>
      </c>
      <c r="Q3" s="63" t="s">
        <v>263</v>
      </c>
      <c r="R3" s="63" t="s">
        <v>12</v>
      </c>
      <c r="S3" s="64" t="s">
        <v>930</v>
      </c>
      <c r="T3" s="63" t="n">
        <v>41</v>
      </c>
      <c r="U3" s="3"/>
      <c r="V3" s="58" t="s">
        <v>3082</v>
      </c>
      <c r="W3" s="83" t="s">
        <v>3083</v>
      </c>
      <c r="X3" s="2"/>
      <c r="Y3" s="43" t="s">
        <v>450</v>
      </c>
      <c r="Z3" s="62" t="s">
        <v>14</v>
      </c>
      <c r="AA3" s="62" t="s">
        <v>14</v>
      </c>
      <c r="AB3" s="62" t="s">
        <v>14</v>
      </c>
      <c r="AC3" s="62" t="s">
        <v>14</v>
      </c>
      <c r="AD3" s="62" t="s">
        <v>14</v>
      </c>
      <c r="AE3" s="62" t="n">
        <v>1</v>
      </c>
      <c r="AF3" s="140" t="n">
        <v>8</v>
      </c>
      <c r="AG3" s="62" t="n">
        <v>1</v>
      </c>
      <c r="AH3" s="140" t="n">
        <v>3</v>
      </c>
      <c r="AI3" s="140" t="n">
        <v>1</v>
      </c>
      <c r="AJ3" s="2"/>
      <c r="AK3" s="58" t="s">
        <v>254</v>
      </c>
      <c r="AL3" s="28" t="n">
        <v>21</v>
      </c>
      <c r="AM3" s="28" t="n">
        <v>7</v>
      </c>
      <c r="AN3" s="28" t="n">
        <v>3</v>
      </c>
      <c r="AO3" s="28" t="n">
        <f aca="false">PRODUCT(AL3+AM3+AN3)</f>
        <v>31</v>
      </c>
      <c r="AP3" s="28"/>
      <c r="AQ3" s="82" t="n">
        <v>63</v>
      </c>
      <c r="AR3" s="82" t="n">
        <v>90</v>
      </c>
      <c r="AS3" s="82" t="n">
        <v>92</v>
      </c>
      <c r="AT3" s="82" t="n">
        <v>93</v>
      </c>
      <c r="AU3" s="82" t="n">
        <v>95</v>
      </c>
      <c r="AV3" s="82" t="n">
        <v>96</v>
      </c>
      <c r="AW3" s="82" t="n">
        <v>97</v>
      </c>
      <c r="AX3" s="82" t="s">
        <v>453</v>
      </c>
      <c r="AY3" s="82" t="s">
        <v>457</v>
      </c>
      <c r="AZ3" s="82" t="s">
        <v>549</v>
      </c>
      <c r="BA3" s="82" t="s">
        <v>454</v>
      </c>
      <c r="BB3" s="82" t="s">
        <v>536</v>
      </c>
      <c r="BC3" s="82" t="s">
        <v>955</v>
      </c>
      <c r="BD3" s="82" t="s">
        <v>590</v>
      </c>
      <c r="BE3" s="82" t="s">
        <v>915</v>
      </c>
      <c r="BF3" s="82" t="s">
        <v>934</v>
      </c>
      <c r="BG3" s="82" t="s">
        <v>611</v>
      </c>
      <c r="BH3" s="82" t="s">
        <v>1684</v>
      </c>
      <c r="BI3" s="82" t="s">
        <v>519</v>
      </c>
      <c r="BJ3" s="82" t="s">
        <v>579</v>
      </c>
      <c r="BK3" s="82" t="s">
        <v>1692</v>
      </c>
      <c r="BL3" s="69" t="s">
        <v>268</v>
      </c>
      <c r="BM3" s="69" t="n">
        <v>91</v>
      </c>
      <c r="BN3" s="69" t="s">
        <v>1400</v>
      </c>
      <c r="BO3" s="69" t="s">
        <v>848</v>
      </c>
      <c r="BP3" s="69" t="s">
        <v>2103</v>
      </c>
      <c r="BQ3" s="69" t="s">
        <v>550</v>
      </c>
      <c r="BR3" s="69" t="s">
        <v>916</v>
      </c>
      <c r="BS3" s="69" t="s">
        <v>537</v>
      </c>
      <c r="BT3" s="69" t="s">
        <v>268</v>
      </c>
      <c r="BU3" s="69" t="n">
        <v>94</v>
      </c>
      <c r="BV3" s="69" t="s">
        <v>984</v>
      </c>
      <c r="BW3" s="69" t="s">
        <v>506</v>
      </c>
      <c r="BX3" s="220"/>
      <c r="BY3" s="220"/>
      <c r="BZ3" s="220"/>
      <c r="CA3" s="220"/>
      <c r="CB3" s="220"/>
      <c r="CC3" s="220"/>
      <c r="CD3" s="220"/>
      <c r="CE3" s="220"/>
      <c r="CF3" s="220"/>
      <c r="CG3" s="220"/>
      <c r="CH3" s="220"/>
      <c r="CI3" s="220"/>
      <c r="CJ3" s="220"/>
      <c r="CK3" s="137"/>
      <c r="CL3" s="2"/>
      <c r="CM3" s="71" t="s">
        <v>191</v>
      </c>
      <c r="CN3" s="1" t="s">
        <v>270</v>
      </c>
      <c r="CO3" s="1" t="s">
        <v>271</v>
      </c>
      <c r="CP3" s="1" t="s">
        <v>272</v>
      </c>
      <c r="CQ3" s="1" t="s">
        <v>273</v>
      </c>
      <c r="CR3" s="72" t="s">
        <v>274</v>
      </c>
      <c r="CS3" s="3"/>
      <c r="CT3" s="73" t="n">
        <v>1958</v>
      </c>
      <c r="CU3" s="28" t="n">
        <v>7</v>
      </c>
      <c r="CV3" s="28" t="n">
        <v>7057</v>
      </c>
      <c r="CW3" s="74" t="n">
        <v>1008.14285714286</v>
      </c>
      <c r="CX3" s="2"/>
      <c r="CY3" s="2" t="s">
        <v>3084</v>
      </c>
      <c r="CZ3" s="28" t="n">
        <v>1486</v>
      </c>
      <c r="DC3" s="2" t="s">
        <v>3085</v>
      </c>
      <c r="DD3" s="28" t="n">
        <v>602</v>
      </c>
      <c r="DE3" s="28" t="n">
        <v>2</v>
      </c>
      <c r="DF3" s="75"/>
      <c r="DG3" s="2"/>
      <c r="DH3" s="65"/>
      <c r="DJ3" s="26" t="s">
        <v>277</v>
      </c>
      <c r="DM3" s="26" t="s">
        <v>278</v>
      </c>
      <c r="DN3" s="2"/>
      <c r="DP3" s="26" t="s">
        <v>279</v>
      </c>
      <c r="DQ3" s="81"/>
      <c r="DR3" s="2"/>
      <c r="DS3" s="76" t="s">
        <v>280</v>
      </c>
      <c r="DV3" s="26" t="s">
        <v>281</v>
      </c>
      <c r="DW3" s="1"/>
      <c r="DY3" s="1"/>
      <c r="EC3" s="26" t="s">
        <v>282</v>
      </c>
      <c r="ED3" s="77"/>
      <c r="EF3" s="76" t="s">
        <v>283</v>
      </c>
      <c r="EG3" s="1" t="s">
        <v>284</v>
      </c>
      <c r="EI3" s="26" t="s">
        <v>422</v>
      </c>
      <c r="EJ3" s="78" t="s">
        <v>423</v>
      </c>
    </row>
    <row r="4" s="2" customFormat="true" ht="15" hidden="false" customHeight="false" outlineLevel="0" collapsed="false">
      <c r="A4" s="109" t="s">
        <v>285</v>
      </c>
      <c r="B4" s="2" t="s">
        <v>2708</v>
      </c>
      <c r="C4" s="58" t="s">
        <v>3086</v>
      </c>
      <c r="D4" s="59" t="n">
        <v>39119</v>
      </c>
      <c r="E4" s="25" t="s">
        <v>425</v>
      </c>
      <c r="F4" s="28" t="n">
        <v>31</v>
      </c>
      <c r="G4" s="28" t="n">
        <v>1</v>
      </c>
      <c r="H4" s="28" t="n">
        <v>11</v>
      </c>
      <c r="I4" s="28" t="n">
        <v>23</v>
      </c>
      <c r="J4" s="28" t="n">
        <v>86</v>
      </c>
      <c r="K4" s="60" t="n">
        <v>0.555</v>
      </c>
      <c r="L4" s="28" t="s">
        <v>331</v>
      </c>
      <c r="M4" s="75" t="s">
        <v>844</v>
      </c>
      <c r="N4" s="136" t="s">
        <v>3087</v>
      </c>
      <c r="P4" s="62" t="n">
        <v>2023</v>
      </c>
      <c r="Q4" s="63" t="s">
        <v>263</v>
      </c>
      <c r="R4" s="63" t="s">
        <v>12</v>
      </c>
      <c r="S4" s="64" t="s">
        <v>3082</v>
      </c>
      <c r="T4" s="63" t="n">
        <v>40</v>
      </c>
      <c r="U4" s="3"/>
      <c r="V4" s="58" t="s">
        <v>3088</v>
      </c>
      <c r="W4" s="83" t="s">
        <v>3089</v>
      </c>
      <c r="Y4" s="43" t="s">
        <v>472</v>
      </c>
      <c r="Z4" s="140" t="n">
        <v>1</v>
      </c>
      <c r="AA4" s="140" t="n">
        <v>4</v>
      </c>
      <c r="AB4" s="140" t="n">
        <v>2</v>
      </c>
      <c r="AC4" s="140" t="n">
        <v>2</v>
      </c>
      <c r="AD4" s="140" t="n">
        <v>2</v>
      </c>
      <c r="AE4" s="140" t="n">
        <v>2</v>
      </c>
      <c r="AF4" s="140" t="n">
        <v>3</v>
      </c>
      <c r="AG4" s="140" t="n">
        <v>1</v>
      </c>
      <c r="AH4" s="63" t="n">
        <v>8</v>
      </c>
      <c r="AI4" s="63" t="n">
        <v>10</v>
      </c>
      <c r="AK4" s="58" t="s">
        <v>858</v>
      </c>
      <c r="AL4" s="28" t="n">
        <v>7</v>
      </c>
      <c r="AM4" s="28" t="n">
        <v>5</v>
      </c>
      <c r="AN4" s="28" t="n">
        <v>4</v>
      </c>
      <c r="AO4" s="28" t="n">
        <f aca="false">PRODUCT(AL4+AM4+AN4)</f>
        <v>16</v>
      </c>
      <c r="AP4" s="28"/>
      <c r="AQ4" s="82" t="s">
        <v>1400</v>
      </c>
      <c r="AR4" s="82" t="s">
        <v>453</v>
      </c>
      <c r="AS4" s="82" t="s">
        <v>955</v>
      </c>
      <c r="AT4" s="82" t="s">
        <v>590</v>
      </c>
      <c r="AU4" s="82" t="s">
        <v>934</v>
      </c>
      <c r="AV4" s="82" t="s">
        <v>577</v>
      </c>
      <c r="AW4" s="82" t="s">
        <v>579</v>
      </c>
      <c r="AX4" s="69" t="s">
        <v>268</v>
      </c>
      <c r="AY4" s="69" t="s">
        <v>456</v>
      </c>
      <c r="AZ4" s="69" t="s">
        <v>914</v>
      </c>
      <c r="BA4" s="69" t="s">
        <v>935</v>
      </c>
      <c r="BB4" s="69" t="s">
        <v>578</v>
      </c>
      <c r="BC4" s="69" t="s">
        <v>457</v>
      </c>
      <c r="BD4" s="69" t="s">
        <v>268</v>
      </c>
      <c r="BE4" s="69" t="s">
        <v>912</v>
      </c>
      <c r="BF4" s="69" t="s">
        <v>2103</v>
      </c>
      <c r="BG4" s="69" t="s">
        <v>611</v>
      </c>
      <c r="BH4" s="69" t="s">
        <v>576</v>
      </c>
      <c r="BI4" s="69"/>
      <c r="BJ4" s="69"/>
      <c r="BK4" s="69"/>
      <c r="BL4" s="69"/>
      <c r="BM4" s="220"/>
      <c r="BN4" s="69"/>
      <c r="BO4" s="69"/>
      <c r="BP4" s="69"/>
      <c r="BQ4" s="69"/>
      <c r="BR4" s="220"/>
      <c r="BS4" s="220"/>
      <c r="BT4" s="220"/>
      <c r="BU4" s="220"/>
      <c r="BV4" s="220"/>
      <c r="BW4" s="220"/>
      <c r="BX4" s="220"/>
      <c r="BY4" s="220"/>
      <c r="BZ4" s="220"/>
      <c r="CA4" s="220"/>
      <c r="CB4" s="220"/>
      <c r="CC4" s="220"/>
      <c r="CK4" s="137"/>
      <c r="CM4" s="71" t="s">
        <v>291</v>
      </c>
      <c r="CN4" s="82" t="s">
        <v>3090</v>
      </c>
      <c r="CO4" s="82" t="s">
        <v>3091</v>
      </c>
      <c r="CP4" s="82" t="s">
        <v>2105</v>
      </c>
      <c r="CQ4" s="82" t="s">
        <v>3092</v>
      </c>
      <c r="CR4" s="70"/>
      <c r="CS4" s="1"/>
      <c r="CT4" s="73" t="n">
        <v>1959</v>
      </c>
      <c r="CU4" s="28" t="n">
        <v>7</v>
      </c>
      <c r="CV4" s="28" t="n">
        <v>7046</v>
      </c>
      <c r="CW4" s="74" t="n">
        <v>1006.57142857143</v>
      </c>
      <c r="CY4" s="2" t="s">
        <v>3093</v>
      </c>
      <c r="CZ4" s="28" t="n">
        <v>1562</v>
      </c>
      <c r="DA4" s="28"/>
      <c r="DB4" s="28"/>
      <c r="DC4" s="2" t="s">
        <v>3094</v>
      </c>
      <c r="DD4" s="28" t="n">
        <v>352</v>
      </c>
      <c r="DE4" s="28" t="n">
        <v>4</v>
      </c>
      <c r="DF4" s="75"/>
      <c r="DH4" s="65"/>
      <c r="DI4" s="28"/>
      <c r="DJ4" s="26" t="s">
        <v>2108</v>
      </c>
      <c r="DK4" s="3"/>
      <c r="DL4" s="28"/>
      <c r="DM4" s="26" t="s">
        <v>440</v>
      </c>
      <c r="DN4" s="28"/>
      <c r="DO4" s="28"/>
      <c r="DP4" s="26" t="s">
        <v>441</v>
      </c>
      <c r="DQ4" s="75"/>
      <c r="DS4" s="58" t="s">
        <v>3095</v>
      </c>
      <c r="DT4" s="28" t="n">
        <v>616</v>
      </c>
      <c r="DV4" s="2" t="s">
        <v>3095</v>
      </c>
      <c r="DW4" s="28" t="n">
        <v>79</v>
      </c>
      <c r="DX4" s="28" t="s">
        <v>298</v>
      </c>
      <c r="DY4" s="28" t="n">
        <v>1539</v>
      </c>
      <c r="DZ4" s="28" t="s">
        <v>299</v>
      </c>
      <c r="EA4" s="28" t="n">
        <f aca="false">PRODUCT(DW4+DY4)</f>
        <v>1618</v>
      </c>
      <c r="EC4" s="2" t="s">
        <v>3095</v>
      </c>
      <c r="ED4" s="75" t="n">
        <v>79</v>
      </c>
      <c r="EF4" s="58" t="s">
        <v>2750</v>
      </c>
      <c r="EG4" s="28" t="n">
        <v>15</v>
      </c>
      <c r="EI4" s="2" t="s">
        <v>875</v>
      </c>
      <c r="EJ4" s="75" t="n">
        <v>5</v>
      </c>
    </row>
    <row r="5" s="2" customFormat="true" ht="15" hidden="false" customHeight="false" outlineLevel="0" collapsed="false">
      <c r="A5" s="2" t="s">
        <v>2874</v>
      </c>
      <c r="B5" s="2" t="s">
        <v>3096</v>
      </c>
      <c r="C5" s="58" t="s">
        <v>3097</v>
      </c>
      <c r="D5" s="59" t="n">
        <v>34468</v>
      </c>
      <c r="E5" s="25" t="s">
        <v>1972</v>
      </c>
      <c r="F5" s="28" t="n">
        <v>78</v>
      </c>
      <c r="G5" s="28" t="n">
        <v>1</v>
      </c>
      <c r="H5" s="28" t="n">
        <v>8</v>
      </c>
      <c r="I5" s="28" t="n">
        <v>17</v>
      </c>
      <c r="J5" s="28" t="n">
        <v>134</v>
      </c>
      <c r="K5" s="60" t="n">
        <v>0.431</v>
      </c>
      <c r="L5" s="28" t="s">
        <v>260</v>
      </c>
      <c r="M5" s="75" t="s">
        <v>261</v>
      </c>
      <c r="N5" s="136" t="s">
        <v>3098</v>
      </c>
      <c r="P5" s="62" t="n">
        <v>2022</v>
      </c>
      <c r="Q5" s="63" t="s">
        <v>263</v>
      </c>
      <c r="R5" s="63" t="s">
        <v>21</v>
      </c>
      <c r="S5" s="64" t="s">
        <v>2750</v>
      </c>
      <c r="T5" s="63" t="n">
        <v>33</v>
      </c>
      <c r="U5" s="3"/>
      <c r="V5" s="58" t="s">
        <v>2750</v>
      </c>
      <c r="W5" s="83" t="s">
        <v>3099</v>
      </c>
      <c r="Y5" s="43" t="s">
        <v>500</v>
      </c>
      <c r="Z5" s="63" t="n">
        <v>10</v>
      </c>
      <c r="AA5" s="63" t="n">
        <v>15</v>
      </c>
      <c r="AB5" s="140" t="n">
        <v>1</v>
      </c>
      <c r="AC5" s="63" t="n">
        <v>1</v>
      </c>
      <c r="AD5" s="63" t="n">
        <v>10</v>
      </c>
      <c r="AE5" s="140" t="n">
        <v>1</v>
      </c>
      <c r="AF5" s="63" t="n">
        <v>10</v>
      </c>
      <c r="AG5" s="140" t="n">
        <v>2</v>
      </c>
      <c r="AH5" s="140" t="n">
        <v>3</v>
      </c>
      <c r="AI5" s="140" t="n">
        <v>5</v>
      </c>
      <c r="AK5" s="58" t="s">
        <v>451</v>
      </c>
      <c r="AL5" s="28" t="n">
        <v>1</v>
      </c>
      <c r="AM5" s="28" t="n">
        <v>0</v>
      </c>
      <c r="AN5" s="28" t="n">
        <v>1</v>
      </c>
      <c r="AO5" s="28" t="n">
        <f aca="false">PRODUCT(AL5+AM5+AN5)</f>
        <v>2</v>
      </c>
      <c r="AP5" s="28"/>
      <c r="AQ5" s="82" t="s">
        <v>934</v>
      </c>
      <c r="AR5" s="69" t="s">
        <v>268</v>
      </c>
      <c r="AS5" s="69" t="s">
        <v>268</v>
      </c>
      <c r="AT5" s="69" t="s">
        <v>912</v>
      </c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220"/>
      <c r="BN5" s="69"/>
      <c r="BO5" s="69"/>
      <c r="BP5" s="69"/>
      <c r="BQ5" s="69"/>
      <c r="BR5" s="220"/>
      <c r="BS5" s="220"/>
      <c r="BT5" s="69"/>
      <c r="BU5" s="69"/>
      <c r="BV5" s="69"/>
      <c r="BW5" s="220"/>
      <c r="BX5" s="220"/>
      <c r="BY5" s="220"/>
      <c r="BZ5" s="220"/>
      <c r="CA5" s="220"/>
      <c r="CB5" s="220"/>
      <c r="CC5" s="220"/>
      <c r="CK5" s="137"/>
      <c r="CM5" s="73" t="s">
        <v>3100</v>
      </c>
      <c r="CN5" s="2" t="s">
        <v>3101</v>
      </c>
      <c r="CR5" s="66" t="s">
        <v>3102</v>
      </c>
      <c r="CS5" s="74"/>
      <c r="CT5" s="73" t="n">
        <v>1960</v>
      </c>
      <c r="CU5" s="28" t="n">
        <v>7</v>
      </c>
      <c r="CV5" s="28" t="n">
        <v>5299</v>
      </c>
      <c r="CW5" s="74" t="n">
        <v>757</v>
      </c>
      <c r="CY5" s="2" t="s">
        <v>3103</v>
      </c>
      <c r="CZ5" s="28" t="n">
        <v>1118</v>
      </c>
      <c r="DA5" s="28"/>
      <c r="DB5" s="28"/>
      <c r="DC5" s="2" t="s">
        <v>3104</v>
      </c>
      <c r="DD5" s="28" t="n">
        <v>410</v>
      </c>
      <c r="DE5" s="28" t="n">
        <v>5</v>
      </c>
      <c r="DF5" s="75"/>
      <c r="DH5" s="138" t="s">
        <v>219</v>
      </c>
      <c r="DI5" s="28"/>
      <c r="DJ5" s="1" t="s">
        <v>3105</v>
      </c>
      <c r="DK5" s="3"/>
      <c r="DL5" s="28"/>
      <c r="DM5" s="1" t="s">
        <v>3106</v>
      </c>
      <c r="DN5" s="28"/>
      <c r="DO5" s="28"/>
      <c r="DP5" s="1" t="s">
        <v>3107</v>
      </c>
      <c r="DQ5" s="75"/>
      <c r="DS5" s="58" t="s">
        <v>2750</v>
      </c>
      <c r="DT5" s="28" t="n">
        <v>464</v>
      </c>
      <c r="DV5" s="2" t="s">
        <v>1997</v>
      </c>
      <c r="DW5" s="28" t="n">
        <v>48</v>
      </c>
      <c r="DX5" s="28" t="s">
        <v>298</v>
      </c>
      <c r="DY5" s="28" t="n">
        <v>431</v>
      </c>
      <c r="DZ5" s="28" t="s">
        <v>299</v>
      </c>
      <c r="EA5" s="28" t="n">
        <f aca="false">PRODUCT(DW5+DY5)</f>
        <v>479</v>
      </c>
      <c r="EC5" s="2" t="s">
        <v>1997</v>
      </c>
      <c r="ED5" s="75" t="n">
        <v>48</v>
      </c>
      <c r="EF5" s="58" t="s">
        <v>3108</v>
      </c>
      <c r="EG5" s="28" t="n">
        <v>12</v>
      </c>
      <c r="EI5" s="2" t="s">
        <v>3109</v>
      </c>
      <c r="EJ5" s="75" t="n">
        <v>4</v>
      </c>
    </row>
    <row r="6" s="2" customFormat="true" ht="15" hidden="false" customHeight="false" outlineLevel="0" collapsed="false">
      <c r="A6" s="2" t="s">
        <v>3110</v>
      </c>
      <c r="B6" s="2" t="s">
        <v>3111</v>
      </c>
      <c r="C6" s="58" t="s">
        <v>339</v>
      </c>
      <c r="D6" s="59" t="n">
        <v>37826</v>
      </c>
      <c r="E6" s="25" t="s">
        <v>340</v>
      </c>
      <c r="F6" s="28" t="n">
        <v>31</v>
      </c>
      <c r="G6" s="28" t="n">
        <v>3</v>
      </c>
      <c r="H6" s="28" t="n">
        <v>33</v>
      </c>
      <c r="I6" s="28" t="n">
        <v>9</v>
      </c>
      <c r="J6" s="28" t="n">
        <v>90</v>
      </c>
      <c r="K6" s="60" t="n">
        <v>0.514</v>
      </c>
      <c r="L6" s="28" t="s">
        <v>261</v>
      </c>
      <c r="M6" s="75" t="s">
        <v>341</v>
      </c>
      <c r="N6" s="136" t="s">
        <v>3050</v>
      </c>
      <c r="P6" s="62" t="n">
        <v>2021</v>
      </c>
      <c r="Q6" s="63" t="s">
        <v>263</v>
      </c>
      <c r="R6" s="63" t="s">
        <v>19</v>
      </c>
      <c r="S6" s="64" t="s">
        <v>2750</v>
      </c>
      <c r="T6" s="63" t="n">
        <v>38</v>
      </c>
      <c r="U6" s="3"/>
      <c r="V6" s="58" t="s">
        <v>3112</v>
      </c>
      <c r="W6" s="83" t="s">
        <v>3113</v>
      </c>
      <c r="Y6" s="43" t="s">
        <v>516</v>
      </c>
      <c r="Z6" s="140" t="n">
        <v>3</v>
      </c>
      <c r="AA6" s="140" t="n">
        <v>3</v>
      </c>
      <c r="AB6" s="140" t="n">
        <v>4</v>
      </c>
      <c r="AC6" s="140" t="n">
        <v>7</v>
      </c>
      <c r="AD6" s="140" t="n">
        <v>5</v>
      </c>
      <c r="AE6" s="140" t="n">
        <v>6</v>
      </c>
      <c r="AF6" s="140" t="n">
        <v>7</v>
      </c>
      <c r="AG6" s="140" t="n">
        <v>5</v>
      </c>
      <c r="AH6" s="140" t="n">
        <v>3</v>
      </c>
      <c r="AI6" s="140" t="n">
        <v>5</v>
      </c>
      <c r="AK6" s="58" t="s">
        <v>255</v>
      </c>
      <c r="AL6" s="28" t="n">
        <v>15</v>
      </c>
      <c r="AM6" s="28" t="n">
        <v>11</v>
      </c>
      <c r="AN6" s="28" t="n">
        <v>14</v>
      </c>
      <c r="AO6" s="28" t="n">
        <f aca="false">PRODUCT(AL6+AM6+AN6)</f>
        <v>40</v>
      </c>
      <c r="AP6" s="28"/>
      <c r="AQ6" s="82" t="s">
        <v>3114</v>
      </c>
      <c r="AR6" s="82" t="s">
        <v>505</v>
      </c>
      <c r="AS6" s="82" t="s">
        <v>504</v>
      </c>
      <c r="AT6" s="82" t="s">
        <v>897</v>
      </c>
      <c r="AU6" s="82" t="s">
        <v>983</v>
      </c>
      <c r="AV6" s="82" t="s">
        <v>1400</v>
      </c>
      <c r="AW6" s="82" t="s">
        <v>453</v>
      </c>
      <c r="AX6" s="82" t="s">
        <v>457</v>
      </c>
      <c r="AY6" s="82" t="s">
        <v>549</v>
      </c>
      <c r="AZ6" s="82" t="s">
        <v>934</v>
      </c>
      <c r="BA6" s="82" t="s">
        <v>611</v>
      </c>
      <c r="BB6" s="82" t="s">
        <v>519</v>
      </c>
      <c r="BC6" s="82" t="s">
        <v>269</v>
      </c>
      <c r="BD6" s="82" t="s">
        <v>576</v>
      </c>
      <c r="BE6" s="82" t="s">
        <v>579</v>
      </c>
      <c r="BF6" s="69" t="s">
        <v>268</v>
      </c>
      <c r="BG6" s="69" t="s">
        <v>533</v>
      </c>
      <c r="BH6" s="69" t="s">
        <v>485</v>
      </c>
      <c r="BI6" s="69" t="s">
        <v>479</v>
      </c>
      <c r="BJ6" s="69" t="s">
        <v>456</v>
      </c>
      <c r="BK6" s="69" t="s">
        <v>913</v>
      </c>
      <c r="BL6" s="69" t="s">
        <v>914</v>
      </c>
      <c r="BM6" s="69" t="s">
        <v>578</v>
      </c>
      <c r="BN6" s="69" t="s">
        <v>984</v>
      </c>
      <c r="BO6" s="69" t="s">
        <v>848</v>
      </c>
      <c r="BP6" s="69" t="s">
        <v>2103</v>
      </c>
      <c r="BQ6" s="69" t="s">
        <v>915</v>
      </c>
      <c r="BR6" s="69" t="s">
        <v>268</v>
      </c>
      <c r="BS6" s="69" t="s">
        <v>3115</v>
      </c>
      <c r="BT6" s="69" t="s">
        <v>3116</v>
      </c>
      <c r="BU6" s="28" t="n">
        <v>61</v>
      </c>
      <c r="BV6" s="28" t="n">
        <v>64</v>
      </c>
      <c r="BW6" s="28" t="n">
        <v>67</v>
      </c>
      <c r="BX6" s="28" t="n">
        <v>69</v>
      </c>
      <c r="BY6" s="28" t="n">
        <v>71</v>
      </c>
      <c r="BZ6" s="28" t="n">
        <v>72</v>
      </c>
      <c r="CA6" s="28" t="n">
        <v>80</v>
      </c>
      <c r="CB6" s="69" t="s">
        <v>478</v>
      </c>
      <c r="CC6" s="69" t="s">
        <v>484</v>
      </c>
      <c r="CD6" s="28" t="n">
        <v>11</v>
      </c>
      <c r="CE6" s="28" t="n">
        <v>16</v>
      </c>
      <c r="CF6" s="28" t="n">
        <v>18</v>
      </c>
      <c r="CG6" s="28"/>
      <c r="CH6" s="28"/>
      <c r="CI6" s="28"/>
      <c r="CJ6" s="28"/>
      <c r="CK6" s="137"/>
      <c r="CM6" s="73" t="s">
        <v>3117</v>
      </c>
      <c r="CN6" s="2" t="s">
        <v>3118</v>
      </c>
      <c r="CO6" s="2" t="s">
        <v>1769</v>
      </c>
      <c r="CQ6" s="2" t="s">
        <v>3119</v>
      </c>
      <c r="CR6" s="66" t="s">
        <v>3102</v>
      </c>
      <c r="CS6" s="74"/>
      <c r="CT6" s="73" t="n">
        <v>1961</v>
      </c>
      <c r="CU6" s="28" t="n">
        <v>7</v>
      </c>
      <c r="CV6" s="28" t="n">
        <v>4303</v>
      </c>
      <c r="CW6" s="74" t="n">
        <v>614.714285714286</v>
      </c>
      <c r="CY6" s="2" t="s">
        <v>3120</v>
      </c>
      <c r="CZ6" s="28" t="n">
        <v>925</v>
      </c>
      <c r="DA6" s="28"/>
      <c r="DB6" s="28"/>
      <c r="DC6" s="2" t="s">
        <v>3121</v>
      </c>
      <c r="DD6" s="28" t="n">
        <v>120</v>
      </c>
      <c r="DE6" s="28" t="n">
        <v>7</v>
      </c>
      <c r="DF6" s="75"/>
      <c r="DH6" s="73" t="n">
        <v>1958</v>
      </c>
      <c r="DI6" s="3" t="s">
        <v>27</v>
      </c>
      <c r="DJ6" s="2" t="s">
        <v>3122</v>
      </c>
      <c r="DK6" s="3" t="s">
        <v>3123</v>
      </c>
      <c r="DL6" s="3" t="s">
        <v>43</v>
      </c>
      <c r="DM6" s="2" t="s">
        <v>3124</v>
      </c>
      <c r="DN6" s="2" t="n">
        <v>16</v>
      </c>
      <c r="DO6" s="3"/>
      <c r="DQ6" s="81"/>
      <c r="DS6" s="58" t="s">
        <v>2708</v>
      </c>
      <c r="DT6" s="28" t="n">
        <v>373</v>
      </c>
      <c r="DV6" s="2" t="s">
        <v>1626</v>
      </c>
      <c r="DW6" s="28" t="n">
        <v>10</v>
      </c>
      <c r="DX6" s="28" t="s">
        <v>298</v>
      </c>
      <c r="DY6" s="28" t="n">
        <v>445</v>
      </c>
      <c r="DZ6" s="28" t="s">
        <v>299</v>
      </c>
      <c r="EA6" s="28" t="n">
        <f aca="false">PRODUCT(DW6+DY6)</f>
        <v>455</v>
      </c>
      <c r="EC6" s="2" t="s">
        <v>2750</v>
      </c>
      <c r="ED6" s="75" t="n">
        <v>44</v>
      </c>
      <c r="EF6" s="58" t="s">
        <v>3095</v>
      </c>
      <c r="EG6" s="28" t="n">
        <v>12</v>
      </c>
      <c r="EI6" s="2" t="s">
        <v>931</v>
      </c>
      <c r="EJ6" s="75" t="n">
        <v>3</v>
      </c>
    </row>
    <row r="7" s="2" customFormat="true" ht="15" hidden="false" customHeight="false" outlineLevel="0" collapsed="false">
      <c r="C7" s="58" t="s">
        <v>3125</v>
      </c>
      <c r="D7" s="59" t="n">
        <v>35470</v>
      </c>
      <c r="E7" s="25" t="s">
        <v>425</v>
      </c>
      <c r="F7" s="28" t="n">
        <v>245</v>
      </c>
      <c r="G7" s="28" t="n">
        <v>5</v>
      </c>
      <c r="H7" s="28" t="n">
        <v>62</v>
      </c>
      <c r="I7" s="28" t="n">
        <v>45</v>
      </c>
      <c r="J7" s="28" t="n">
        <v>301</v>
      </c>
      <c r="K7" s="60" t="n">
        <v>0.407</v>
      </c>
      <c r="L7" s="69" t="s">
        <v>2829</v>
      </c>
      <c r="M7" s="70" t="s">
        <v>3126</v>
      </c>
      <c r="N7" s="136" t="s">
        <v>3127</v>
      </c>
      <c r="P7" s="62" t="n">
        <v>2020</v>
      </c>
      <c r="Q7" s="63" t="s">
        <v>263</v>
      </c>
      <c r="R7" s="63" t="s">
        <v>12</v>
      </c>
      <c r="S7" s="64" t="s">
        <v>2750</v>
      </c>
      <c r="T7" s="63" t="n">
        <v>32</v>
      </c>
      <c r="U7" s="3"/>
      <c r="V7" s="65" t="s">
        <v>3102</v>
      </c>
      <c r="W7" s="83" t="s">
        <v>3128</v>
      </c>
      <c r="Y7" s="43" t="s">
        <v>531</v>
      </c>
      <c r="Z7" s="140" t="n">
        <v>5</v>
      </c>
      <c r="AA7" s="140" t="n">
        <v>1</v>
      </c>
      <c r="AB7" s="68" t="n">
        <v>7</v>
      </c>
      <c r="AC7" s="68" t="n">
        <v>1</v>
      </c>
      <c r="AD7" s="63" t="n">
        <v>6</v>
      </c>
      <c r="AE7" s="63" t="n">
        <v>8</v>
      </c>
      <c r="AF7" s="63" t="n">
        <v>12</v>
      </c>
      <c r="AG7" s="68" t="n">
        <v>3</v>
      </c>
      <c r="AH7" s="68" t="n">
        <v>1</v>
      </c>
      <c r="AI7" s="63" t="n">
        <v>6</v>
      </c>
      <c r="AK7" s="58" t="s">
        <v>501</v>
      </c>
      <c r="AL7" s="28" t="n">
        <v>12</v>
      </c>
      <c r="AM7" s="28" t="n">
        <v>9</v>
      </c>
      <c r="AN7" s="28" t="n">
        <v>8</v>
      </c>
      <c r="AO7" s="28" t="n">
        <f aca="false">PRODUCT(AL7+AM7+AN7)</f>
        <v>29</v>
      </c>
      <c r="AP7" s="28"/>
      <c r="AQ7" s="82" t="s">
        <v>452</v>
      </c>
      <c r="AR7" s="82" t="s">
        <v>487</v>
      </c>
      <c r="AS7" s="82" t="s">
        <v>504</v>
      </c>
      <c r="AT7" s="82" t="s">
        <v>484</v>
      </c>
      <c r="AU7" s="82" t="s">
        <v>912</v>
      </c>
      <c r="AV7" s="82" t="s">
        <v>913</v>
      </c>
      <c r="AW7" s="82" t="s">
        <v>935</v>
      </c>
      <c r="AX7" s="82" t="s">
        <v>536</v>
      </c>
      <c r="AY7" s="82" t="s">
        <v>506</v>
      </c>
      <c r="AZ7" s="82" t="s">
        <v>590</v>
      </c>
      <c r="BA7" s="82" t="s">
        <v>915</v>
      </c>
      <c r="BB7" s="82" t="s">
        <v>537</v>
      </c>
      <c r="BC7" s="69" t="s">
        <v>268</v>
      </c>
      <c r="BD7" s="69" t="s">
        <v>518</v>
      </c>
      <c r="BE7" s="69" t="s">
        <v>898</v>
      </c>
      <c r="BF7" s="69" t="s">
        <v>914</v>
      </c>
      <c r="BG7" s="69" t="s">
        <v>578</v>
      </c>
      <c r="BH7" s="69" t="s">
        <v>1400</v>
      </c>
      <c r="BI7" s="69" t="s">
        <v>453</v>
      </c>
      <c r="BJ7" s="69" t="s">
        <v>454</v>
      </c>
      <c r="BK7" s="69" t="s">
        <v>984</v>
      </c>
      <c r="BL7" s="69" t="s">
        <v>2103</v>
      </c>
      <c r="BM7" s="69" t="s">
        <v>268</v>
      </c>
      <c r="BN7" s="69" t="s">
        <v>1390</v>
      </c>
      <c r="BO7" s="69" t="s">
        <v>455</v>
      </c>
      <c r="BP7" s="69" t="s">
        <v>517</v>
      </c>
      <c r="BQ7" s="69" t="s">
        <v>456</v>
      </c>
      <c r="BR7" s="69" t="s">
        <v>457</v>
      </c>
      <c r="BS7" s="69" t="s">
        <v>848</v>
      </c>
      <c r="BT7" s="69" t="s">
        <v>611</v>
      </c>
      <c r="BU7" s="28" t="n">
        <v>17</v>
      </c>
      <c r="BV7" s="69"/>
      <c r="BW7" s="69"/>
      <c r="BX7" s="69"/>
      <c r="BY7" s="69"/>
      <c r="BZ7" s="220"/>
      <c r="CA7" s="220"/>
      <c r="CB7" s="220"/>
      <c r="CC7" s="220"/>
      <c r="CK7" s="137"/>
      <c r="CM7" s="73" t="s">
        <v>3129</v>
      </c>
      <c r="CN7" s="2" t="s">
        <v>937</v>
      </c>
      <c r="CO7" s="2" t="s">
        <v>1769</v>
      </c>
      <c r="CQ7" s="2" t="s">
        <v>2403</v>
      </c>
      <c r="CR7" s="66" t="s">
        <v>3102</v>
      </c>
      <c r="CS7" s="74"/>
      <c r="CT7" s="73" t="n">
        <v>1963</v>
      </c>
      <c r="CU7" s="28" t="n">
        <v>7</v>
      </c>
      <c r="CV7" s="28" t="n">
        <v>14804</v>
      </c>
      <c r="CW7" s="74" t="n">
        <v>2114.85714285714</v>
      </c>
      <c r="CY7" s="2" t="s">
        <v>3130</v>
      </c>
      <c r="CZ7" s="28" t="n">
        <v>4100</v>
      </c>
      <c r="DA7" s="28" t="n">
        <v>1</v>
      </c>
      <c r="DB7" s="28"/>
      <c r="DC7" s="2" t="s">
        <v>3131</v>
      </c>
      <c r="DD7" s="28" t="n">
        <v>1200</v>
      </c>
      <c r="DE7" s="28"/>
      <c r="DF7" s="75"/>
      <c r="DH7" s="73" t="n">
        <v>1959</v>
      </c>
      <c r="DI7" s="3" t="s">
        <v>63</v>
      </c>
      <c r="DJ7" s="2" t="s">
        <v>3122</v>
      </c>
      <c r="DK7" s="3" t="s">
        <v>2461</v>
      </c>
      <c r="DL7" s="3" t="s">
        <v>69</v>
      </c>
      <c r="DM7" s="2" t="s">
        <v>3124</v>
      </c>
      <c r="DN7" s="2" t="n">
        <v>14</v>
      </c>
      <c r="DO7" s="3"/>
      <c r="DQ7" s="81"/>
      <c r="DS7" s="58" t="s">
        <v>1729</v>
      </c>
      <c r="DT7" s="28" t="n">
        <v>362</v>
      </c>
      <c r="DV7" s="2" t="s">
        <v>410</v>
      </c>
      <c r="DW7" s="28" t="n">
        <v>25</v>
      </c>
      <c r="DX7" s="28" t="s">
        <v>298</v>
      </c>
      <c r="DY7" s="28" t="n">
        <v>427</v>
      </c>
      <c r="DZ7" s="28" t="s">
        <v>299</v>
      </c>
      <c r="EA7" s="28" t="n">
        <f aca="false">PRODUCT(DW7+DY7)</f>
        <v>452</v>
      </c>
      <c r="EC7" s="2" t="s">
        <v>3108</v>
      </c>
      <c r="ED7" s="75" t="n">
        <v>38</v>
      </c>
      <c r="EF7" s="58" t="s">
        <v>410</v>
      </c>
      <c r="EG7" s="28" t="n">
        <v>12</v>
      </c>
      <c r="EI7" s="2" t="s">
        <v>3132</v>
      </c>
      <c r="EJ7" s="75" t="n">
        <v>3</v>
      </c>
    </row>
    <row r="8" s="2" customFormat="true" ht="15" hidden="false" customHeight="false" outlineLevel="0" collapsed="false">
      <c r="B8" s="26" t="s">
        <v>511</v>
      </c>
      <c r="C8" s="58" t="s">
        <v>3095</v>
      </c>
      <c r="D8" s="59" t="n">
        <v>29695</v>
      </c>
      <c r="E8" s="25" t="s">
        <v>425</v>
      </c>
      <c r="F8" s="28" t="n">
        <v>616</v>
      </c>
      <c r="G8" s="28" t="n">
        <v>79</v>
      </c>
      <c r="H8" s="28" t="n">
        <v>1539</v>
      </c>
      <c r="I8" s="28" t="n">
        <v>346</v>
      </c>
      <c r="J8" s="28" t="n">
        <v>3125</v>
      </c>
      <c r="K8" s="60" t="n">
        <v>0.573</v>
      </c>
      <c r="L8" s="28" t="s">
        <v>3133</v>
      </c>
      <c r="M8" s="70" t="s">
        <v>3134</v>
      </c>
      <c r="N8" s="136" t="s">
        <v>3127</v>
      </c>
      <c r="P8" s="62" t="n">
        <v>2019</v>
      </c>
      <c r="Q8" s="63" t="s">
        <v>263</v>
      </c>
      <c r="R8" s="63" t="s">
        <v>15</v>
      </c>
      <c r="S8" s="64" t="s">
        <v>2750</v>
      </c>
      <c r="T8" s="63" t="n">
        <v>42</v>
      </c>
      <c r="U8" s="28"/>
      <c r="V8" s="65" t="s">
        <v>1718</v>
      </c>
      <c r="W8" s="83" t="s">
        <v>3135</v>
      </c>
      <c r="Y8" s="43" t="s">
        <v>546</v>
      </c>
      <c r="Z8" s="63" t="n">
        <v>1</v>
      </c>
      <c r="AA8" s="63" t="n">
        <v>2</v>
      </c>
      <c r="AB8" s="63" t="n">
        <v>1</v>
      </c>
      <c r="AC8" s="63" t="n">
        <v>1</v>
      </c>
      <c r="AD8" s="63" t="n">
        <v>3</v>
      </c>
      <c r="AE8" s="63" t="n">
        <v>1</v>
      </c>
      <c r="AF8" s="63" t="n">
        <v>1</v>
      </c>
      <c r="AG8" s="63" t="n">
        <v>1</v>
      </c>
      <c r="AH8" s="63" t="n">
        <v>4</v>
      </c>
      <c r="AI8" s="63" t="n">
        <v>5</v>
      </c>
      <c r="AK8" s="58" t="s">
        <v>267</v>
      </c>
      <c r="AL8" s="28" t="n">
        <v>5</v>
      </c>
      <c r="AM8" s="28" t="n">
        <v>7</v>
      </c>
      <c r="AN8" s="28" t="n">
        <v>3</v>
      </c>
      <c r="AO8" s="28" t="n">
        <f aca="false">PRODUCT(AL8+AM8+AN8)</f>
        <v>15</v>
      </c>
      <c r="AP8" s="28"/>
      <c r="AQ8" s="82" t="s">
        <v>518</v>
      </c>
      <c r="AR8" s="82" t="s">
        <v>479</v>
      </c>
      <c r="AS8" s="82" t="s">
        <v>912</v>
      </c>
      <c r="AT8" s="82" t="s">
        <v>935</v>
      </c>
      <c r="AU8" s="82" t="s">
        <v>506</v>
      </c>
      <c r="AV8" s="69" t="s">
        <v>268</v>
      </c>
      <c r="AW8" s="69" t="s">
        <v>533</v>
      </c>
      <c r="AX8" s="69" t="s">
        <v>503</v>
      </c>
      <c r="AY8" s="69" t="s">
        <v>897</v>
      </c>
      <c r="AZ8" s="69" t="s">
        <v>983</v>
      </c>
      <c r="BA8" s="69" t="s">
        <v>914</v>
      </c>
      <c r="BB8" s="69" t="s">
        <v>269</v>
      </c>
      <c r="BC8" s="69" t="s">
        <v>576</v>
      </c>
      <c r="BD8" s="69" t="s">
        <v>268</v>
      </c>
      <c r="BE8" s="69" t="s">
        <v>483</v>
      </c>
      <c r="BF8" s="69" t="s">
        <v>457</v>
      </c>
      <c r="BG8" s="69" t="s">
        <v>848</v>
      </c>
      <c r="BH8" s="69"/>
      <c r="BI8" s="69"/>
      <c r="BJ8" s="69"/>
      <c r="BK8" s="69"/>
      <c r="BL8" s="69"/>
      <c r="BM8" s="220"/>
      <c r="BN8" s="69"/>
      <c r="BO8" s="69"/>
      <c r="BP8" s="69"/>
      <c r="BQ8" s="69"/>
      <c r="BR8" s="220"/>
      <c r="BS8" s="220"/>
      <c r="BT8" s="220"/>
      <c r="BU8" s="220"/>
      <c r="BV8" s="220"/>
      <c r="BW8" s="220"/>
      <c r="BX8" s="220"/>
      <c r="BY8" s="220"/>
      <c r="BZ8" s="220"/>
      <c r="CA8" s="220"/>
      <c r="CB8" s="220"/>
      <c r="CC8" s="220"/>
      <c r="CK8" s="137"/>
      <c r="CM8" s="73" t="s">
        <v>3136</v>
      </c>
      <c r="CN8" s="2" t="s">
        <v>2506</v>
      </c>
      <c r="CO8" s="2" t="s">
        <v>3137</v>
      </c>
      <c r="CQ8" s="2" t="s">
        <v>1784</v>
      </c>
      <c r="CR8" s="66" t="s">
        <v>3088</v>
      </c>
      <c r="CS8" s="74"/>
      <c r="CT8" s="73" t="n">
        <v>1964</v>
      </c>
      <c r="CU8" s="28" t="n">
        <v>11</v>
      </c>
      <c r="CV8" s="28" t="n">
        <v>14352</v>
      </c>
      <c r="CW8" s="74" t="n">
        <v>1304.72727272727</v>
      </c>
      <c r="CY8" s="2" t="s">
        <v>3138</v>
      </c>
      <c r="CZ8" s="28" t="n">
        <v>2201</v>
      </c>
      <c r="DA8" s="28"/>
      <c r="DB8" s="28"/>
      <c r="DC8" s="2" t="s">
        <v>3139</v>
      </c>
      <c r="DD8" s="28" t="n">
        <v>648</v>
      </c>
      <c r="DE8" s="28" t="n">
        <v>1</v>
      </c>
      <c r="DF8" s="75"/>
      <c r="DH8" s="73" t="n">
        <v>1960</v>
      </c>
      <c r="DI8" s="3" t="s">
        <v>55</v>
      </c>
      <c r="DJ8" s="2" t="s">
        <v>2429</v>
      </c>
      <c r="DK8" s="3" t="s">
        <v>660</v>
      </c>
      <c r="DL8" s="3" t="s">
        <v>59</v>
      </c>
      <c r="DM8" s="2" t="s">
        <v>2429</v>
      </c>
      <c r="DN8" s="2" t="n">
        <v>15</v>
      </c>
      <c r="DO8" s="3"/>
      <c r="DQ8" s="81"/>
      <c r="DS8" s="58" t="s">
        <v>3108</v>
      </c>
      <c r="DT8" s="28" t="n">
        <v>341</v>
      </c>
      <c r="DV8" s="2" t="s">
        <v>2750</v>
      </c>
      <c r="DW8" s="28" t="n">
        <v>44</v>
      </c>
      <c r="DX8" s="28" t="s">
        <v>298</v>
      </c>
      <c r="DY8" s="28" t="n">
        <v>353</v>
      </c>
      <c r="DZ8" s="28" t="s">
        <v>299</v>
      </c>
      <c r="EA8" s="28" t="n">
        <f aca="false">PRODUCT(DW8+DY8)</f>
        <v>397</v>
      </c>
      <c r="EC8" s="2" t="s">
        <v>2708</v>
      </c>
      <c r="ED8" s="75" t="n">
        <v>27</v>
      </c>
      <c r="EF8" s="58" t="s">
        <v>1997</v>
      </c>
      <c r="EG8" s="28" t="n">
        <v>9</v>
      </c>
      <c r="EI8" s="2" t="s">
        <v>1718</v>
      </c>
      <c r="EJ8" s="75" t="n">
        <v>3</v>
      </c>
    </row>
    <row r="9" s="2" customFormat="true" ht="15" hidden="false" customHeight="false" outlineLevel="0" collapsed="false">
      <c r="B9" s="2" t="s">
        <v>3140</v>
      </c>
      <c r="C9" s="79" t="s">
        <v>3141</v>
      </c>
      <c r="D9" s="59" t="n">
        <v>37205</v>
      </c>
      <c r="E9" s="25" t="s">
        <v>425</v>
      </c>
      <c r="F9" s="28" t="n">
        <v>114</v>
      </c>
      <c r="G9" s="28" t="n">
        <v>3</v>
      </c>
      <c r="H9" s="28" t="n">
        <v>16</v>
      </c>
      <c r="I9" s="28" t="n">
        <v>116</v>
      </c>
      <c r="J9" s="28" t="n">
        <v>472</v>
      </c>
      <c r="K9" s="60" t="n">
        <v>0.65</v>
      </c>
      <c r="L9" s="28" t="s">
        <v>335</v>
      </c>
      <c r="M9" s="75" t="s">
        <v>1802</v>
      </c>
      <c r="N9" s="136" t="s">
        <v>3142</v>
      </c>
      <c r="P9" s="62" t="n">
        <v>2018</v>
      </c>
      <c r="Q9" s="63" t="s">
        <v>263</v>
      </c>
      <c r="R9" s="63" t="s">
        <v>19</v>
      </c>
      <c r="S9" s="64" t="s">
        <v>2750</v>
      </c>
      <c r="T9" s="63" t="n">
        <v>42</v>
      </c>
      <c r="V9" s="65" t="s">
        <v>1779</v>
      </c>
      <c r="W9" s="83" t="s">
        <v>3143</v>
      </c>
      <c r="Y9" s="43" t="s">
        <v>561</v>
      </c>
      <c r="Z9" s="63" t="n">
        <v>2</v>
      </c>
      <c r="AA9" s="63" t="n">
        <v>1</v>
      </c>
      <c r="AB9" s="63" t="n">
        <v>1</v>
      </c>
      <c r="AC9" s="63" t="n">
        <v>1</v>
      </c>
      <c r="AD9" s="63" t="n">
        <v>1</v>
      </c>
      <c r="AE9" s="63" t="n">
        <v>3</v>
      </c>
      <c r="AF9" s="63" t="n">
        <v>1</v>
      </c>
      <c r="AG9" s="63" t="n">
        <v>2</v>
      </c>
      <c r="AH9" s="63" t="n">
        <v>2</v>
      </c>
      <c r="AI9" s="63" t="n">
        <v>1</v>
      </c>
      <c r="AK9" s="58" t="s">
        <v>532</v>
      </c>
      <c r="AL9" s="28" t="n">
        <v>4</v>
      </c>
      <c r="AM9" s="28" t="n">
        <v>3</v>
      </c>
      <c r="AN9" s="28" t="n">
        <v>1</v>
      </c>
      <c r="AO9" s="28" t="n">
        <f aca="false">PRODUCT(AL9+AM9+AN9)</f>
        <v>8</v>
      </c>
      <c r="AP9" s="28"/>
      <c r="AQ9" s="82" t="s">
        <v>983</v>
      </c>
      <c r="AR9" s="82" t="s">
        <v>456</v>
      </c>
      <c r="AS9" s="82" t="s">
        <v>912</v>
      </c>
      <c r="AT9" s="82" t="s">
        <v>916</v>
      </c>
      <c r="AU9" s="69" t="s">
        <v>268</v>
      </c>
      <c r="AV9" s="69" t="s">
        <v>517</v>
      </c>
      <c r="AW9" s="69" t="s">
        <v>506</v>
      </c>
      <c r="AX9" s="69" t="s">
        <v>537</v>
      </c>
      <c r="AY9" s="69" t="s">
        <v>268</v>
      </c>
      <c r="AZ9" s="69" t="s">
        <v>548</v>
      </c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220"/>
      <c r="BN9" s="69"/>
      <c r="BO9" s="69"/>
      <c r="BP9" s="69"/>
      <c r="BQ9" s="69"/>
      <c r="BR9" s="220"/>
      <c r="BS9" s="220"/>
      <c r="BT9" s="220"/>
      <c r="BU9" s="220"/>
      <c r="BV9" s="220"/>
      <c r="BW9" s="220"/>
      <c r="BX9" s="220"/>
      <c r="BY9" s="220"/>
      <c r="BZ9" s="220"/>
      <c r="CA9" s="220"/>
      <c r="CB9" s="220"/>
      <c r="CC9" s="220"/>
      <c r="CK9" s="137"/>
      <c r="CM9" s="73" t="s">
        <v>3144</v>
      </c>
      <c r="CN9" s="2" t="s">
        <v>2162</v>
      </c>
      <c r="CO9" s="2" t="s">
        <v>3145</v>
      </c>
      <c r="CQ9" s="2" t="s">
        <v>3146</v>
      </c>
      <c r="CR9" s="66" t="s">
        <v>3088</v>
      </c>
      <c r="CS9" s="74"/>
      <c r="CT9" s="73" t="n">
        <v>1966</v>
      </c>
      <c r="CU9" s="28" t="n">
        <v>12</v>
      </c>
      <c r="CV9" s="28" t="n">
        <v>14018</v>
      </c>
      <c r="CW9" s="74" t="n">
        <v>1168.16666666667</v>
      </c>
      <c r="CY9" s="2" t="s">
        <v>3147</v>
      </c>
      <c r="CZ9" s="28" t="n">
        <v>1830</v>
      </c>
      <c r="DA9" s="28"/>
      <c r="DB9" s="28"/>
      <c r="DC9" s="2" t="s">
        <v>3148</v>
      </c>
      <c r="DD9" s="28" t="n">
        <v>552</v>
      </c>
      <c r="DE9" s="28" t="n">
        <v>2</v>
      </c>
      <c r="DF9" s="75"/>
      <c r="DH9" s="73" t="n">
        <v>1961</v>
      </c>
      <c r="DI9" s="3" t="s">
        <v>125</v>
      </c>
      <c r="DJ9" s="2" t="s">
        <v>3102</v>
      </c>
      <c r="DK9" s="3" t="s">
        <v>3149</v>
      </c>
      <c r="DL9" s="3" t="s">
        <v>55</v>
      </c>
      <c r="DM9" s="2" t="s">
        <v>3150</v>
      </c>
      <c r="DN9" s="2" t="n">
        <v>13</v>
      </c>
      <c r="DO9" s="3"/>
      <c r="DQ9" s="81"/>
      <c r="DS9" s="58" t="s">
        <v>410</v>
      </c>
      <c r="DT9" s="28" t="n">
        <v>339</v>
      </c>
      <c r="DV9" s="2" t="s">
        <v>3132</v>
      </c>
      <c r="DW9" s="28" t="n">
        <v>12</v>
      </c>
      <c r="DX9" s="28" t="s">
        <v>298</v>
      </c>
      <c r="DY9" s="28" t="n">
        <v>325</v>
      </c>
      <c r="DZ9" s="28" t="s">
        <v>299</v>
      </c>
      <c r="EA9" s="28" t="n">
        <f aca="false">PRODUCT(DW9+DY9)</f>
        <v>337</v>
      </c>
      <c r="EC9" s="2" t="s">
        <v>3151</v>
      </c>
      <c r="ED9" s="75" t="n">
        <v>26</v>
      </c>
      <c r="EF9" s="58" t="s">
        <v>3109</v>
      </c>
      <c r="EG9" s="28" t="n">
        <v>8</v>
      </c>
      <c r="EI9" s="2" t="s">
        <v>889</v>
      </c>
      <c r="EJ9" s="75" t="n">
        <v>2</v>
      </c>
    </row>
    <row r="10" s="2" customFormat="true" ht="15" hidden="false" customHeight="false" outlineLevel="0" collapsed="false">
      <c r="B10" s="2" t="s">
        <v>3152</v>
      </c>
      <c r="C10" s="58" t="s">
        <v>3153</v>
      </c>
      <c r="D10" s="59" t="n">
        <v>36218</v>
      </c>
      <c r="E10" s="25" t="s">
        <v>3154</v>
      </c>
      <c r="F10" s="28" t="n">
        <v>50</v>
      </c>
      <c r="G10" s="28" t="n">
        <v>3</v>
      </c>
      <c r="H10" s="28" t="n">
        <v>9</v>
      </c>
      <c r="I10" s="28" t="n">
        <v>25</v>
      </c>
      <c r="J10" s="28" t="n">
        <v>156</v>
      </c>
      <c r="K10" s="60" t="n">
        <v>0.488</v>
      </c>
      <c r="L10" s="28" t="s">
        <v>413</v>
      </c>
      <c r="M10" s="75" t="s">
        <v>261</v>
      </c>
      <c r="N10" s="136" t="s">
        <v>2333</v>
      </c>
      <c r="P10" s="62" t="n">
        <v>2017</v>
      </c>
      <c r="Q10" s="63" t="s">
        <v>263</v>
      </c>
      <c r="R10" s="63" t="s">
        <v>15</v>
      </c>
      <c r="S10" s="64" t="s">
        <v>3082</v>
      </c>
      <c r="T10" s="63" t="n">
        <v>44</v>
      </c>
      <c r="V10" s="58" t="s">
        <v>1717</v>
      </c>
      <c r="W10" s="83" t="s">
        <v>3155</v>
      </c>
      <c r="Y10" s="43" t="s">
        <v>574</v>
      </c>
      <c r="Z10" s="63" t="n">
        <v>3</v>
      </c>
      <c r="AA10" s="63" t="n">
        <v>1</v>
      </c>
      <c r="AB10" s="63" t="n">
        <v>1</v>
      </c>
      <c r="AC10" s="63" t="n">
        <v>1</v>
      </c>
      <c r="AD10" s="63" t="n">
        <v>1</v>
      </c>
      <c r="AE10" s="63" t="n">
        <v>1</v>
      </c>
      <c r="AF10" s="63" t="n">
        <v>2</v>
      </c>
      <c r="AG10" s="63" t="n">
        <v>2</v>
      </c>
      <c r="AH10" s="63" t="n">
        <v>4</v>
      </c>
      <c r="AI10" s="63" t="n">
        <v>2</v>
      </c>
      <c r="AK10" s="58" t="s">
        <v>547</v>
      </c>
      <c r="AL10" s="28" t="n">
        <v>1</v>
      </c>
      <c r="AM10" s="28" t="n">
        <v>2</v>
      </c>
      <c r="AN10" s="28" t="n">
        <v>2</v>
      </c>
      <c r="AO10" s="28" t="n">
        <f aca="false">PRODUCT(AL10+AM10+AN10)</f>
        <v>5</v>
      </c>
      <c r="AP10" s="28"/>
      <c r="AQ10" s="82" t="s">
        <v>898</v>
      </c>
      <c r="AR10" s="69" t="s">
        <v>268</v>
      </c>
      <c r="AS10" s="69" t="s">
        <v>983</v>
      </c>
      <c r="AT10" s="69" t="s">
        <v>457</v>
      </c>
      <c r="AU10" s="69" t="s">
        <v>268</v>
      </c>
      <c r="AV10" s="69" t="s">
        <v>611</v>
      </c>
      <c r="AW10" s="69" t="s">
        <v>1684</v>
      </c>
      <c r="AX10" s="69"/>
      <c r="AY10" s="69"/>
      <c r="AZ10" s="69"/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220"/>
      <c r="BN10" s="69"/>
      <c r="BO10" s="69"/>
      <c r="BP10" s="69"/>
      <c r="BQ10" s="69"/>
      <c r="BR10" s="220"/>
      <c r="BS10" s="220"/>
      <c r="BT10" s="220"/>
      <c r="BU10" s="220"/>
      <c r="BV10" s="220"/>
      <c r="BW10" s="220"/>
      <c r="BX10" s="220"/>
      <c r="BY10" s="220"/>
      <c r="BZ10" s="220"/>
      <c r="CA10" s="220"/>
      <c r="CB10" s="220"/>
      <c r="CC10" s="220"/>
      <c r="CK10" s="137"/>
      <c r="CM10" s="73" t="s">
        <v>3156</v>
      </c>
      <c r="CN10" s="2" t="s">
        <v>3157</v>
      </c>
      <c r="CO10" s="2" t="s">
        <v>3158</v>
      </c>
      <c r="CP10" s="2" t="s">
        <v>937</v>
      </c>
      <c r="CR10" s="66" t="s">
        <v>3088</v>
      </c>
      <c r="CS10" s="74"/>
      <c r="CT10" s="73" t="n">
        <v>1984</v>
      </c>
      <c r="CU10" s="28" t="n">
        <v>11</v>
      </c>
      <c r="CV10" s="28" t="n">
        <v>28656</v>
      </c>
      <c r="CW10" s="74" t="n">
        <v>2605.09090909091</v>
      </c>
      <c r="CY10" s="2" t="s">
        <v>3159</v>
      </c>
      <c r="CZ10" s="28" t="n">
        <v>3416</v>
      </c>
      <c r="DA10" s="28" t="n">
        <v>3</v>
      </c>
      <c r="DB10" s="28"/>
      <c r="DC10" s="2" t="s">
        <v>3160</v>
      </c>
      <c r="DD10" s="28" t="n">
        <v>1802</v>
      </c>
      <c r="DE10" s="28"/>
      <c r="DF10" s="75"/>
      <c r="DH10" s="73" t="n">
        <v>1963</v>
      </c>
      <c r="DI10" s="3" t="s">
        <v>17</v>
      </c>
      <c r="DJ10" s="204" t="s">
        <v>1952</v>
      </c>
      <c r="DK10" s="157" t="s">
        <v>3161</v>
      </c>
      <c r="DL10" s="3" t="s">
        <v>15</v>
      </c>
      <c r="DM10" s="2" t="s">
        <v>3150</v>
      </c>
      <c r="DN10" s="2" t="n">
        <v>25</v>
      </c>
      <c r="DO10" s="3"/>
      <c r="DQ10" s="81"/>
      <c r="DS10" s="58" t="s">
        <v>1718</v>
      </c>
      <c r="DT10" s="28" t="n">
        <v>326</v>
      </c>
      <c r="DV10" s="2" t="s">
        <v>599</v>
      </c>
      <c r="DW10" s="28" t="n">
        <v>11</v>
      </c>
      <c r="DX10" s="28" t="s">
        <v>298</v>
      </c>
      <c r="DY10" s="28" t="n">
        <v>254</v>
      </c>
      <c r="DZ10" s="28" t="s">
        <v>299</v>
      </c>
      <c r="EA10" s="28" t="n">
        <f aca="false">PRODUCT(DW10+DY10)</f>
        <v>265</v>
      </c>
      <c r="EC10" s="2" t="s">
        <v>3162</v>
      </c>
      <c r="ED10" s="75" t="n">
        <v>26</v>
      </c>
      <c r="EF10" s="58" t="s">
        <v>2708</v>
      </c>
      <c r="EG10" s="28" t="n">
        <v>7</v>
      </c>
      <c r="EI10" s="2" t="s">
        <v>470</v>
      </c>
      <c r="EJ10" s="75" t="n">
        <v>2</v>
      </c>
    </row>
    <row r="11" s="2" customFormat="true" ht="15" hidden="false" customHeight="false" outlineLevel="0" collapsed="false">
      <c r="B11" s="2" t="s">
        <v>3163</v>
      </c>
      <c r="C11" s="58" t="s">
        <v>1603</v>
      </c>
      <c r="D11" s="59" t="n">
        <v>34588</v>
      </c>
      <c r="E11" s="25" t="s">
        <v>1022</v>
      </c>
      <c r="F11" s="28" t="n">
        <v>212</v>
      </c>
      <c r="G11" s="28" t="n">
        <v>13</v>
      </c>
      <c r="H11" s="28" t="n">
        <v>29</v>
      </c>
      <c r="I11" s="28" t="n">
        <v>236</v>
      </c>
      <c r="J11" s="28" t="n">
        <v>1048</v>
      </c>
      <c r="K11" s="60" t="n">
        <v>0.645</v>
      </c>
      <c r="L11" s="69" t="s">
        <v>2540</v>
      </c>
      <c r="M11" s="75" t="s">
        <v>341</v>
      </c>
      <c r="N11" s="136" t="s">
        <v>3164</v>
      </c>
      <c r="P11" s="62" t="n">
        <v>2016</v>
      </c>
      <c r="Q11" s="63" t="s">
        <v>263</v>
      </c>
      <c r="R11" s="63" t="s">
        <v>15</v>
      </c>
      <c r="S11" s="64" t="s">
        <v>3082</v>
      </c>
      <c r="T11" s="63" t="n">
        <v>39</v>
      </c>
      <c r="V11" s="58" t="s">
        <v>3165</v>
      </c>
      <c r="W11" s="83" t="s">
        <v>3166</v>
      </c>
      <c r="Y11" s="43" t="s">
        <v>266</v>
      </c>
      <c r="Z11" s="63" t="n">
        <v>1</v>
      </c>
      <c r="AA11" s="63" t="n">
        <v>4</v>
      </c>
      <c r="AB11" s="63" t="n">
        <v>5</v>
      </c>
      <c r="AC11" s="63" t="n">
        <v>1</v>
      </c>
      <c r="AD11" s="63" t="n">
        <v>1</v>
      </c>
      <c r="AE11" s="67"/>
      <c r="AF11" s="67"/>
      <c r="AG11" s="67"/>
      <c r="AH11" s="67"/>
      <c r="AI11" s="67"/>
      <c r="AK11" s="58" t="s">
        <v>562</v>
      </c>
      <c r="AL11" s="28" t="n">
        <v>1</v>
      </c>
      <c r="AM11" s="28" t="n">
        <v>0</v>
      </c>
      <c r="AN11" s="28" t="n">
        <v>1</v>
      </c>
      <c r="AO11" s="28" t="n">
        <f aca="false">PRODUCT(AL11+AM11+AN11)</f>
        <v>2</v>
      </c>
      <c r="AP11" s="28"/>
      <c r="AQ11" s="82" t="s">
        <v>897</v>
      </c>
      <c r="AR11" s="69" t="s">
        <v>268</v>
      </c>
      <c r="AS11" s="69" t="s">
        <v>268</v>
      </c>
      <c r="AT11" s="69" t="s">
        <v>578</v>
      </c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220"/>
      <c r="BN11" s="69"/>
      <c r="BO11" s="69"/>
      <c r="BP11" s="69"/>
      <c r="BQ11" s="69"/>
      <c r="BR11" s="220"/>
      <c r="BS11" s="220"/>
      <c r="BT11" s="220"/>
      <c r="BU11" s="220"/>
      <c r="BV11" s="220"/>
      <c r="BW11" s="220"/>
      <c r="BX11" s="220"/>
      <c r="BY11" s="220"/>
      <c r="BZ11" s="220"/>
      <c r="CA11" s="220"/>
      <c r="CB11" s="220"/>
      <c r="CC11" s="220"/>
      <c r="CK11" s="137"/>
      <c r="CM11" s="73" t="s">
        <v>3167</v>
      </c>
      <c r="CN11" s="2" t="s">
        <v>3168</v>
      </c>
      <c r="CO11" s="2" t="s">
        <v>2210</v>
      </c>
      <c r="CQ11" s="2" t="s">
        <v>3169</v>
      </c>
      <c r="CR11" s="66" t="s">
        <v>3088</v>
      </c>
      <c r="CS11" s="74"/>
      <c r="CT11" s="73" t="n">
        <v>1985</v>
      </c>
      <c r="CU11" s="28" t="n">
        <v>14</v>
      </c>
      <c r="CV11" s="28" t="n">
        <v>22356</v>
      </c>
      <c r="CW11" s="74" t="n">
        <v>1596.85714285714</v>
      </c>
      <c r="CY11" s="2" t="s">
        <v>3170</v>
      </c>
      <c r="CZ11" s="28" t="n">
        <v>2466</v>
      </c>
      <c r="DA11" s="28"/>
      <c r="DB11" s="28"/>
      <c r="DC11" s="2" t="s">
        <v>3171</v>
      </c>
      <c r="DD11" s="28" t="n">
        <v>573</v>
      </c>
      <c r="DE11" s="28" t="n">
        <v>2</v>
      </c>
      <c r="DF11" s="75"/>
      <c r="DH11" s="73" t="n">
        <v>1964</v>
      </c>
      <c r="DI11" s="3" t="s">
        <v>55</v>
      </c>
      <c r="DJ11" s="2" t="s">
        <v>1952</v>
      </c>
      <c r="DK11" s="3" t="s">
        <v>788</v>
      </c>
      <c r="DL11" s="3" t="s">
        <v>12</v>
      </c>
      <c r="DM11" s="2" t="s">
        <v>3150</v>
      </c>
      <c r="DN11" s="2" t="n">
        <v>35</v>
      </c>
      <c r="DO11" s="3"/>
      <c r="DQ11" s="81"/>
      <c r="DS11" s="58" t="s">
        <v>1717</v>
      </c>
      <c r="DT11" s="28" t="n">
        <v>300</v>
      </c>
      <c r="DV11" s="2" t="s">
        <v>3108</v>
      </c>
      <c r="DW11" s="28" t="n">
        <v>38</v>
      </c>
      <c r="DX11" s="28" t="s">
        <v>298</v>
      </c>
      <c r="DY11" s="28" t="n">
        <v>209</v>
      </c>
      <c r="DZ11" s="28" t="s">
        <v>299</v>
      </c>
      <c r="EA11" s="28" t="n">
        <f aca="false">PRODUCT(DW11+DY11)</f>
        <v>247</v>
      </c>
      <c r="EC11" s="2" t="s">
        <v>410</v>
      </c>
      <c r="ED11" s="75" t="n">
        <v>25</v>
      </c>
      <c r="EF11" s="58" t="s">
        <v>1718</v>
      </c>
      <c r="EG11" s="28" t="n">
        <v>7</v>
      </c>
      <c r="EI11" s="2" t="s">
        <v>3172</v>
      </c>
      <c r="EJ11" s="75" t="n">
        <v>2</v>
      </c>
    </row>
    <row r="12" s="2" customFormat="true" ht="15" hidden="false" customHeight="false" outlineLevel="0" collapsed="false">
      <c r="B12" s="2" t="s">
        <v>3173</v>
      </c>
      <c r="C12" s="58" t="s">
        <v>3174</v>
      </c>
      <c r="D12" s="59" t="n">
        <v>39200</v>
      </c>
      <c r="E12" s="25" t="s">
        <v>1932</v>
      </c>
      <c r="F12" s="28"/>
      <c r="G12" s="28"/>
      <c r="H12" s="28"/>
      <c r="I12" s="28"/>
      <c r="J12" s="28"/>
      <c r="K12" s="60"/>
      <c r="L12" s="28"/>
      <c r="M12" s="75"/>
      <c r="N12" s="136"/>
      <c r="P12" s="62" t="n">
        <v>2015</v>
      </c>
      <c r="Q12" s="63" t="s">
        <v>263</v>
      </c>
      <c r="R12" s="63" t="s">
        <v>12</v>
      </c>
      <c r="S12" s="64" t="s">
        <v>1717</v>
      </c>
      <c r="T12" s="63" t="n">
        <v>41</v>
      </c>
      <c r="V12" s="90" t="s">
        <v>930</v>
      </c>
      <c r="W12" s="153" t="s">
        <v>1766</v>
      </c>
      <c r="AK12" s="58" t="s">
        <v>575</v>
      </c>
      <c r="AL12" s="28" t="n">
        <v>1</v>
      </c>
      <c r="AM12" s="28" t="n">
        <v>0</v>
      </c>
      <c r="AN12" s="28" t="n">
        <v>0</v>
      </c>
      <c r="AO12" s="28" t="n">
        <f aca="false">PRODUCT(AL12+AM12+AN12)</f>
        <v>1</v>
      </c>
      <c r="AP12" s="28"/>
      <c r="AQ12" s="82" t="s">
        <v>519</v>
      </c>
      <c r="AR12" s="69" t="s">
        <v>268</v>
      </c>
      <c r="AS12" s="69" t="s">
        <v>268</v>
      </c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220"/>
      <c r="BN12" s="69"/>
      <c r="BO12" s="69"/>
      <c r="BP12" s="69"/>
      <c r="BQ12" s="69"/>
      <c r="BR12" s="220"/>
      <c r="BS12" s="220"/>
      <c r="BT12" s="220"/>
      <c r="BU12" s="220"/>
      <c r="BV12" s="220"/>
      <c r="BW12" s="220"/>
      <c r="BX12" s="220"/>
      <c r="BY12" s="220"/>
      <c r="BZ12" s="220"/>
      <c r="CA12" s="220"/>
      <c r="CB12" s="220"/>
      <c r="CC12" s="220"/>
      <c r="CK12" s="137"/>
      <c r="CM12" s="73" t="s">
        <v>3175</v>
      </c>
      <c r="CN12" s="2" t="s">
        <v>3176</v>
      </c>
      <c r="CO12" s="2" t="s">
        <v>2162</v>
      </c>
      <c r="CQ12" s="2" t="s">
        <v>1784</v>
      </c>
      <c r="CR12" s="66" t="s">
        <v>1779</v>
      </c>
      <c r="CS12" s="74"/>
      <c r="CT12" s="73" t="n">
        <v>1986</v>
      </c>
      <c r="CU12" s="28" t="n">
        <v>13</v>
      </c>
      <c r="CV12" s="28" t="n">
        <v>15634</v>
      </c>
      <c r="CW12" s="74" t="n">
        <v>1202.61538461538</v>
      </c>
      <c r="CY12" s="2" t="s">
        <v>3177</v>
      </c>
      <c r="CZ12" s="28" t="n">
        <v>2035</v>
      </c>
      <c r="DA12" s="28"/>
      <c r="DB12" s="28"/>
      <c r="DC12" s="2" t="s">
        <v>3178</v>
      </c>
      <c r="DD12" s="28" t="n">
        <v>375</v>
      </c>
      <c r="DE12" s="28" t="n">
        <v>3</v>
      </c>
      <c r="DF12" s="75"/>
      <c r="DH12" s="73" t="n">
        <v>1966</v>
      </c>
      <c r="DI12" s="3" t="s">
        <v>33</v>
      </c>
      <c r="DJ12" s="2" t="s">
        <v>3179</v>
      </c>
      <c r="DK12" s="3" t="s">
        <v>962</v>
      </c>
      <c r="DL12" s="3" t="s">
        <v>31</v>
      </c>
      <c r="DM12" s="2" t="s">
        <v>2429</v>
      </c>
      <c r="DN12" s="2" t="n">
        <v>31</v>
      </c>
      <c r="DO12" s="3"/>
      <c r="DQ12" s="81"/>
      <c r="DS12" s="58" t="s">
        <v>3180</v>
      </c>
      <c r="DT12" s="28" t="n">
        <v>299</v>
      </c>
      <c r="DV12" s="2" t="s">
        <v>3181</v>
      </c>
      <c r="DW12" s="28" t="n">
        <v>6</v>
      </c>
      <c r="DX12" s="28" t="s">
        <v>298</v>
      </c>
      <c r="DY12" s="28" t="n">
        <v>232</v>
      </c>
      <c r="DZ12" s="28" t="s">
        <v>299</v>
      </c>
      <c r="EA12" s="28" t="n">
        <f aca="false">PRODUCT(DW12+DY12)</f>
        <v>238</v>
      </c>
      <c r="EC12" s="2" t="s">
        <v>875</v>
      </c>
      <c r="ED12" s="75" t="n">
        <v>18</v>
      </c>
      <c r="EF12" s="58" t="s">
        <v>3151</v>
      </c>
      <c r="EG12" s="28" t="n">
        <v>5</v>
      </c>
      <c r="EI12" s="2" t="s">
        <v>3108</v>
      </c>
      <c r="EJ12" s="75" t="n">
        <v>1</v>
      </c>
    </row>
    <row r="13" s="2" customFormat="true" ht="15" hidden="false" customHeight="false" outlineLevel="0" collapsed="false">
      <c r="B13" s="2" t="s">
        <v>3182</v>
      </c>
      <c r="C13" s="58" t="s">
        <v>1818</v>
      </c>
      <c r="D13" s="59" t="n">
        <v>36094</v>
      </c>
      <c r="E13" s="25" t="s">
        <v>348</v>
      </c>
      <c r="F13" s="28" t="n">
        <v>284</v>
      </c>
      <c r="G13" s="28" t="n">
        <v>10</v>
      </c>
      <c r="H13" s="28" t="n">
        <v>176</v>
      </c>
      <c r="I13" s="28" t="n">
        <v>152</v>
      </c>
      <c r="J13" s="28" t="n">
        <v>923</v>
      </c>
      <c r="K13" s="60" t="n">
        <v>0.512</v>
      </c>
      <c r="L13" s="69" t="s">
        <v>3183</v>
      </c>
      <c r="M13" s="75" t="s">
        <v>1802</v>
      </c>
      <c r="N13" s="136" t="s">
        <v>3184</v>
      </c>
      <c r="P13" s="62" t="n">
        <v>2014</v>
      </c>
      <c r="Q13" s="63" t="s">
        <v>263</v>
      </c>
      <c r="R13" s="63" t="s">
        <v>12</v>
      </c>
      <c r="S13" s="64" t="s">
        <v>1717</v>
      </c>
      <c r="T13" s="63" t="n">
        <v>39</v>
      </c>
      <c r="Y13" s="142" t="s">
        <v>206</v>
      </c>
      <c r="Z13" s="143"/>
      <c r="AA13" s="47" t="s">
        <v>3185</v>
      </c>
      <c r="AB13" s="47"/>
      <c r="AC13" s="47"/>
      <c r="AD13" s="47"/>
      <c r="AE13" s="188" t="s">
        <v>629</v>
      </c>
      <c r="AF13" s="197"/>
      <c r="AG13" s="189"/>
      <c r="AH13" s="47" t="s">
        <v>3186</v>
      </c>
      <c r="AI13" s="144"/>
      <c r="AK13" s="58" t="s">
        <v>610</v>
      </c>
      <c r="AL13" s="28" t="n">
        <v>0</v>
      </c>
      <c r="AM13" s="28" t="n">
        <v>0</v>
      </c>
      <c r="AN13" s="28" t="n">
        <v>1</v>
      </c>
      <c r="AO13" s="28" t="n">
        <f aca="false">PRODUCT(AL13+AM13+AN13)</f>
        <v>1</v>
      </c>
      <c r="AP13" s="28"/>
      <c r="AQ13" s="69" t="s">
        <v>268</v>
      </c>
      <c r="AR13" s="69" t="s">
        <v>268</v>
      </c>
      <c r="AS13" s="69" t="s">
        <v>916</v>
      </c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220"/>
      <c r="BN13" s="69"/>
      <c r="BO13" s="69"/>
      <c r="BP13" s="69"/>
      <c r="BQ13" s="69"/>
      <c r="BR13" s="220"/>
      <c r="BS13" s="220"/>
      <c r="BT13" s="220"/>
      <c r="BU13" s="220"/>
      <c r="BV13" s="220"/>
      <c r="BW13" s="220"/>
      <c r="BX13" s="220"/>
      <c r="BY13" s="220"/>
      <c r="BZ13" s="220"/>
      <c r="CA13" s="220"/>
      <c r="CB13" s="220"/>
      <c r="CC13" s="220"/>
      <c r="CK13" s="137"/>
      <c r="CM13" s="73" t="s">
        <v>3187</v>
      </c>
      <c r="CN13" s="2" t="s">
        <v>3176</v>
      </c>
      <c r="CO13" s="2" t="s">
        <v>3188</v>
      </c>
      <c r="CQ13" s="2" t="s">
        <v>1029</v>
      </c>
      <c r="CR13" s="66" t="s">
        <v>3088</v>
      </c>
      <c r="CS13" s="74"/>
      <c r="CT13" s="73" t="n">
        <v>1987</v>
      </c>
      <c r="CU13" s="28" t="n">
        <v>1</v>
      </c>
      <c r="CV13" s="28" t="n">
        <v>1470</v>
      </c>
      <c r="CW13" s="74" t="n">
        <v>1470</v>
      </c>
      <c r="CY13" s="2" t="s">
        <v>3189</v>
      </c>
      <c r="CZ13" s="28" t="n">
        <v>1470</v>
      </c>
      <c r="DA13" s="28"/>
      <c r="DB13" s="28"/>
      <c r="DC13" s="2" t="s">
        <v>3189</v>
      </c>
      <c r="DD13" s="28" t="n">
        <v>1470</v>
      </c>
      <c r="DE13" s="28"/>
      <c r="DF13" s="75"/>
      <c r="DH13" s="73" t="n">
        <v>1984</v>
      </c>
      <c r="DI13" s="3" t="s">
        <v>37</v>
      </c>
      <c r="DJ13" s="2" t="s">
        <v>1436</v>
      </c>
      <c r="DK13" s="3" t="s">
        <v>3190</v>
      </c>
      <c r="DL13" s="3" t="s">
        <v>41</v>
      </c>
      <c r="DM13" s="2" t="s">
        <v>3172</v>
      </c>
      <c r="DN13" s="2" t="n">
        <v>25</v>
      </c>
      <c r="DO13" s="3" t="s">
        <v>37</v>
      </c>
      <c r="DP13" s="2" t="s">
        <v>1436</v>
      </c>
      <c r="DQ13" s="81" t="n">
        <v>125</v>
      </c>
      <c r="DS13" s="58" t="s">
        <v>1997</v>
      </c>
      <c r="DT13" s="28" t="n">
        <v>278</v>
      </c>
      <c r="DV13" s="2" t="s">
        <v>3180</v>
      </c>
      <c r="DW13" s="28" t="n">
        <v>11</v>
      </c>
      <c r="DX13" s="28" t="s">
        <v>298</v>
      </c>
      <c r="DY13" s="28" t="n">
        <v>225</v>
      </c>
      <c r="DZ13" s="28" t="s">
        <v>299</v>
      </c>
      <c r="EA13" s="28" t="n">
        <f aca="false">PRODUCT(DW13+DY13)</f>
        <v>236</v>
      </c>
      <c r="EC13" s="2" t="s">
        <v>1729</v>
      </c>
      <c r="ED13" s="75" t="n">
        <v>17</v>
      </c>
      <c r="EF13" s="58" t="s">
        <v>3132</v>
      </c>
      <c r="EG13" s="28" t="n">
        <v>5</v>
      </c>
      <c r="EI13" s="2" t="s">
        <v>2708</v>
      </c>
      <c r="EJ13" s="75" t="n">
        <v>1</v>
      </c>
    </row>
    <row r="14" s="2" customFormat="true" ht="15" hidden="false" customHeight="false" outlineLevel="0" collapsed="false">
      <c r="C14" s="58" t="s">
        <v>3191</v>
      </c>
      <c r="D14" s="59" t="n">
        <v>38791</v>
      </c>
      <c r="E14" s="25" t="s">
        <v>425</v>
      </c>
      <c r="F14" s="28"/>
      <c r="G14" s="28"/>
      <c r="H14" s="28"/>
      <c r="I14" s="28"/>
      <c r="J14" s="28"/>
      <c r="K14" s="60"/>
      <c r="L14" s="28"/>
      <c r="M14" s="75"/>
      <c r="N14" s="136"/>
      <c r="P14" s="62" t="n">
        <v>2013</v>
      </c>
      <c r="Q14" s="63" t="s">
        <v>263</v>
      </c>
      <c r="R14" s="63" t="s">
        <v>12</v>
      </c>
      <c r="S14" s="64" t="s">
        <v>3082</v>
      </c>
      <c r="T14" s="63" t="n">
        <v>35</v>
      </c>
      <c r="Y14" s="190" t="s">
        <v>309</v>
      </c>
      <c r="Z14" s="198"/>
      <c r="AA14" s="94" t="s">
        <v>3192</v>
      </c>
      <c r="AB14" s="94"/>
      <c r="AC14" s="94"/>
      <c r="AD14" s="94"/>
      <c r="AE14" s="127" t="s">
        <v>1026</v>
      </c>
      <c r="AF14" s="94"/>
      <c r="AG14" s="127"/>
      <c r="AH14" s="94" t="s">
        <v>3193</v>
      </c>
      <c r="AI14" s="95"/>
      <c r="AK14" s="90" t="s">
        <v>623</v>
      </c>
      <c r="AL14" s="91" t="n">
        <f aca="false">SUM(AL3:AL13)</f>
        <v>68</v>
      </c>
      <c r="AM14" s="91" t="n">
        <f aca="false">SUM(AM3:AM13)</f>
        <v>44</v>
      </c>
      <c r="AN14" s="91" t="n">
        <f aca="false">SUM(AN3:AN13)</f>
        <v>38</v>
      </c>
      <c r="AO14" s="91" t="n">
        <f aca="false">SUM(AO3:AO13)</f>
        <v>150</v>
      </c>
      <c r="AP14" s="91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221"/>
      <c r="CM14" s="73" t="s">
        <v>3194</v>
      </c>
      <c r="CN14" s="2" t="s">
        <v>1030</v>
      </c>
      <c r="CO14" s="2" t="s">
        <v>1014</v>
      </c>
      <c r="CP14" s="2" t="s">
        <v>3195</v>
      </c>
      <c r="CR14" s="66" t="s">
        <v>3088</v>
      </c>
      <c r="CS14" s="74"/>
      <c r="CT14" s="73" t="n">
        <v>1989</v>
      </c>
      <c r="CU14" s="28" t="n">
        <v>13</v>
      </c>
      <c r="CV14" s="28" t="n">
        <v>25907</v>
      </c>
      <c r="CW14" s="74" t="n">
        <v>1992.84615384615</v>
      </c>
      <c r="CY14" s="2" t="s">
        <v>3196</v>
      </c>
      <c r="CZ14" s="28" t="n">
        <v>3012</v>
      </c>
      <c r="DA14" s="28" t="n">
        <v>1</v>
      </c>
      <c r="DB14" s="28"/>
      <c r="DC14" s="2" t="s">
        <v>2268</v>
      </c>
      <c r="DD14" s="28" t="n">
        <v>1375</v>
      </c>
      <c r="DE14" s="28"/>
      <c r="DF14" s="75"/>
      <c r="DH14" s="73" t="n">
        <v>1985</v>
      </c>
      <c r="DI14" s="3" t="s">
        <v>53</v>
      </c>
      <c r="DJ14" s="2" t="s">
        <v>1436</v>
      </c>
      <c r="DK14" s="3" t="s">
        <v>1395</v>
      </c>
      <c r="DL14" s="3" t="s">
        <v>45</v>
      </c>
      <c r="DM14" s="2" t="s">
        <v>889</v>
      </c>
      <c r="DN14" s="2" t="n">
        <v>22</v>
      </c>
      <c r="DO14" s="3" t="s">
        <v>37</v>
      </c>
      <c r="DP14" s="2" t="s">
        <v>1436</v>
      </c>
      <c r="DQ14" s="81" t="n">
        <v>129</v>
      </c>
      <c r="DS14" s="7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77"/>
      <c r="EF14" s="58" t="s">
        <v>3082</v>
      </c>
      <c r="EG14" s="28" t="n">
        <v>4</v>
      </c>
      <c r="EI14" s="2" t="s">
        <v>3150</v>
      </c>
      <c r="EJ14" s="75" t="n">
        <v>1</v>
      </c>
    </row>
    <row r="15" s="2" customFormat="true" ht="15" hidden="false" customHeight="false" outlineLevel="0" collapsed="false">
      <c r="B15" s="26" t="s">
        <v>598</v>
      </c>
      <c r="C15" s="58" t="s">
        <v>1660</v>
      </c>
      <c r="D15" s="59" t="n">
        <v>35264</v>
      </c>
      <c r="E15" s="25" t="s">
        <v>425</v>
      </c>
      <c r="F15" s="28" t="n">
        <v>73</v>
      </c>
      <c r="G15" s="28" t="n">
        <v>4</v>
      </c>
      <c r="H15" s="28" t="n">
        <v>90</v>
      </c>
      <c r="I15" s="28" t="n">
        <v>7</v>
      </c>
      <c r="J15" s="28" t="n">
        <v>156</v>
      </c>
      <c r="K15" s="60" t="n">
        <v>0.364</v>
      </c>
      <c r="L15" s="28" t="s">
        <v>261</v>
      </c>
      <c r="M15" s="70" t="s">
        <v>350</v>
      </c>
      <c r="N15" s="136" t="s">
        <v>3197</v>
      </c>
      <c r="P15" s="62" t="n">
        <v>2012</v>
      </c>
      <c r="Q15" s="63" t="s">
        <v>263</v>
      </c>
      <c r="R15" s="63" t="s">
        <v>12</v>
      </c>
      <c r="S15" s="64" t="s">
        <v>3082</v>
      </c>
      <c r="T15" s="63" t="n">
        <v>36</v>
      </c>
      <c r="CM15" s="73" t="s">
        <v>3198</v>
      </c>
      <c r="CN15" s="2" t="s">
        <v>3199</v>
      </c>
      <c r="CR15" s="66" t="s">
        <v>3088</v>
      </c>
      <c r="CS15" s="74"/>
      <c r="CT15" s="73" t="n">
        <v>1990</v>
      </c>
      <c r="CU15" s="28" t="n">
        <v>19</v>
      </c>
      <c r="CV15" s="28" t="n">
        <v>54003</v>
      </c>
      <c r="CW15" s="74" t="n">
        <v>2842.26315789474</v>
      </c>
      <c r="CY15" s="2" t="s">
        <v>3200</v>
      </c>
      <c r="CZ15" s="28" t="n">
        <v>5673</v>
      </c>
      <c r="DA15" s="28" t="n">
        <v>6</v>
      </c>
      <c r="DB15" s="28"/>
      <c r="DC15" s="2" t="s">
        <v>3201</v>
      </c>
      <c r="DD15" s="28" t="n">
        <v>1848</v>
      </c>
      <c r="DE15" s="28"/>
      <c r="DF15" s="75"/>
      <c r="DH15" s="73" t="n">
        <v>1986</v>
      </c>
      <c r="DI15" s="3" t="s">
        <v>53</v>
      </c>
      <c r="DJ15" s="2" t="s">
        <v>3181</v>
      </c>
      <c r="DK15" s="3" t="s">
        <v>3202</v>
      </c>
      <c r="DL15" s="3" t="s">
        <v>31</v>
      </c>
      <c r="DM15" s="2" t="s">
        <v>889</v>
      </c>
      <c r="DN15" s="2" t="n">
        <v>28</v>
      </c>
      <c r="DO15" s="3" t="s">
        <v>71</v>
      </c>
      <c r="DP15" s="2" t="s">
        <v>889</v>
      </c>
      <c r="DQ15" s="81" t="n">
        <v>108</v>
      </c>
      <c r="DS15" s="76" t="s">
        <v>364</v>
      </c>
      <c r="DU15" s="26"/>
      <c r="DV15" s="26" t="s">
        <v>365</v>
      </c>
      <c r="DW15" s="1"/>
      <c r="DX15" s="1"/>
      <c r="DY15" s="1"/>
      <c r="DZ15" s="1"/>
      <c r="EA15" s="1"/>
      <c r="EB15" s="26"/>
      <c r="EC15" s="26" t="s">
        <v>366</v>
      </c>
      <c r="ED15" s="78"/>
      <c r="EF15" s="58" t="s">
        <v>1729</v>
      </c>
      <c r="EG15" s="28" t="n">
        <v>4</v>
      </c>
      <c r="EI15" s="2" t="s">
        <v>410</v>
      </c>
      <c r="EJ15" s="75" t="n">
        <v>1</v>
      </c>
    </row>
    <row r="16" s="2" customFormat="true" ht="15" hidden="false" customHeight="false" outlineLevel="0" collapsed="false">
      <c r="B16" s="2" t="s">
        <v>3203</v>
      </c>
      <c r="C16" s="79" t="s">
        <v>2315</v>
      </c>
      <c r="D16" s="59" t="n">
        <v>37247</v>
      </c>
      <c r="E16" s="25" t="s">
        <v>2909</v>
      </c>
      <c r="F16" s="28" t="n">
        <v>161</v>
      </c>
      <c r="G16" s="28" t="n">
        <v>7</v>
      </c>
      <c r="H16" s="28" t="n">
        <v>6</v>
      </c>
      <c r="I16" s="28" t="n">
        <v>201</v>
      </c>
      <c r="J16" s="28" t="n">
        <v>661</v>
      </c>
      <c r="K16" s="60" t="n">
        <v>0.624</v>
      </c>
      <c r="L16" s="69" t="s">
        <v>335</v>
      </c>
      <c r="M16" s="75" t="s">
        <v>844</v>
      </c>
      <c r="N16" s="136" t="s">
        <v>3204</v>
      </c>
      <c r="P16" s="62" t="n">
        <v>2011</v>
      </c>
      <c r="Q16" s="63" t="s">
        <v>263</v>
      </c>
      <c r="R16" s="63" t="s">
        <v>12</v>
      </c>
      <c r="S16" s="64" t="s">
        <v>3082</v>
      </c>
      <c r="T16" s="63" t="n">
        <v>39</v>
      </c>
      <c r="X16" s="222"/>
      <c r="AK16" s="26" t="s">
        <v>3205</v>
      </c>
      <c r="AN16" s="26" t="s">
        <v>3206</v>
      </c>
      <c r="AS16" s="26" t="s">
        <v>3207</v>
      </c>
      <c r="AX16" s="26" t="s">
        <v>3208</v>
      </c>
      <c r="BC16" s="26" t="s">
        <v>3209</v>
      </c>
      <c r="BI16" s="26" t="s">
        <v>3210</v>
      </c>
      <c r="BO16" s="26" t="s">
        <v>3211</v>
      </c>
      <c r="BU16" s="26" t="s">
        <v>3212</v>
      </c>
      <c r="CA16" s="26" t="s">
        <v>3213</v>
      </c>
      <c r="CG16" s="26" t="s">
        <v>3214</v>
      </c>
      <c r="CM16" s="73" t="s">
        <v>3215</v>
      </c>
      <c r="CN16" s="2" t="s">
        <v>3188</v>
      </c>
      <c r="CO16" s="2" t="s">
        <v>3216</v>
      </c>
      <c r="CQ16" s="2" t="s">
        <v>1044</v>
      </c>
      <c r="CR16" s="66" t="s">
        <v>3112</v>
      </c>
      <c r="CS16" s="74"/>
      <c r="CT16" s="73" t="n">
        <v>1991</v>
      </c>
      <c r="CU16" s="28" t="n">
        <v>17</v>
      </c>
      <c r="CV16" s="28" t="n">
        <v>52600</v>
      </c>
      <c r="CW16" s="74" t="n">
        <v>3094.11764705882</v>
      </c>
      <c r="CY16" s="2" t="s">
        <v>3217</v>
      </c>
      <c r="CZ16" s="28" t="n">
        <v>5308</v>
      </c>
      <c r="DA16" s="28" t="n">
        <v>9</v>
      </c>
      <c r="DB16" s="28"/>
      <c r="DC16" s="2" t="s">
        <v>3218</v>
      </c>
      <c r="DD16" s="28" t="n">
        <v>2013</v>
      </c>
      <c r="DE16" s="28"/>
      <c r="DF16" s="75"/>
      <c r="DH16" s="73" t="n">
        <v>1989</v>
      </c>
      <c r="DI16" s="3" t="s">
        <v>12</v>
      </c>
      <c r="DJ16" s="25" t="s">
        <v>3181</v>
      </c>
      <c r="DK16" s="3" t="s">
        <v>3219</v>
      </c>
      <c r="DL16" s="3" t="s">
        <v>12</v>
      </c>
      <c r="DM16" s="2" t="s">
        <v>1718</v>
      </c>
      <c r="DN16" s="2" t="n">
        <v>44</v>
      </c>
      <c r="DO16" s="3" t="s">
        <v>23</v>
      </c>
      <c r="DP16" s="2" t="s">
        <v>1718</v>
      </c>
      <c r="DQ16" s="81" t="n">
        <v>123</v>
      </c>
      <c r="DS16" s="58" t="s">
        <v>1729</v>
      </c>
      <c r="DT16" s="28" t="n">
        <v>565</v>
      </c>
      <c r="DV16" s="2" t="s">
        <v>3095</v>
      </c>
      <c r="DW16" s="28" t="n">
        <v>1618</v>
      </c>
      <c r="DX16" s="28" t="s">
        <v>298</v>
      </c>
      <c r="DY16" s="28" t="n">
        <v>346</v>
      </c>
      <c r="DZ16" s="28" t="s">
        <v>299</v>
      </c>
      <c r="EA16" s="28" t="n">
        <f aca="false">PRODUCT(DW16+DY16)</f>
        <v>1964</v>
      </c>
      <c r="EC16" s="2" t="s">
        <v>3095</v>
      </c>
      <c r="ED16" s="75" t="n">
        <v>3125</v>
      </c>
      <c r="EF16" s="58" t="s">
        <v>931</v>
      </c>
      <c r="EG16" s="28" t="n">
        <v>4</v>
      </c>
      <c r="EI16" s="2" t="s">
        <v>2750</v>
      </c>
      <c r="EJ16" s="75" t="n">
        <v>1</v>
      </c>
    </row>
    <row r="17" s="2" customFormat="true" ht="15" hidden="false" customHeight="false" outlineLevel="0" collapsed="false">
      <c r="B17" s="2" t="s">
        <v>3220</v>
      </c>
      <c r="C17" s="58" t="s">
        <v>616</v>
      </c>
      <c r="D17" s="59" t="n">
        <v>38357</v>
      </c>
      <c r="E17" s="25" t="s">
        <v>425</v>
      </c>
      <c r="F17" s="28" t="n">
        <v>17</v>
      </c>
      <c r="G17" s="28" t="n">
        <v>1</v>
      </c>
      <c r="H17" s="28" t="n">
        <v>2</v>
      </c>
      <c r="I17" s="28" t="n">
        <v>9</v>
      </c>
      <c r="J17" s="28" t="n">
        <v>41</v>
      </c>
      <c r="K17" s="60" t="n">
        <v>0.456</v>
      </c>
      <c r="L17" s="28" t="s">
        <v>331</v>
      </c>
      <c r="M17" s="75" t="s">
        <v>261</v>
      </c>
      <c r="N17" s="136" t="s">
        <v>617</v>
      </c>
      <c r="P17" s="62" t="n">
        <v>2010</v>
      </c>
      <c r="Q17" s="63" t="s">
        <v>263</v>
      </c>
      <c r="R17" s="63" t="s">
        <v>17</v>
      </c>
      <c r="S17" s="64" t="s">
        <v>3082</v>
      </c>
      <c r="T17" s="63" t="n">
        <v>36</v>
      </c>
      <c r="AK17" s="25" t="s">
        <v>3102</v>
      </c>
      <c r="AL17" s="26"/>
      <c r="AM17" s="26"/>
      <c r="AN17" s="25" t="s">
        <v>1779</v>
      </c>
      <c r="AO17" s="1"/>
      <c r="AP17" s="1"/>
      <c r="AQ17" s="69"/>
      <c r="AR17" s="69"/>
      <c r="AS17" s="25" t="s">
        <v>1779</v>
      </c>
      <c r="AT17" s="69"/>
      <c r="AX17" s="25" t="s">
        <v>1779</v>
      </c>
      <c r="BC17" s="25" t="s">
        <v>3221</v>
      </c>
      <c r="BH17" s="25"/>
      <c r="BI17" s="25" t="s">
        <v>2750</v>
      </c>
      <c r="BJ17" s="25"/>
      <c r="BK17" s="25"/>
      <c r="BL17" s="25"/>
      <c r="BM17" s="25"/>
      <c r="BN17" s="25"/>
      <c r="BO17" s="2" t="s">
        <v>2750</v>
      </c>
      <c r="BP17" s="25"/>
      <c r="BU17" s="2" t="s">
        <v>2708</v>
      </c>
      <c r="CA17" s="2" t="s">
        <v>3222</v>
      </c>
      <c r="CG17" s="2" t="s">
        <v>2708</v>
      </c>
      <c r="CM17" s="73" t="s">
        <v>3223</v>
      </c>
      <c r="CN17" s="2" t="s">
        <v>2162</v>
      </c>
      <c r="CO17" s="2" t="s">
        <v>1768</v>
      </c>
      <c r="CQ17" s="2" t="s">
        <v>1029</v>
      </c>
      <c r="CR17" s="66" t="s">
        <v>3112</v>
      </c>
      <c r="CS17" s="74"/>
      <c r="CT17" s="73" t="n">
        <v>1992</v>
      </c>
      <c r="CU17" s="28" t="n">
        <v>17</v>
      </c>
      <c r="CV17" s="28" t="n">
        <v>55160</v>
      </c>
      <c r="CW17" s="74" t="n">
        <v>3244.70588235294</v>
      </c>
      <c r="CY17" s="2" t="s">
        <v>3224</v>
      </c>
      <c r="CZ17" s="28" t="n">
        <v>5461</v>
      </c>
      <c r="DA17" s="28" t="n">
        <v>9</v>
      </c>
      <c r="DB17" s="28"/>
      <c r="DC17" s="2" t="s">
        <v>3225</v>
      </c>
      <c r="DD17" s="28" t="n">
        <v>2121</v>
      </c>
      <c r="DE17" s="28"/>
      <c r="DF17" s="75"/>
      <c r="DH17" s="73" t="n">
        <v>1990</v>
      </c>
      <c r="DI17" s="3" t="s">
        <v>12</v>
      </c>
      <c r="DJ17" s="25" t="s">
        <v>3181</v>
      </c>
      <c r="DK17" s="3" t="s">
        <v>1319</v>
      </c>
      <c r="DL17" s="3" t="s">
        <v>12</v>
      </c>
      <c r="DM17" s="2" t="s">
        <v>1718</v>
      </c>
      <c r="DN17" s="2" t="n">
        <v>49</v>
      </c>
      <c r="DO17" s="3" t="s">
        <v>15</v>
      </c>
      <c r="DP17" s="2" t="s">
        <v>3108</v>
      </c>
      <c r="DQ17" s="81" t="n">
        <v>171</v>
      </c>
      <c r="DS17" s="58" t="s">
        <v>2750</v>
      </c>
      <c r="DT17" s="28" t="n">
        <v>530</v>
      </c>
      <c r="DV17" s="2" t="s">
        <v>2750</v>
      </c>
      <c r="DW17" s="28" t="n">
        <v>397</v>
      </c>
      <c r="DX17" s="28" t="s">
        <v>298</v>
      </c>
      <c r="DY17" s="28" t="n">
        <v>530</v>
      </c>
      <c r="DZ17" s="28" t="s">
        <v>299</v>
      </c>
      <c r="EA17" s="28" t="n">
        <f aca="false">PRODUCT(DW17+DY17)</f>
        <v>927</v>
      </c>
      <c r="EC17" s="2" t="s">
        <v>2750</v>
      </c>
      <c r="ED17" s="75" t="n">
        <v>2864</v>
      </c>
      <c r="EF17" s="58" t="s">
        <v>2217</v>
      </c>
      <c r="EG17" s="28" t="n">
        <v>3</v>
      </c>
      <c r="EI17" s="2" t="s">
        <v>3095</v>
      </c>
      <c r="EJ17" s="75" t="n">
        <v>1</v>
      </c>
    </row>
    <row r="18" s="2" customFormat="true" ht="15" hidden="false" customHeight="false" outlineLevel="0" collapsed="false">
      <c r="B18" s="2" t="s">
        <v>3226</v>
      </c>
      <c r="C18" s="58" t="s">
        <v>3227</v>
      </c>
      <c r="D18" s="59" t="n">
        <v>39106</v>
      </c>
      <c r="E18" s="25" t="s">
        <v>2976</v>
      </c>
      <c r="F18" s="28"/>
      <c r="G18" s="28"/>
      <c r="H18" s="28"/>
      <c r="I18" s="28"/>
      <c r="J18" s="28"/>
      <c r="K18" s="60"/>
      <c r="L18" s="28"/>
      <c r="M18" s="70"/>
      <c r="N18" s="136"/>
      <c r="P18" s="62" t="n">
        <v>2009</v>
      </c>
      <c r="Q18" s="63" t="s">
        <v>263</v>
      </c>
      <c r="R18" s="63" t="s">
        <v>12</v>
      </c>
      <c r="S18" s="64" t="s">
        <v>3082</v>
      </c>
      <c r="T18" s="63" t="n">
        <v>35</v>
      </c>
      <c r="AK18" s="25" t="s">
        <v>3228</v>
      </c>
      <c r="AL18" s="26"/>
      <c r="AM18" s="26"/>
      <c r="AN18" s="25" t="s">
        <v>3172</v>
      </c>
      <c r="AR18" s="69"/>
      <c r="AS18" s="25" t="s">
        <v>3172</v>
      </c>
      <c r="AX18" s="25" t="s">
        <v>3172</v>
      </c>
      <c r="BC18" s="25" t="s">
        <v>1718</v>
      </c>
      <c r="BH18" s="25"/>
      <c r="BI18" s="25" t="s">
        <v>1718</v>
      </c>
      <c r="BJ18" s="25"/>
      <c r="BK18" s="25"/>
      <c r="BL18" s="25"/>
      <c r="BM18" s="25"/>
      <c r="BN18" s="25"/>
      <c r="BO18" s="25" t="s">
        <v>1997</v>
      </c>
      <c r="BP18" s="25"/>
      <c r="BU18" s="2" t="s">
        <v>3222</v>
      </c>
      <c r="CA18" s="2" t="s">
        <v>1718</v>
      </c>
      <c r="CG18" s="2" t="s">
        <v>3222</v>
      </c>
      <c r="CM18" s="73" t="s">
        <v>3229</v>
      </c>
      <c r="CN18" s="2" t="s">
        <v>2162</v>
      </c>
      <c r="CO18" s="2" t="s">
        <v>1795</v>
      </c>
      <c r="CQ18" s="2" t="s">
        <v>1768</v>
      </c>
      <c r="CR18" s="66" t="s">
        <v>3112</v>
      </c>
      <c r="CS18" s="74"/>
      <c r="CT18" s="73" t="n">
        <v>1993</v>
      </c>
      <c r="CU18" s="28" t="n">
        <v>19</v>
      </c>
      <c r="CV18" s="28" t="n">
        <v>60218</v>
      </c>
      <c r="CW18" s="74" t="n">
        <v>3169.36842105263</v>
      </c>
      <c r="CY18" s="2" t="s">
        <v>3230</v>
      </c>
      <c r="CZ18" s="28" t="n">
        <v>6374</v>
      </c>
      <c r="DA18" s="28" t="n">
        <v>7</v>
      </c>
      <c r="DB18" s="28"/>
      <c r="DC18" s="2" t="s">
        <v>3231</v>
      </c>
      <c r="DD18" s="28" t="n">
        <v>1346</v>
      </c>
      <c r="DE18" s="28"/>
      <c r="DF18" s="75"/>
      <c r="DH18" s="73" t="n">
        <v>1991</v>
      </c>
      <c r="DI18" s="3" t="s">
        <v>15</v>
      </c>
      <c r="DJ18" s="25" t="s">
        <v>3181</v>
      </c>
      <c r="DK18" s="3" t="s">
        <v>3232</v>
      </c>
      <c r="DL18" s="3" t="s">
        <v>12</v>
      </c>
      <c r="DM18" s="2" t="s">
        <v>875</v>
      </c>
      <c r="DN18" s="2" t="n">
        <v>47</v>
      </c>
      <c r="DO18" s="3" t="s">
        <v>25</v>
      </c>
      <c r="DP18" s="2" t="s">
        <v>3108</v>
      </c>
      <c r="DQ18" s="81" t="n">
        <v>159</v>
      </c>
      <c r="DS18" s="58" t="s">
        <v>1718</v>
      </c>
      <c r="DT18" s="28" t="n">
        <v>529</v>
      </c>
      <c r="DV18" s="2" t="s">
        <v>1997</v>
      </c>
      <c r="DW18" s="28" t="n">
        <v>479</v>
      </c>
      <c r="DX18" s="28" t="s">
        <v>298</v>
      </c>
      <c r="DY18" s="28" t="n">
        <v>287</v>
      </c>
      <c r="DZ18" s="28" t="s">
        <v>299</v>
      </c>
      <c r="EA18" s="28" t="n">
        <f aca="false">PRODUCT(DW18+DY18)</f>
        <v>766</v>
      </c>
      <c r="EC18" s="2" t="s">
        <v>3108</v>
      </c>
      <c r="ED18" s="75" t="n">
        <v>2330</v>
      </c>
      <c r="EF18" s="58" t="s">
        <v>1726</v>
      </c>
      <c r="EG18" s="28" t="n">
        <v>3</v>
      </c>
      <c r="EI18" s="2" t="s">
        <v>3233</v>
      </c>
      <c r="EJ18" s="75" t="n">
        <v>1</v>
      </c>
    </row>
    <row r="19" s="2" customFormat="true" ht="15" hidden="false" customHeight="false" outlineLevel="0" collapsed="false">
      <c r="B19" s="2" t="s">
        <v>3234</v>
      </c>
      <c r="C19" s="58" t="s">
        <v>3235</v>
      </c>
      <c r="D19" s="59" t="n">
        <v>38380</v>
      </c>
      <c r="E19" s="25" t="s">
        <v>425</v>
      </c>
      <c r="F19" s="28" t="n">
        <v>1</v>
      </c>
      <c r="G19" s="28" t="n">
        <v>0</v>
      </c>
      <c r="H19" s="28" t="n">
        <v>0</v>
      </c>
      <c r="I19" s="28" t="n">
        <v>0</v>
      </c>
      <c r="J19" s="28" t="n">
        <v>0</v>
      </c>
      <c r="K19" s="60" t="n">
        <v>0</v>
      </c>
      <c r="L19" s="28" t="s">
        <v>331</v>
      </c>
      <c r="M19" s="75" t="s">
        <v>341</v>
      </c>
      <c r="N19" s="136" t="s">
        <v>3081</v>
      </c>
      <c r="P19" s="62" t="n">
        <v>2008</v>
      </c>
      <c r="Q19" s="63" t="s">
        <v>263</v>
      </c>
      <c r="R19" s="63" t="s">
        <v>15</v>
      </c>
      <c r="S19" s="64" t="s">
        <v>3082</v>
      </c>
      <c r="T19" s="63" t="n">
        <v>41</v>
      </c>
      <c r="AK19" s="25" t="s">
        <v>3236</v>
      </c>
      <c r="AL19" s="1"/>
      <c r="AM19" s="1"/>
      <c r="AN19" s="25" t="s">
        <v>1718</v>
      </c>
      <c r="AO19" s="1"/>
      <c r="AP19" s="1"/>
      <c r="AQ19" s="69"/>
      <c r="AR19" s="69"/>
      <c r="AS19" s="25" t="s">
        <v>1718</v>
      </c>
      <c r="AT19" s="69"/>
      <c r="AX19" s="25" t="s">
        <v>1718</v>
      </c>
      <c r="BC19" s="25" t="s">
        <v>1997</v>
      </c>
      <c r="BH19" s="25"/>
      <c r="BI19" s="25" t="s">
        <v>1997</v>
      </c>
      <c r="BJ19" s="25"/>
      <c r="BK19" s="25"/>
      <c r="BL19" s="25"/>
      <c r="BM19" s="25"/>
      <c r="BN19" s="25"/>
      <c r="BO19" s="25" t="s">
        <v>3237</v>
      </c>
      <c r="BP19" s="25"/>
      <c r="BU19" s="2" t="s">
        <v>1718</v>
      </c>
      <c r="CA19" s="2" t="s">
        <v>1997</v>
      </c>
      <c r="CG19" s="2" t="s">
        <v>1718</v>
      </c>
      <c r="CM19" s="73" t="s">
        <v>3238</v>
      </c>
      <c r="CN19" s="2" t="s">
        <v>3239</v>
      </c>
      <c r="CO19" s="2" t="s">
        <v>3240</v>
      </c>
      <c r="CQ19" s="2" t="s">
        <v>3241</v>
      </c>
      <c r="CR19" s="66" t="s">
        <v>1718</v>
      </c>
      <c r="CS19" s="74"/>
      <c r="CT19" s="73" t="n">
        <v>1994</v>
      </c>
      <c r="CU19" s="28" t="n">
        <v>19</v>
      </c>
      <c r="CV19" s="28" t="n">
        <v>53640</v>
      </c>
      <c r="CW19" s="74" t="n">
        <v>2823.15789473684</v>
      </c>
      <c r="CY19" s="2" t="s">
        <v>3242</v>
      </c>
      <c r="CZ19" s="28" t="n">
        <v>4967</v>
      </c>
      <c r="DA19" s="28" t="n">
        <v>8</v>
      </c>
      <c r="DB19" s="28"/>
      <c r="DC19" s="2" t="s">
        <v>3243</v>
      </c>
      <c r="DD19" s="28" t="n">
        <v>1142</v>
      </c>
      <c r="DE19" s="28"/>
      <c r="DF19" s="75"/>
      <c r="DH19" s="73" t="n">
        <v>1992</v>
      </c>
      <c r="DI19" s="3" t="s">
        <v>21</v>
      </c>
      <c r="DJ19" s="25" t="s">
        <v>3132</v>
      </c>
      <c r="DK19" s="3" t="s">
        <v>1261</v>
      </c>
      <c r="DL19" s="3" t="s">
        <v>12</v>
      </c>
      <c r="DM19" s="2" t="s">
        <v>1718</v>
      </c>
      <c r="DN19" s="2" t="n">
        <v>64</v>
      </c>
      <c r="DO19" s="3" t="s">
        <v>15</v>
      </c>
      <c r="DP19" s="2" t="s">
        <v>3108</v>
      </c>
      <c r="DQ19" s="81" t="n">
        <v>209</v>
      </c>
      <c r="DS19" s="58" t="s">
        <v>3162</v>
      </c>
      <c r="DT19" s="28" t="n">
        <v>490</v>
      </c>
      <c r="DV19" s="2" t="s">
        <v>410</v>
      </c>
      <c r="DW19" s="28" t="n">
        <v>452</v>
      </c>
      <c r="DX19" s="28" t="s">
        <v>298</v>
      </c>
      <c r="DY19" s="28" t="n">
        <v>265</v>
      </c>
      <c r="DZ19" s="28" t="s">
        <v>299</v>
      </c>
      <c r="EA19" s="28" t="n">
        <f aca="false">PRODUCT(DW19+DY19)</f>
        <v>717</v>
      </c>
      <c r="EC19" s="2" t="s">
        <v>2708</v>
      </c>
      <c r="ED19" s="75" t="n">
        <v>1803</v>
      </c>
      <c r="EF19" s="58" t="s">
        <v>1154</v>
      </c>
      <c r="EG19" s="28" t="n">
        <v>3</v>
      </c>
      <c r="EI19" s="2" t="s">
        <v>3244</v>
      </c>
      <c r="EJ19" s="75" t="n">
        <v>1</v>
      </c>
    </row>
    <row r="20" s="2" customFormat="true" ht="15" hidden="false" customHeight="false" outlineLevel="0" collapsed="false">
      <c r="B20" s="2" t="s">
        <v>3245</v>
      </c>
      <c r="C20" s="58" t="s">
        <v>3246</v>
      </c>
      <c r="D20" s="59" t="n">
        <v>38240</v>
      </c>
      <c r="E20" s="25" t="s">
        <v>3071</v>
      </c>
      <c r="F20" s="28" t="n">
        <v>1</v>
      </c>
      <c r="G20" s="28" t="n">
        <v>0</v>
      </c>
      <c r="H20" s="28" t="n">
        <v>0</v>
      </c>
      <c r="I20" s="28" t="n">
        <v>0</v>
      </c>
      <c r="J20" s="28" t="n">
        <v>1</v>
      </c>
      <c r="K20" s="60" t="n">
        <v>0.333</v>
      </c>
      <c r="L20" s="28" t="s">
        <v>261</v>
      </c>
      <c r="M20" s="75" t="s">
        <v>341</v>
      </c>
      <c r="N20" s="136" t="s">
        <v>3087</v>
      </c>
      <c r="P20" s="62" t="n">
        <v>2007</v>
      </c>
      <c r="Q20" s="63" t="s">
        <v>263</v>
      </c>
      <c r="R20" s="63" t="s">
        <v>15</v>
      </c>
      <c r="S20" s="64" t="s">
        <v>1718</v>
      </c>
      <c r="T20" s="63" t="n">
        <v>40</v>
      </c>
      <c r="AK20" s="25" t="s">
        <v>3109</v>
      </c>
      <c r="AL20" s="1"/>
      <c r="AM20" s="1"/>
      <c r="AN20" s="25" t="s">
        <v>3132</v>
      </c>
      <c r="AO20" s="1"/>
      <c r="AP20" s="1"/>
      <c r="AQ20" s="69"/>
      <c r="AR20" s="69"/>
      <c r="AS20" s="25" t="s">
        <v>3132</v>
      </c>
      <c r="AT20" s="69"/>
      <c r="AX20" s="25" t="s">
        <v>3132</v>
      </c>
      <c r="BC20" s="25" t="s">
        <v>3151</v>
      </c>
      <c r="BH20" s="25"/>
      <c r="BI20" s="25" t="s">
        <v>3247</v>
      </c>
      <c r="BJ20" s="25"/>
      <c r="BK20" s="25"/>
      <c r="BL20" s="25"/>
      <c r="BM20" s="25"/>
      <c r="BN20" s="25"/>
      <c r="BO20" s="2" t="s">
        <v>3247</v>
      </c>
      <c r="BP20" s="25"/>
      <c r="BU20" s="2" t="s">
        <v>1997</v>
      </c>
      <c r="CA20" s="2" t="s">
        <v>3151</v>
      </c>
      <c r="CG20" s="2" t="s">
        <v>1997</v>
      </c>
      <c r="CM20" s="73" t="s">
        <v>3248</v>
      </c>
      <c r="CN20" s="2" t="s">
        <v>2219</v>
      </c>
      <c r="CO20" s="2" t="s">
        <v>1809</v>
      </c>
      <c r="CQ20" s="2" t="s">
        <v>2515</v>
      </c>
      <c r="CR20" s="66" t="s">
        <v>1718</v>
      </c>
      <c r="CS20" s="74"/>
      <c r="CT20" s="73" t="n">
        <v>1995</v>
      </c>
      <c r="CU20" s="28" t="n">
        <v>20</v>
      </c>
      <c r="CV20" s="28" t="n">
        <v>54729</v>
      </c>
      <c r="CW20" s="74" t="n">
        <v>2736.45</v>
      </c>
      <c r="CY20" s="2" t="s">
        <v>3249</v>
      </c>
      <c r="CZ20" s="28" t="n">
        <v>5540</v>
      </c>
      <c r="DA20" s="28" t="n">
        <v>7</v>
      </c>
      <c r="DB20" s="28"/>
      <c r="DC20" s="2" t="s">
        <v>3250</v>
      </c>
      <c r="DD20" s="28" t="n">
        <v>1337</v>
      </c>
      <c r="DE20" s="28"/>
      <c r="DF20" s="75"/>
      <c r="DH20" s="73" t="n">
        <v>1993</v>
      </c>
      <c r="DI20" s="3" t="s">
        <v>15</v>
      </c>
      <c r="DJ20" s="25" t="s">
        <v>931</v>
      </c>
      <c r="DK20" s="3" t="s">
        <v>2314</v>
      </c>
      <c r="DL20" s="3" t="s">
        <v>12</v>
      </c>
      <c r="DM20" s="2" t="s">
        <v>1718</v>
      </c>
      <c r="DN20" s="2" t="n">
        <v>77</v>
      </c>
      <c r="DO20" s="3" t="s">
        <v>12</v>
      </c>
      <c r="DP20" s="2" t="s">
        <v>3108</v>
      </c>
      <c r="DQ20" s="81" t="n">
        <v>268</v>
      </c>
      <c r="DS20" s="58" t="s">
        <v>3108</v>
      </c>
      <c r="DT20" s="28" t="n">
        <v>463</v>
      </c>
      <c r="DV20" s="2" t="s">
        <v>3108</v>
      </c>
      <c r="DW20" s="28" t="n">
        <v>247</v>
      </c>
      <c r="DX20" s="28" t="s">
        <v>298</v>
      </c>
      <c r="DY20" s="28" t="n">
        <v>463</v>
      </c>
      <c r="DZ20" s="28" t="s">
        <v>299</v>
      </c>
      <c r="EA20" s="28" t="n">
        <f aca="false">PRODUCT(DW20+DY20)</f>
        <v>710</v>
      </c>
      <c r="EC20" s="2" t="s">
        <v>1729</v>
      </c>
      <c r="ED20" s="75" t="n">
        <v>1800</v>
      </c>
      <c r="EF20" s="58" t="s">
        <v>3181</v>
      </c>
      <c r="EG20" s="28" t="n">
        <v>3</v>
      </c>
      <c r="EI20" s="2" t="s">
        <v>1814</v>
      </c>
      <c r="EJ20" s="75" t="n">
        <v>1</v>
      </c>
    </row>
    <row r="21" s="2" customFormat="true" ht="15" hidden="false" customHeight="false" outlineLevel="0" collapsed="false">
      <c r="B21" s="2" t="s">
        <v>3251</v>
      </c>
      <c r="C21" s="58" t="s">
        <v>3070</v>
      </c>
      <c r="D21" s="59" t="n">
        <v>36739</v>
      </c>
      <c r="E21" s="25" t="s">
        <v>3071</v>
      </c>
      <c r="F21" s="28" t="n">
        <v>121</v>
      </c>
      <c r="G21" s="28" t="n">
        <v>4</v>
      </c>
      <c r="H21" s="28" t="n">
        <v>29</v>
      </c>
      <c r="I21" s="28" t="n">
        <v>33</v>
      </c>
      <c r="J21" s="28" t="n">
        <v>258</v>
      </c>
      <c r="K21" s="60" t="n">
        <v>0.437</v>
      </c>
      <c r="L21" s="28" t="s">
        <v>260</v>
      </c>
      <c r="M21" s="70" t="s">
        <v>261</v>
      </c>
      <c r="N21" s="136" t="s">
        <v>3252</v>
      </c>
      <c r="P21" s="62" t="n">
        <v>2006</v>
      </c>
      <c r="Q21" s="63" t="s">
        <v>263</v>
      </c>
      <c r="R21" s="63" t="s">
        <v>12</v>
      </c>
      <c r="S21" s="64" t="s">
        <v>1718</v>
      </c>
      <c r="T21" s="63" t="n">
        <v>42</v>
      </c>
      <c r="AK21" s="25" t="s">
        <v>3233</v>
      </c>
      <c r="AL21" s="1"/>
      <c r="AM21" s="1"/>
      <c r="AN21" s="25" t="s">
        <v>3253</v>
      </c>
      <c r="AR21" s="69"/>
      <c r="AS21" s="25" t="s">
        <v>3108</v>
      </c>
      <c r="AT21" s="69"/>
      <c r="AX21" s="25" t="s">
        <v>3108</v>
      </c>
      <c r="BC21" s="25" t="s">
        <v>3132</v>
      </c>
      <c r="BH21" s="25"/>
      <c r="BI21" s="25" t="s">
        <v>3108</v>
      </c>
      <c r="BJ21" s="25"/>
      <c r="BK21" s="25"/>
      <c r="BL21" s="25"/>
      <c r="BM21" s="25"/>
      <c r="BN21" s="25"/>
      <c r="BO21" s="25" t="s">
        <v>3108</v>
      </c>
      <c r="BP21" s="25"/>
      <c r="BU21" s="2" t="s">
        <v>3151</v>
      </c>
      <c r="CA21" s="2" t="s">
        <v>1726</v>
      </c>
      <c r="CG21" s="2" t="s">
        <v>3151</v>
      </c>
      <c r="CM21" s="73" t="s">
        <v>3254</v>
      </c>
      <c r="CN21" s="2" t="s">
        <v>2209</v>
      </c>
      <c r="CO21" s="2" t="s">
        <v>3255</v>
      </c>
      <c r="CP21" s="2" t="s">
        <v>2913</v>
      </c>
      <c r="CR21" s="66" t="s">
        <v>1779</v>
      </c>
      <c r="CS21" s="74"/>
      <c r="CT21" s="73" t="n">
        <v>1996</v>
      </c>
      <c r="CU21" s="28" t="n">
        <v>21</v>
      </c>
      <c r="CV21" s="28" t="n">
        <v>52750</v>
      </c>
      <c r="CW21" s="74" t="n">
        <v>2511.90476190476</v>
      </c>
      <c r="CY21" s="2" t="s">
        <v>3256</v>
      </c>
      <c r="CZ21" s="28" t="n">
        <v>5169</v>
      </c>
      <c r="DA21" s="28" t="n">
        <v>5</v>
      </c>
      <c r="DB21" s="28"/>
      <c r="DC21" s="2" t="s">
        <v>3257</v>
      </c>
      <c r="DD21" s="28" t="n">
        <v>1545</v>
      </c>
      <c r="DE21" s="28"/>
      <c r="DF21" s="75"/>
      <c r="DH21" s="73" t="n">
        <v>1994</v>
      </c>
      <c r="DI21" s="3" t="s">
        <v>23</v>
      </c>
      <c r="DJ21" s="25" t="s">
        <v>1154</v>
      </c>
      <c r="DK21" s="3" t="s">
        <v>2321</v>
      </c>
      <c r="DL21" s="3" t="s">
        <v>17</v>
      </c>
      <c r="DM21" s="2" t="s">
        <v>1718</v>
      </c>
      <c r="DN21" s="2" t="n">
        <v>59</v>
      </c>
      <c r="DO21" s="3" t="s">
        <v>12</v>
      </c>
      <c r="DP21" s="2" t="s">
        <v>3108</v>
      </c>
      <c r="DQ21" s="81" t="n">
        <v>232</v>
      </c>
      <c r="DS21" s="58" t="s">
        <v>2708</v>
      </c>
      <c r="DT21" s="28" t="n">
        <v>446</v>
      </c>
      <c r="DV21" s="2" t="s">
        <v>1729</v>
      </c>
      <c r="DW21" s="28" t="n">
        <v>74</v>
      </c>
      <c r="DX21" s="28" t="s">
        <v>298</v>
      </c>
      <c r="DY21" s="28" t="n">
        <v>565</v>
      </c>
      <c r="DZ21" s="28" t="s">
        <v>299</v>
      </c>
      <c r="EA21" s="28" t="n">
        <f aca="false">PRODUCT(DW21+DY21)</f>
        <v>639</v>
      </c>
      <c r="EC21" s="2" t="s">
        <v>1718</v>
      </c>
      <c r="ED21" s="75" t="n">
        <v>1791</v>
      </c>
      <c r="EF21" s="58" t="s">
        <v>2786</v>
      </c>
      <c r="EG21" s="28" t="n">
        <v>2</v>
      </c>
      <c r="EI21" s="2" t="s">
        <v>3180</v>
      </c>
      <c r="EJ21" s="75" t="n">
        <v>1</v>
      </c>
    </row>
    <row r="22" s="2" customFormat="true" ht="15" hidden="false" customHeight="false" outlineLevel="0" collapsed="false">
      <c r="B22" s="2" t="s">
        <v>3258</v>
      </c>
      <c r="C22" s="58" t="s">
        <v>3259</v>
      </c>
      <c r="D22" s="59" t="n">
        <v>37889</v>
      </c>
      <c r="E22" s="25" t="s">
        <v>425</v>
      </c>
      <c r="F22" s="28" t="n">
        <v>98</v>
      </c>
      <c r="G22" s="28" t="n">
        <v>3</v>
      </c>
      <c r="H22" s="28" t="n">
        <v>7</v>
      </c>
      <c r="I22" s="28" t="n">
        <v>86</v>
      </c>
      <c r="J22" s="28" t="n">
        <v>305</v>
      </c>
      <c r="K22" s="60" t="n">
        <v>0.626</v>
      </c>
      <c r="L22" s="69" t="s">
        <v>2009</v>
      </c>
      <c r="M22" s="75" t="s">
        <v>844</v>
      </c>
      <c r="N22" s="136" t="s">
        <v>3260</v>
      </c>
      <c r="P22" s="62" t="n">
        <v>2005</v>
      </c>
      <c r="Q22" s="63" t="s">
        <v>263</v>
      </c>
      <c r="R22" s="63" t="s">
        <v>17</v>
      </c>
      <c r="S22" s="64" t="s">
        <v>1779</v>
      </c>
      <c r="T22" s="63" t="n">
        <v>39</v>
      </c>
      <c r="AK22" s="25" t="s">
        <v>3179</v>
      </c>
      <c r="AL22" s="1"/>
      <c r="AM22" s="1"/>
      <c r="AN22" s="25" t="s">
        <v>3108</v>
      </c>
      <c r="AO22" s="26"/>
      <c r="AP22" s="26"/>
      <c r="AQ22" s="69"/>
      <c r="AR22" s="69"/>
      <c r="AS22" s="25" t="s">
        <v>3261</v>
      </c>
      <c r="AT22" s="69"/>
      <c r="AX22" s="25" t="s">
        <v>3262</v>
      </c>
      <c r="BC22" s="25" t="s">
        <v>3108</v>
      </c>
      <c r="BH22" s="25"/>
      <c r="BI22" s="25" t="s">
        <v>3262</v>
      </c>
      <c r="BJ22" s="25"/>
      <c r="BK22" s="25"/>
      <c r="BL22" s="25"/>
      <c r="BM22" s="25"/>
      <c r="BN22" s="25"/>
      <c r="BO22" s="25" t="s">
        <v>3261</v>
      </c>
      <c r="BP22" s="25"/>
      <c r="BU22" s="2" t="s">
        <v>1726</v>
      </c>
      <c r="CA22" s="2" t="s">
        <v>1700</v>
      </c>
      <c r="CG22" s="2" t="s">
        <v>1726</v>
      </c>
      <c r="CM22" s="73" t="s">
        <v>3263</v>
      </c>
      <c r="CN22" s="2" t="s">
        <v>2209</v>
      </c>
      <c r="CO22" s="2" t="s">
        <v>1029</v>
      </c>
      <c r="CQ22" s="2" t="s">
        <v>3264</v>
      </c>
      <c r="CR22" s="66" t="s">
        <v>1718</v>
      </c>
      <c r="CS22" s="74"/>
      <c r="CT22" s="73" t="n">
        <v>1997</v>
      </c>
      <c r="CU22" s="28" t="n">
        <v>20</v>
      </c>
      <c r="CV22" s="28" t="n">
        <v>59493</v>
      </c>
      <c r="CW22" s="74" t="n">
        <v>2974.65</v>
      </c>
      <c r="CY22" s="2" t="s">
        <v>3265</v>
      </c>
      <c r="CZ22" s="28" t="n">
        <v>4912</v>
      </c>
      <c r="DA22" s="28" t="n">
        <v>8</v>
      </c>
      <c r="DB22" s="28"/>
      <c r="DC22" s="2" t="s">
        <v>3243</v>
      </c>
      <c r="DD22" s="28" t="n">
        <v>1415</v>
      </c>
      <c r="DE22" s="28"/>
      <c r="DF22" s="75"/>
      <c r="DH22" s="73" t="n">
        <v>1995</v>
      </c>
      <c r="DI22" s="3" t="s">
        <v>17</v>
      </c>
      <c r="DJ22" s="25" t="s">
        <v>3132</v>
      </c>
      <c r="DK22" s="3" t="s">
        <v>1787</v>
      </c>
      <c r="DL22" s="3" t="s">
        <v>15</v>
      </c>
      <c r="DM22" s="2" t="s">
        <v>1718</v>
      </c>
      <c r="DN22" s="2" t="n">
        <v>51</v>
      </c>
      <c r="DO22" s="3" t="s">
        <v>15</v>
      </c>
      <c r="DP22" s="2" t="s">
        <v>3108</v>
      </c>
      <c r="DQ22" s="81" t="n">
        <v>194</v>
      </c>
      <c r="DS22" s="58" t="s">
        <v>3151</v>
      </c>
      <c r="DT22" s="28" t="n">
        <v>388</v>
      </c>
      <c r="DV22" s="2" t="s">
        <v>1718</v>
      </c>
      <c r="DW22" s="28" t="n">
        <v>106</v>
      </c>
      <c r="DX22" s="28" t="s">
        <v>298</v>
      </c>
      <c r="DY22" s="28" t="n">
        <v>529</v>
      </c>
      <c r="DZ22" s="28" t="s">
        <v>299</v>
      </c>
      <c r="EA22" s="28" t="n">
        <f aca="false">PRODUCT(DW22+DY22)</f>
        <v>635</v>
      </c>
      <c r="EC22" s="2" t="s">
        <v>410</v>
      </c>
      <c r="ED22" s="75" t="n">
        <v>1540</v>
      </c>
      <c r="EF22" s="58" t="s">
        <v>470</v>
      </c>
      <c r="EG22" s="28" t="n">
        <v>2</v>
      </c>
      <c r="EI22" s="2" t="s">
        <v>3122</v>
      </c>
      <c r="EJ22" s="75" t="n">
        <v>1</v>
      </c>
    </row>
    <row r="23" s="2" customFormat="true" ht="15" hidden="false" customHeight="false" outlineLevel="0" collapsed="false">
      <c r="B23" s="2" t="s">
        <v>3266</v>
      </c>
      <c r="C23" s="58" t="s">
        <v>1196</v>
      </c>
      <c r="D23" s="59" t="n">
        <v>34320</v>
      </c>
      <c r="E23" s="25" t="s">
        <v>425</v>
      </c>
      <c r="F23" s="28" t="n">
        <v>348</v>
      </c>
      <c r="G23" s="28" t="n">
        <v>27</v>
      </c>
      <c r="H23" s="28" t="n">
        <v>54</v>
      </c>
      <c r="I23" s="28" t="n">
        <v>460</v>
      </c>
      <c r="J23" s="28" t="n">
        <v>1458</v>
      </c>
      <c r="K23" s="60" t="n">
        <v>0.616</v>
      </c>
      <c r="L23" s="69" t="s">
        <v>2946</v>
      </c>
      <c r="M23" s="70" t="s">
        <v>1730</v>
      </c>
      <c r="N23" s="136" t="s">
        <v>3267</v>
      </c>
      <c r="P23" s="62" t="n">
        <v>2004</v>
      </c>
      <c r="Q23" s="63" t="s">
        <v>263</v>
      </c>
      <c r="R23" s="63" t="s">
        <v>12</v>
      </c>
      <c r="S23" s="64" t="s">
        <v>1718</v>
      </c>
      <c r="T23" s="63" t="n">
        <v>42</v>
      </c>
      <c r="AK23" s="25" t="s">
        <v>3268</v>
      </c>
      <c r="AL23" s="1"/>
      <c r="AM23" s="1"/>
      <c r="AN23" s="25" t="s">
        <v>3262</v>
      </c>
      <c r="AO23" s="28"/>
      <c r="AP23" s="28"/>
      <c r="AQ23" s="69"/>
      <c r="AR23" s="69"/>
      <c r="AS23" s="25" t="s">
        <v>3262</v>
      </c>
      <c r="AX23" s="25" t="s">
        <v>1154</v>
      </c>
      <c r="BC23" s="25" t="s">
        <v>3262</v>
      </c>
      <c r="BH23" s="25"/>
      <c r="BI23" s="25" t="s">
        <v>3269</v>
      </c>
      <c r="BJ23" s="25"/>
      <c r="BK23" s="25"/>
      <c r="BL23" s="25"/>
      <c r="BM23" s="25"/>
      <c r="BN23" s="25"/>
      <c r="BO23" s="25" t="s">
        <v>3262</v>
      </c>
      <c r="BP23" s="25"/>
      <c r="BU23" s="2" t="s">
        <v>1700</v>
      </c>
      <c r="CA23" s="2" t="s">
        <v>3270</v>
      </c>
      <c r="CG23" s="2" t="s">
        <v>1700</v>
      </c>
      <c r="CM23" s="73" t="s">
        <v>3271</v>
      </c>
      <c r="CN23" s="2" t="s">
        <v>2209</v>
      </c>
      <c r="CO23" s="2" t="s">
        <v>2179</v>
      </c>
      <c r="CQ23" s="2" t="s">
        <v>2535</v>
      </c>
      <c r="CR23" s="66" t="s">
        <v>1718</v>
      </c>
      <c r="CS23" s="74"/>
      <c r="CT23" s="73" t="n">
        <v>1998</v>
      </c>
      <c r="CU23" s="28" t="n">
        <v>18</v>
      </c>
      <c r="CV23" s="28" t="n">
        <v>44791</v>
      </c>
      <c r="CW23" s="74" t="n">
        <v>2488.38888888889</v>
      </c>
      <c r="CY23" s="2" t="s">
        <v>3272</v>
      </c>
      <c r="CZ23" s="28" t="n">
        <v>4420</v>
      </c>
      <c r="DA23" s="28" t="n">
        <v>5</v>
      </c>
      <c r="DB23" s="28"/>
      <c r="DC23" s="2" t="s">
        <v>3273</v>
      </c>
      <c r="DD23" s="28" t="n">
        <v>1412</v>
      </c>
      <c r="DE23" s="28"/>
      <c r="DF23" s="75"/>
      <c r="DH23" s="73" t="n">
        <v>1996</v>
      </c>
      <c r="DI23" s="3" t="s">
        <v>23</v>
      </c>
      <c r="DJ23" s="2" t="s">
        <v>1997</v>
      </c>
      <c r="DK23" s="3" t="s">
        <v>3274</v>
      </c>
      <c r="DL23" s="3" t="s">
        <v>15</v>
      </c>
      <c r="DM23" s="2" t="s">
        <v>1718</v>
      </c>
      <c r="DN23" s="2" t="n">
        <v>46</v>
      </c>
      <c r="DO23" s="3" t="s">
        <v>12</v>
      </c>
      <c r="DP23" s="2" t="s">
        <v>3108</v>
      </c>
      <c r="DQ23" s="81" t="n">
        <v>204</v>
      </c>
      <c r="DS23" s="58" t="s">
        <v>875</v>
      </c>
      <c r="DT23" s="28" t="n">
        <v>338</v>
      </c>
      <c r="DV23" s="2" t="s">
        <v>2708</v>
      </c>
      <c r="DW23" s="28" t="n">
        <v>117</v>
      </c>
      <c r="DX23" s="28" t="s">
        <v>298</v>
      </c>
      <c r="DY23" s="28" t="n">
        <v>446</v>
      </c>
      <c r="DZ23" s="28" t="s">
        <v>299</v>
      </c>
      <c r="EA23" s="28" t="n">
        <f aca="false">PRODUCT(DW23+DY23)</f>
        <v>563</v>
      </c>
      <c r="EC23" s="2" t="s">
        <v>1997</v>
      </c>
      <c r="ED23" s="75" t="n">
        <v>1470</v>
      </c>
      <c r="EF23" s="58" t="s">
        <v>3172</v>
      </c>
      <c r="EG23" s="28" t="n">
        <v>2</v>
      </c>
      <c r="EI23" s="2" t="s">
        <v>3275</v>
      </c>
      <c r="EJ23" s="75" t="n">
        <v>1</v>
      </c>
    </row>
    <row r="24" s="2" customFormat="true" ht="15" hidden="false" customHeight="false" outlineLevel="0" collapsed="false">
      <c r="B24" s="2" t="s">
        <v>3276</v>
      </c>
      <c r="C24" s="58" t="s">
        <v>3277</v>
      </c>
      <c r="D24" s="59" t="n">
        <v>38011</v>
      </c>
      <c r="E24" s="25" t="s">
        <v>3278</v>
      </c>
      <c r="F24" s="28" t="n">
        <v>5</v>
      </c>
      <c r="G24" s="28" t="n">
        <v>0</v>
      </c>
      <c r="H24" s="28" t="n">
        <v>4</v>
      </c>
      <c r="I24" s="28" t="n">
        <v>0</v>
      </c>
      <c r="J24" s="28" t="n">
        <v>9</v>
      </c>
      <c r="K24" s="60" t="n">
        <v>0.321</v>
      </c>
      <c r="L24" s="28" t="s">
        <v>261</v>
      </c>
      <c r="M24" s="75" t="s">
        <v>341</v>
      </c>
      <c r="N24" s="136" t="s">
        <v>3279</v>
      </c>
      <c r="P24" s="62" t="n">
        <v>2003</v>
      </c>
      <c r="Q24" s="63" t="s">
        <v>263</v>
      </c>
      <c r="R24" s="63" t="s">
        <v>12</v>
      </c>
      <c r="S24" s="64" t="s">
        <v>3112</v>
      </c>
      <c r="T24" s="63" t="n">
        <v>24</v>
      </c>
      <c r="AK24" s="25" t="s">
        <v>2429</v>
      </c>
      <c r="AL24" s="1"/>
      <c r="AM24" s="1"/>
      <c r="AN24" s="25" t="s">
        <v>3280</v>
      </c>
      <c r="AR24" s="69"/>
      <c r="AS24" s="25" t="s">
        <v>2944</v>
      </c>
      <c r="AT24" s="69"/>
      <c r="AX24" s="25" t="s">
        <v>2944</v>
      </c>
      <c r="BC24" s="25" t="s">
        <v>1154</v>
      </c>
      <c r="BH24" s="25"/>
      <c r="BI24" s="25" t="s">
        <v>1154</v>
      </c>
      <c r="BJ24" s="25"/>
      <c r="BK24" s="25"/>
      <c r="BL24" s="25"/>
      <c r="BM24" s="25"/>
      <c r="BN24" s="25"/>
      <c r="BO24" s="25" t="s">
        <v>3269</v>
      </c>
      <c r="BP24" s="25"/>
      <c r="BU24" s="2" t="s">
        <v>3108</v>
      </c>
      <c r="CA24" s="2" t="s">
        <v>1761</v>
      </c>
      <c r="CG24" s="2" t="s">
        <v>3270</v>
      </c>
      <c r="CL24" s="28"/>
      <c r="CM24" s="73" t="s">
        <v>3281</v>
      </c>
      <c r="CN24" s="2" t="s">
        <v>2209</v>
      </c>
      <c r="CO24" s="2" t="s">
        <v>1130</v>
      </c>
      <c r="CQ24" s="2" t="s">
        <v>3282</v>
      </c>
      <c r="CR24" s="66" t="s">
        <v>3082</v>
      </c>
      <c r="CS24" s="74"/>
      <c r="CT24" s="73" t="n">
        <v>1999</v>
      </c>
      <c r="CU24" s="28" t="n">
        <v>16</v>
      </c>
      <c r="CV24" s="28" t="n">
        <v>31488</v>
      </c>
      <c r="CW24" s="74" t="n">
        <v>1968</v>
      </c>
      <c r="CY24" s="2" t="s">
        <v>3283</v>
      </c>
      <c r="CZ24" s="28" t="n">
        <v>3450</v>
      </c>
      <c r="DA24" s="28" t="n">
        <v>2</v>
      </c>
      <c r="DB24" s="28"/>
      <c r="DC24" s="2" t="s">
        <v>3284</v>
      </c>
      <c r="DD24" s="28" t="n">
        <v>1213</v>
      </c>
      <c r="DE24" s="28"/>
      <c r="DF24" s="75"/>
      <c r="DH24" s="73" t="n">
        <v>1997</v>
      </c>
      <c r="DI24" s="3" t="s">
        <v>53</v>
      </c>
      <c r="DJ24" s="2" t="s">
        <v>1628</v>
      </c>
      <c r="DK24" s="3" t="s">
        <v>3285</v>
      </c>
      <c r="DL24" s="3" t="s">
        <v>19</v>
      </c>
      <c r="DM24" s="2" t="s">
        <v>3108</v>
      </c>
      <c r="DN24" s="2" t="n">
        <v>42</v>
      </c>
      <c r="DO24" s="3" t="s">
        <v>15</v>
      </c>
      <c r="DP24" s="2" t="s">
        <v>3108</v>
      </c>
      <c r="DQ24" s="81" t="n">
        <v>186</v>
      </c>
      <c r="DS24" s="58" t="s">
        <v>3095</v>
      </c>
      <c r="DT24" s="28" t="n">
        <v>346</v>
      </c>
      <c r="DV24" s="2" t="s">
        <v>3162</v>
      </c>
      <c r="DW24" s="28" t="n">
        <v>57</v>
      </c>
      <c r="DX24" s="28" t="s">
        <v>298</v>
      </c>
      <c r="DY24" s="28" t="n">
        <v>490</v>
      </c>
      <c r="DZ24" s="28" t="s">
        <v>299</v>
      </c>
      <c r="EA24" s="28" t="n">
        <f aca="false">PRODUCT(DW24+DY24)</f>
        <v>547</v>
      </c>
      <c r="EC24" s="2" t="s">
        <v>3162</v>
      </c>
      <c r="ED24" s="75" t="n">
        <v>1274</v>
      </c>
      <c r="EF24" s="58" t="s">
        <v>3259</v>
      </c>
      <c r="EG24" s="28" t="n">
        <v>2</v>
      </c>
      <c r="EI24" s="2" t="s">
        <v>2429</v>
      </c>
      <c r="EJ24" s="75" t="n">
        <v>1</v>
      </c>
    </row>
    <row r="25" s="2" customFormat="true" ht="15" hidden="false" customHeight="false" outlineLevel="0" collapsed="false">
      <c r="B25" s="2" t="s">
        <v>3286</v>
      </c>
      <c r="C25" s="90" t="s">
        <v>3287</v>
      </c>
      <c r="D25" s="114" t="n">
        <v>38714</v>
      </c>
      <c r="E25" s="102" t="s">
        <v>425</v>
      </c>
      <c r="F25" s="91" t="n">
        <v>2</v>
      </c>
      <c r="G25" s="91" t="n">
        <v>0</v>
      </c>
      <c r="H25" s="91" t="n">
        <v>0</v>
      </c>
      <c r="I25" s="91" t="n">
        <v>0</v>
      </c>
      <c r="J25" s="91" t="n">
        <v>2</v>
      </c>
      <c r="K25" s="115" t="n">
        <v>0.5</v>
      </c>
      <c r="L25" s="91" t="s">
        <v>261</v>
      </c>
      <c r="M25" s="106" t="s">
        <v>341</v>
      </c>
      <c r="N25" s="164" t="s">
        <v>3288</v>
      </c>
      <c r="P25" s="62"/>
      <c r="Q25" s="63"/>
      <c r="R25" s="63"/>
      <c r="S25" s="64" t="s">
        <v>1718</v>
      </c>
      <c r="T25" s="63" t="n">
        <v>13</v>
      </c>
      <c r="AK25" s="25" t="s">
        <v>3289</v>
      </c>
      <c r="AL25" s="1"/>
      <c r="AM25" s="1"/>
      <c r="AN25" s="25" t="s">
        <v>931</v>
      </c>
      <c r="AR25" s="69"/>
      <c r="AS25" s="25" t="s">
        <v>931</v>
      </c>
      <c r="AT25" s="69"/>
      <c r="AX25" s="25" t="s">
        <v>931</v>
      </c>
      <c r="BC25" s="25" t="s">
        <v>3290</v>
      </c>
      <c r="BH25" s="25"/>
      <c r="BI25" s="25" t="s">
        <v>3291</v>
      </c>
      <c r="BJ25" s="25"/>
      <c r="BK25" s="25"/>
      <c r="BL25" s="25"/>
      <c r="BM25" s="25"/>
      <c r="BN25" s="25"/>
      <c r="BO25" s="25" t="s">
        <v>1154</v>
      </c>
      <c r="BP25" s="25"/>
      <c r="BU25" s="2" t="s">
        <v>3270</v>
      </c>
      <c r="CA25" s="2" t="s">
        <v>3292</v>
      </c>
      <c r="CG25" s="2" t="s">
        <v>1761</v>
      </c>
      <c r="CM25" s="73" t="s">
        <v>3293</v>
      </c>
      <c r="CN25" s="2" t="s">
        <v>3294</v>
      </c>
      <c r="CO25" s="2" t="s">
        <v>1768</v>
      </c>
      <c r="CQ25" s="2" t="s">
        <v>1239</v>
      </c>
      <c r="CR25" s="66" t="s">
        <v>3082</v>
      </c>
      <c r="CS25" s="74"/>
      <c r="CT25" s="73" t="n">
        <v>2000</v>
      </c>
      <c r="CU25" s="28" t="n">
        <v>20</v>
      </c>
      <c r="CV25" s="28" t="n">
        <v>36712</v>
      </c>
      <c r="CW25" s="74" t="n">
        <v>1835.6</v>
      </c>
      <c r="CY25" s="2" t="s">
        <v>3295</v>
      </c>
      <c r="CZ25" s="28" t="n">
        <v>3520</v>
      </c>
      <c r="DA25" s="28" t="n">
        <v>1</v>
      </c>
      <c r="DB25" s="28"/>
      <c r="DC25" s="2" t="s">
        <v>2600</v>
      </c>
      <c r="DD25" s="28" t="n">
        <v>910</v>
      </c>
      <c r="DE25" s="28" t="n">
        <v>1</v>
      </c>
      <c r="DF25" s="75"/>
      <c r="DH25" s="73" t="n">
        <v>1998</v>
      </c>
      <c r="DI25" s="3" t="s">
        <v>27</v>
      </c>
      <c r="DJ25" s="25" t="s">
        <v>1626</v>
      </c>
      <c r="DK25" s="3" t="s">
        <v>3296</v>
      </c>
      <c r="DL25" s="3" t="s">
        <v>31</v>
      </c>
      <c r="DM25" s="2" t="s">
        <v>3082</v>
      </c>
      <c r="DN25" s="2" t="n">
        <v>37</v>
      </c>
      <c r="DO25" s="3" t="s">
        <v>12</v>
      </c>
      <c r="DP25" s="2" t="s">
        <v>3108</v>
      </c>
      <c r="DQ25" s="81" t="n">
        <v>229</v>
      </c>
      <c r="DS25" s="90" t="s">
        <v>3082</v>
      </c>
      <c r="DT25" s="91" t="n">
        <v>324</v>
      </c>
      <c r="DU25" s="94"/>
      <c r="DV25" s="94" t="s">
        <v>1626</v>
      </c>
      <c r="DW25" s="91" t="n">
        <v>455</v>
      </c>
      <c r="DX25" s="91" t="s">
        <v>298</v>
      </c>
      <c r="DY25" s="91" t="n">
        <v>43</v>
      </c>
      <c r="DZ25" s="91" t="s">
        <v>299</v>
      </c>
      <c r="EA25" s="91" t="n">
        <f aca="false">PRODUCT(DW25+DY25)</f>
        <v>498</v>
      </c>
      <c r="EB25" s="94"/>
      <c r="EC25" s="94" t="s">
        <v>3132</v>
      </c>
      <c r="ED25" s="106" t="n">
        <v>1242</v>
      </c>
      <c r="EF25" s="58" t="s">
        <v>1798</v>
      </c>
      <c r="EG25" s="28" t="n">
        <v>2</v>
      </c>
      <c r="EJ25" s="81"/>
    </row>
    <row r="26" s="2" customFormat="true" ht="15" hidden="false" customHeight="false" outlineLevel="0" collapsed="false">
      <c r="B26" s="2" t="s">
        <v>3297</v>
      </c>
      <c r="D26" s="59"/>
      <c r="E26" s="25"/>
      <c r="F26" s="28"/>
      <c r="G26" s="28"/>
      <c r="H26" s="74"/>
      <c r="I26" s="74"/>
      <c r="J26" s="74"/>
      <c r="K26" s="119"/>
      <c r="L26" s="28"/>
      <c r="M26" s="28"/>
      <c r="N26" s="53"/>
      <c r="P26" s="62" t="n">
        <v>2002</v>
      </c>
      <c r="Q26" s="63" t="s">
        <v>263</v>
      </c>
      <c r="R26" s="63" t="s">
        <v>12</v>
      </c>
      <c r="S26" s="64" t="s">
        <v>3112</v>
      </c>
      <c r="T26" s="63" t="n">
        <v>39</v>
      </c>
      <c r="AK26" s="25" t="s">
        <v>3150</v>
      </c>
      <c r="AL26" s="1"/>
      <c r="AM26" s="1"/>
      <c r="AN26" s="25" t="s">
        <v>875</v>
      </c>
      <c r="AO26" s="1"/>
      <c r="AP26" s="1"/>
      <c r="AQ26" s="69"/>
      <c r="AR26" s="69"/>
      <c r="AS26" s="25" t="s">
        <v>875</v>
      </c>
      <c r="AX26" s="25" t="s">
        <v>875</v>
      </c>
      <c r="BC26" s="25" t="s">
        <v>875</v>
      </c>
      <c r="BH26" s="25"/>
      <c r="BI26" s="25" t="s">
        <v>875</v>
      </c>
      <c r="BJ26" s="25"/>
      <c r="BK26" s="25"/>
      <c r="BL26" s="25"/>
      <c r="BM26" s="25"/>
      <c r="BN26" s="25"/>
      <c r="BO26" s="25" t="s">
        <v>1725</v>
      </c>
      <c r="BP26" s="25"/>
      <c r="BU26" s="2" t="s">
        <v>1761</v>
      </c>
      <c r="CA26" s="2" t="s">
        <v>1626</v>
      </c>
      <c r="CG26" s="2" t="s">
        <v>3292</v>
      </c>
      <c r="CM26" s="73" t="s">
        <v>3298</v>
      </c>
      <c r="CN26" s="2" t="s">
        <v>1768</v>
      </c>
      <c r="CO26" s="2" t="s">
        <v>1744</v>
      </c>
      <c r="CP26" s="2" t="s">
        <v>3145</v>
      </c>
      <c r="CR26" s="66" t="s">
        <v>3082</v>
      </c>
      <c r="CS26" s="74"/>
      <c r="CT26" s="73" t="n">
        <v>2001</v>
      </c>
      <c r="CU26" s="28" t="n">
        <v>20</v>
      </c>
      <c r="CV26" s="28" t="n">
        <v>39767</v>
      </c>
      <c r="CW26" s="74" t="n">
        <v>1988.35</v>
      </c>
      <c r="CY26" s="2" t="s">
        <v>3265</v>
      </c>
      <c r="CZ26" s="28" t="n">
        <v>4322</v>
      </c>
      <c r="DA26" s="28" t="n">
        <v>2</v>
      </c>
      <c r="DB26" s="28"/>
      <c r="DC26" s="2" t="s">
        <v>2014</v>
      </c>
      <c r="DD26" s="28" t="n">
        <v>1028</v>
      </c>
      <c r="DE26" s="28"/>
      <c r="DF26" s="75"/>
      <c r="DH26" s="73" t="n">
        <v>1999</v>
      </c>
      <c r="DI26" s="3" t="s">
        <v>23</v>
      </c>
      <c r="DJ26" s="2" t="s">
        <v>1997</v>
      </c>
      <c r="DK26" s="3" t="s">
        <v>3299</v>
      </c>
      <c r="DL26" s="3" t="s">
        <v>21</v>
      </c>
      <c r="DM26" s="2" t="s">
        <v>3151</v>
      </c>
      <c r="DN26" s="2" t="n">
        <v>40</v>
      </c>
      <c r="DO26" s="3" t="s">
        <v>19</v>
      </c>
      <c r="DP26" s="2" t="s">
        <v>3108</v>
      </c>
      <c r="DQ26" s="81" t="n">
        <v>176</v>
      </c>
      <c r="DU26" s="26"/>
      <c r="EB26" s="26"/>
      <c r="EF26" s="58" t="s">
        <v>1773</v>
      </c>
      <c r="EG26" s="28" t="n">
        <v>2</v>
      </c>
      <c r="EJ26" s="81"/>
    </row>
    <row r="27" s="2" customFormat="true" ht="15" hidden="false" customHeight="false" outlineLevel="0" collapsed="false">
      <c r="B27" s="2" t="s">
        <v>3300</v>
      </c>
      <c r="C27" s="35" t="s">
        <v>374</v>
      </c>
      <c r="D27" s="36" t="s">
        <v>375</v>
      </c>
      <c r="E27" s="34"/>
      <c r="F27" s="37" t="s">
        <v>230</v>
      </c>
      <c r="G27" s="37" t="s">
        <v>231</v>
      </c>
      <c r="H27" s="37" t="s">
        <v>232</v>
      </c>
      <c r="I27" s="37" t="s">
        <v>233</v>
      </c>
      <c r="J27" s="37" t="s">
        <v>234</v>
      </c>
      <c r="K27" s="37" t="s">
        <v>235</v>
      </c>
      <c r="L27" s="37" t="s">
        <v>376</v>
      </c>
      <c r="M27" s="121" t="s">
        <v>3301</v>
      </c>
      <c r="N27" s="38" t="s">
        <v>238</v>
      </c>
      <c r="P27" s="62" t="n">
        <v>2001</v>
      </c>
      <c r="Q27" s="63" t="s">
        <v>263</v>
      </c>
      <c r="R27" s="63" t="s">
        <v>12</v>
      </c>
      <c r="S27" s="64" t="s">
        <v>3112</v>
      </c>
      <c r="T27" s="63" t="n">
        <v>35</v>
      </c>
      <c r="AK27" s="25"/>
      <c r="AL27" s="1"/>
      <c r="AM27" s="1"/>
      <c r="AN27" s="25" t="s">
        <v>3302</v>
      </c>
      <c r="AO27" s="69"/>
      <c r="AP27" s="69"/>
      <c r="AQ27" s="69"/>
      <c r="AR27" s="69"/>
      <c r="AS27" s="25" t="s">
        <v>3302</v>
      </c>
      <c r="AT27" s="69"/>
      <c r="AX27" s="2" t="s">
        <v>3303</v>
      </c>
      <c r="BC27" s="25" t="s">
        <v>3304</v>
      </c>
      <c r="BH27" s="25"/>
      <c r="BI27" s="25" t="s">
        <v>3304</v>
      </c>
      <c r="BJ27" s="25"/>
      <c r="BK27" s="25"/>
      <c r="BL27" s="25"/>
      <c r="BM27" s="25"/>
      <c r="BN27" s="25"/>
      <c r="BO27" s="25" t="s">
        <v>3291</v>
      </c>
      <c r="BP27" s="25"/>
      <c r="BU27" s="2" t="s">
        <v>3305</v>
      </c>
      <c r="CA27" s="2" t="s">
        <v>1717</v>
      </c>
      <c r="CG27" s="2" t="s">
        <v>1626</v>
      </c>
      <c r="CM27" s="73" t="s">
        <v>3306</v>
      </c>
      <c r="CN27" s="2" t="s">
        <v>3307</v>
      </c>
      <c r="CO27" s="2" t="s">
        <v>1822</v>
      </c>
      <c r="CQ27" s="2" t="s">
        <v>2000</v>
      </c>
      <c r="CR27" s="66" t="s">
        <v>3082</v>
      </c>
      <c r="CS27" s="74"/>
      <c r="CT27" s="73" t="n">
        <v>2002</v>
      </c>
      <c r="CU27" s="28" t="n">
        <v>21</v>
      </c>
      <c r="CV27" s="28" t="n">
        <v>38085</v>
      </c>
      <c r="CW27" s="74" t="n">
        <v>1813.57142857143</v>
      </c>
      <c r="CY27" s="2" t="s">
        <v>3308</v>
      </c>
      <c r="CZ27" s="28" t="n">
        <v>3915</v>
      </c>
      <c r="DA27" s="28" t="n">
        <v>1</v>
      </c>
      <c r="DB27" s="28"/>
      <c r="DC27" s="2" t="s">
        <v>3309</v>
      </c>
      <c r="DD27" s="28" t="n">
        <v>862</v>
      </c>
      <c r="DE27" s="28" t="n">
        <v>1</v>
      </c>
      <c r="DF27" s="75"/>
      <c r="DH27" s="73" t="n">
        <v>2000</v>
      </c>
      <c r="DI27" s="3" t="s">
        <v>17</v>
      </c>
      <c r="DJ27" s="2" t="s">
        <v>1997</v>
      </c>
      <c r="DK27" s="3" t="s">
        <v>3310</v>
      </c>
      <c r="DL27" s="3" t="s">
        <v>23</v>
      </c>
      <c r="DM27" s="2" t="s">
        <v>1773</v>
      </c>
      <c r="DN27" s="2" t="n">
        <v>51</v>
      </c>
      <c r="DO27" s="3" t="s">
        <v>17</v>
      </c>
      <c r="DP27" s="2" t="s">
        <v>1997</v>
      </c>
      <c r="DQ27" s="81" t="n">
        <v>183</v>
      </c>
      <c r="DS27" s="35" t="s">
        <v>220</v>
      </c>
      <c r="DT27" s="37"/>
      <c r="DU27" s="47"/>
      <c r="DV27" s="53"/>
      <c r="DW27" s="34"/>
      <c r="DX27" s="53"/>
      <c r="DY27" s="47"/>
      <c r="DZ27" s="53"/>
      <c r="EA27" s="53"/>
      <c r="EB27" s="47"/>
      <c r="EC27" s="34"/>
      <c r="ED27" s="55"/>
      <c r="EF27" s="58" t="s">
        <v>3180</v>
      </c>
      <c r="EG27" s="28" t="n">
        <v>2</v>
      </c>
      <c r="EJ27" s="81"/>
    </row>
    <row r="28" s="2" customFormat="true" ht="15" hidden="false" customHeight="false" outlineLevel="0" collapsed="false">
      <c r="B28" s="2" t="s">
        <v>3311</v>
      </c>
      <c r="C28" s="58" t="s">
        <v>3095</v>
      </c>
      <c r="D28" s="25" t="s">
        <v>13</v>
      </c>
      <c r="F28" s="28" t="n">
        <v>268</v>
      </c>
      <c r="G28" s="28" t="n">
        <v>25</v>
      </c>
      <c r="H28" s="28" t="n">
        <v>546</v>
      </c>
      <c r="I28" s="28" t="n">
        <v>137</v>
      </c>
      <c r="J28" s="28" t="n">
        <v>1241</v>
      </c>
      <c r="K28" s="60" t="n">
        <v>0.56511839708561</v>
      </c>
      <c r="L28" s="123" t="n">
        <v>3501.7</v>
      </c>
      <c r="M28" s="155" t="s">
        <v>1898</v>
      </c>
      <c r="N28" s="136" t="s">
        <v>3312</v>
      </c>
      <c r="P28" s="62" t="n">
        <v>2000</v>
      </c>
      <c r="Q28" s="63" t="s">
        <v>263</v>
      </c>
      <c r="R28" s="63" t="s">
        <v>15</v>
      </c>
      <c r="S28" s="64" t="s">
        <v>3112</v>
      </c>
      <c r="T28" s="63" t="n">
        <v>40</v>
      </c>
      <c r="AK28" s="25"/>
      <c r="AL28" s="28"/>
      <c r="AM28" s="28"/>
      <c r="AN28" s="25" t="s">
        <v>3181</v>
      </c>
      <c r="AO28" s="1"/>
      <c r="AP28" s="1"/>
      <c r="AQ28" s="69"/>
      <c r="AR28" s="69"/>
      <c r="AS28" s="25" t="s">
        <v>3181</v>
      </c>
      <c r="AT28" s="69"/>
      <c r="AX28" s="25" t="s">
        <v>3302</v>
      </c>
      <c r="BC28" s="25" t="s">
        <v>3303</v>
      </c>
      <c r="BH28" s="25"/>
      <c r="BI28" s="25" t="s">
        <v>3303</v>
      </c>
      <c r="BJ28" s="25"/>
      <c r="BK28" s="25"/>
      <c r="BL28" s="25"/>
      <c r="BM28" s="25"/>
      <c r="BN28" s="25"/>
      <c r="BO28" s="2" t="s">
        <v>1775</v>
      </c>
      <c r="BP28" s="25"/>
      <c r="BU28" s="2" t="s">
        <v>3292</v>
      </c>
      <c r="CA28" s="2" t="s">
        <v>3082</v>
      </c>
      <c r="CG28" s="2" t="s">
        <v>3082</v>
      </c>
      <c r="CM28" s="73" t="s">
        <v>3313</v>
      </c>
      <c r="CN28" s="2" t="s">
        <v>3314</v>
      </c>
      <c r="CO28" s="2" t="s">
        <v>1768</v>
      </c>
      <c r="CQ28" s="2" t="s">
        <v>1821</v>
      </c>
      <c r="CR28" s="66" t="s">
        <v>3082</v>
      </c>
      <c r="CS28" s="74"/>
      <c r="CT28" s="73" t="n">
        <v>2003</v>
      </c>
      <c r="CU28" s="28" t="n">
        <v>19</v>
      </c>
      <c r="CV28" s="28" t="n">
        <v>33544</v>
      </c>
      <c r="CW28" s="74" t="n">
        <v>1765.47368421053</v>
      </c>
      <c r="CY28" s="2" t="s">
        <v>3315</v>
      </c>
      <c r="CZ28" s="28" t="n">
        <v>3632</v>
      </c>
      <c r="DA28" s="28" t="n">
        <v>1</v>
      </c>
      <c r="DB28" s="28"/>
      <c r="DC28" s="2" t="s">
        <v>3316</v>
      </c>
      <c r="DD28" s="28" t="n">
        <v>1028</v>
      </c>
      <c r="DE28" s="28"/>
      <c r="DF28" s="75"/>
      <c r="DH28" s="73" t="n">
        <v>2001</v>
      </c>
      <c r="DI28" s="3" t="s">
        <v>17</v>
      </c>
      <c r="DJ28" s="25" t="s">
        <v>1626</v>
      </c>
      <c r="DK28" s="3" t="s">
        <v>1885</v>
      </c>
      <c r="DL28" s="3" t="s">
        <v>17</v>
      </c>
      <c r="DM28" s="2" t="s">
        <v>3151</v>
      </c>
      <c r="DN28" s="2" t="n">
        <v>57</v>
      </c>
      <c r="DO28" s="3" t="s">
        <v>21</v>
      </c>
      <c r="DP28" s="25" t="s">
        <v>410</v>
      </c>
      <c r="DQ28" s="81" t="n">
        <v>170</v>
      </c>
      <c r="DS28" s="76" t="s">
        <v>280</v>
      </c>
      <c r="DT28" s="1"/>
      <c r="DV28" s="26" t="s">
        <v>281</v>
      </c>
      <c r="DW28" s="1"/>
      <c r="DX28" s="1"/>
      <c r="DY28" s="1"/>
      <c r="DZ28" s="1"/>
      <c r="EA28" s="1"/>
      <c r="EC28" s="26" t="s">
        <v>282</v>
      </c>
      <c r="ED28" s="78"/>
      <c r="EF28" s="58" t="s">
        <v>3122</v>
      </c>
      <c r="EG28" s="28" t="n">
        <v>2</v>
      </c>
      <c r="EJ28" s="81"/>
    </row>
    <row r="29" s="2" customFormat="true" ht="15" hidden="false" customHeight="false" outlineLevel="0" collapsed="false">
      <c r="B29" s="2" t="s">
        <v>3317</v>
      </c>
      <c r="C29" s="58" t="s">
        <v>1196</v>
      </c>
      <c r="D29" s="25" t="s">
        <v>754</v>
      </c>
      <c r="F29" s="28" t="n">
        <v>102</v>
      </c>
      <c r="G29" s="28" t="n">
        <v>3</v>
      </c>
      <c r="H29" s="28" t="n">
        <v>9</v>
      </c>
      <c r="I29" s="28" t="n">
        <v>84</v>
      </c>
      <c r="J29" s="28" t="n">
        <v>371</v>
      </c>
      <c r="K29" s="60" t="n">
        <v>0.552083333333333</v>
      </c>
      <c r="L29" s="123" t="n">
        <v>1436</v>
      </c>
      <c r="M29" s="155" t="s">
        <v>1898</v>
      </c>
      <c r="N29" s="136" t="s">
        <v>3318</v>
      </c>
      <c r="P29" s="62" t="n">
        <v>1999</v>
      </c>
      <c r="Q29" s="63" t="s">
        <v>263</v>
      </c>
      <c r="R29" s="63" t="s">
        <v>21</v>
      </c>
      <c r="S29" s="64" t="s">
        <v>3088</v>
      </c>
      <c r="T29" s="63" t="n">
        <v>32</v>
      </c>
      <c r="AX29" s="25" t="s">
        <v>3181</v>
      </c>
      <c r="BO29" s="2" t="s">
        <v>3319</v>
      </c>
      <c r="BU29" s="2" t="s">
        <v>1626</v>
      </c>
      <c r="CA29" s="2" t="s">
        <v>3095</v>
      </c>
      <c r="CG29" s="2" t="s">
        <v>3320</v>
      </c>
      <c r="CM29" s="73" t="s">
        <v>3321</v>
      </c>
      <c r="CN29" s="2" t="s">
        <v>2179</v>
      </c>
      <c r="CO29" s="2" t="s">
        <v>3322</v>
      </c>
      <c r="CQ29" s="2" t="s">
        <v>1821</v>
      </c>
      <c r="CR29" s="66" t="s">
        <v>3082</v>
      </c>
      <c r="CS29" s="74"/>
      <c r="CT29" s="73" t="n">
        <v>2004</v>
      </c>
      <c r="CU29" s="28" t="n">
        <v>21</v>
      </c>
      <c r="CV29" s="28" t="n">
        <v>31475</v>
      </c>
      <c r="CW29" s="74" t="n">
        <f aca="false">PRODUCT(CV29/CU29)</f>
        <v>1498.80952380952</v>
      </c>
      <c r="CY29" s="2" t="s">
        <v>1166</v>
      </c>
      <c r="CZ29" s="28" t="n">
        <v>3028</v>
      </c>
      <c r="DA29" s="28" t="n">
        <v>1</v>
      </c>
      <c r="DB29" s="28"/>
      <c r="DC29" s="2" t="s">
        <v>3323</v>
      </c>
      <c r="DD29" s="181" t="n">
        <v>620</v>
      </c>
      <c r="DE29" s="28" t="n">
        <v>1</v>
      </c>
      <c r="DF29" s="75"/>
      <c r="DH29" s="73" t="n">
        <v>2002</v>
      </c>
      <c r="DI29" s="3" t="s">
        <v>15</v>
      </c>
      <c r="DJ29" s="2" t="s">
        <v>1997</v>
      </c>
      <c r="DK29" s="3" t="s">
        <v>3324</v>
      </c>
      <c r="DL29" s="3" t="s">
        <v>15</v>
      </c>
      <c r="DM29" s="2" t="s">
        <v>3151</v>
      </c>
      <c r="DN29" s="2" t="n">
        <v>60</v>
      </c>
      <c r="DO29" s="3" t="s">
        <v>21</v>
      </c>
      <c r="DP29" s="25" t="s">
        <v>410</v>
      </c>
      <c r="DQ29" s="81" t="n">
        <v>166</v>
      </c>
      <c r="DS29" s="58" t="s">
        <v>3095</v>
      </c>
      <c r="DT29" s="28" t="n">
        <v>268</v>
      </c>
      <c r="DV29" s="2" t="s">
        <v>3095</v>
      </c>
      <c r="DW29" s="28" t="n">
        <v>25</v>
      </c>
      <c r="DX29" s="28" t="s">
        <v>298</v>
      </c>
      <c r="DY29" s="28" t="n">
        <v>546</v>
      </c>
      <c r="DZ29" s="28" t="s">
        <v>299</v>
      </c>
      <c r="EA29" s="28" t="n">
        <f aca="false">PRODUCT(DW29+DY29)</f>
        <v>571</v>
      </c>
      <c r="EC29" s="2" t="s">
        <v>2750</v>
      </c>
      <c r="ED29" s="75" t="n">
        <v>26</v>
      </c>
      <c r="EF29" s="58" t="s">
        <v>3162</v>
      </c>
      <c r="EG29" s="28" t="n">
        <v>2</v>
      </c>
      <c r="EJ29" s="81"/>
    </row>
    <row r="30" s="2" customFormat="true" ht="15" hidden="false" customHeight="false" outlineLevel="0" collapsed="false">
      <c r="B30" s="2" t="s">
        <v>3325</v>
      </c>
      <c r="C30" s="58" t="s">
        <v>1818</v>
      </c>
      <c r="D30" s="25" t="s">
        <v>24</v>
      </c>
      <c r="F30" s="28" t="n">
        <v>50</v>
      </c>
      <c r="G30" s="28" t="n">
        <v>3</v>
      </c>
      <c r="H30" s="28" t="n">
        <v>30</v>
      </c>
      <c r="I30" s="28" t="n">
        <v>27</v>
      </c>
      <c r="J30" s="28" t="n">
        <v>170</v>
      </c>
      <c r="K30" s="60" t="n">
        <v>0.489913544668588</v>
      </c>
      <c r="L30" s="123" t="n">
        <v>778.3</v>
      </c>
      <c r="M30" s="155" t="s">
        <v>1898</v>
      </c>
      <c r="N30" s="136" t="s">
        <v>3326</v>
      </c>
      <c r="P30" s="62" t="n">
        <v>1998</v>
      </c>
      <c r="Q30" s="63" t="s">
        <v>263</v>
      </c>
      <c r="R30" s="63" t="s">
        <v>19</v>
      </c>
      <c r="S30" s="64" t="s">
        <v>3088</v>
      </c>
      <c r="T30" s="63" t="n">
        <v>37</v>
      </c>
      <c r="BO30" s="25" t="s">
        <v>1628</v>
      </c>
      <c r="BU30" s="2" t="s">
        <v>1717</v>
      </c>
      <c r="CA30" s="2" t="s">
        <v>410</v>
      </c>
      <c r="CG30" s="2" t="s">
        <v>3095</v>
      </c>
      <c r="CM30" s="73" t="s">
        <v>3327</v>
      </c>
      <c r="CN30" s="2" t="s">
        <v>1784</v>
      </c>
      <c r="CO30" s="2" t="s">
        <v>1784</v>
      </c>
      <c r="CQ30" s="2" t="s">
        <v>1821</v>
      </c>
      <c r="CR30" s="66" t="s">
        <v>1717</v>
      </c>
      <c r="CS30" s="74"/>
      <c r="CT30" s="73" t="n">
        <v>2005</v>
      </c>
      <c r="CU30" s="28" t="n">
        <v>21</v>
      </c>
      <c r="CV30" s="28" t="n">
        <v>33877</v>
      </c>
      <c r="CW30" s="74" t="n">
        <f aca="false">PRODUCT(CV30/CU30)</f>
        <v>1613.19047619048</v>
      </c>
      <c r="CY30" s="2" t="s">
        <v>3328</v>
      </c>
      <c r="CZ30" s="28" t="n">
        <v>3056</v>
      </c>
      <c r="DA30" s="28" t="n">
        <v>1</v>
      </c>
      <c r="DB30" s="28"/>
      <c r="DC30" s="2" t="s">
        <v>3329</v>
      </c>
      <c r="DD30" s="28" t="n">
        <v>1012</v>
      </c>
      <c r="DE30" s="28"/>
      <c r="DF30" s="75"/>
      <c r="DH30" s="73" t="n">
        <v>2003</v>
      </c>
      <c r="DI30" s="3" t="s">
        <v>23</v>
      </c>
      <c r="DJ30" s="25" t="s">
        <v>1626</v>
      </c>
      <c r="DK30" s="3" t="s">
        <v>3330</v>
      </c>
      <c r="DL30" s="3" t="s">
        <v>43</v>
      </c>
      <c r="DM30" s="2" t="s">
        <v>3082</v>
      </c>
      <c r="DN30" s="2" t="n">
        <v>25</v>
      </c>
      <c r="DO30" s="3" t="s">
        <v>25</v>
      </c>
      <c r="DP30" s="2" t="s">
        <v>2750</v>
      </c>
      <c r="DQ30" s="81" t="n">
        <v>137</v>
      </c>
      <c r="DS30" s="58" t="s">
        <v>2750</v>
      </c>
      <c r="DT30" s="28" t="n">
        <v>214</v>
      </c>
      <c r="DV30" s="2" t="s">
        <v>2750</v>
      </c>
      <c r="DW30" s="28" t="n">
        <v>26</v>
      </c>
      <c r="DX30" s="28" t="s">
        <v>298</v>
      </c>
      <c r="DY30" s="28" t="n">
        <v>159</v>
      </c>
      <c r="DZ30" s="28" t="s">
        <v>299</v>
      </c>
      <c r="EA30" s="28" t="n">
        <f aca="false">PRODUCT(DW30+DY30)</f>
        <v>185</v>
      </c>
      <c r="EC30" s="2" t="s">
        <v>3095</v>
      </c>
      <c r="ED30" s="75" t="n">
        <v>25</v>
      </c>
      <c r="EF30" s="58" t="s">
        <v>875</v>
      </c>
      <c r="EG30" s="28" t="n">
        <v>2</v>
      </c>
      <c r="EJ30" s="81"/>
    </row>
    <row r="31" s="2" customFormat="true" ht="15" hidden="false" customHeight="false" outlineLevel="0" collapsed="false">
      <c r="C31" s="58" t="s">
        <v>1603</v>
      </c>
      <c r="D31" s="25" t="s">
        <v>26</v>
      </c>
      <c r="F31" s="28" t="n">
        <v>14</v>
      </c>
      <c r="G31" s="28" t="n">
        <v>0</v>
      </c>
      <c r="H31" s="28" t="n">
        <v>2</v>
      </c>
      <c r="I31" s="28" t="n">
        <v>10</v>
      </c>
      <c r="J31" s="28" t="n">
        <v>47</v>
      </c>
      <c r="K31" s="60" t="n">
        <v>0.5875</v>
      </c>
      <c r="L31" s="123" t="n">
        <v>759</v>
      </c>
      <c r="M31" s="155" t="s">
        <v>1898</v>
      </c>
      <c r="N31" s="136" t="s">
        <v>3331</v>
      </c>
      <c r="P31" s="62" t="n">
        <v>1997</v>
      </c>
      <c r="Q31" s="63" t="s">
        <v>263</v>
      </c>
      <c r="R31" s="63" t="s">
        <v>12</v>
      </c>
      <c r="S31" s="64" t="s">
        <v>3088</v>
      </c>
      <c r="T31" s="63" t="n">
        <v>26</v>
      </c>
      <c r="BO31" s="25" t="s">
        <v>3304</v>
      </c>
      <c r="BU31" s="2" t="s">
        <v>3082</v>
      </c>
      <c r="CA31" s="2" t="s">
        <v>3332</v>
      </c>
      <c r="CG31" s="2" t="s">
        <v>3333</v>
      </c>
      <c r="CM31" s="73" t="s">
        <v>3334</v>
      </c>
      <c r="CN31" s="2" t="s">
        <v>3335</v>
      </c>
      <c r="CO31" s="2" t="s">
        <v>3322</v>
      </c>
      <c r="CQ31" s="2" t="s">
        <v>2000</v>
      </c>
      <c r="CR31" s="66" t="s">
        <v>1717</v>
      </c>
      <c r="CS31" s="74"/>
      <c r="CT31" s="73" t="n">
        <v>2006</v>
      </c>
      <c r="CU31" s="28" t="n">
        <v>23</v>
      </c>
      <c r="CV31" s="28" t="n">
        <v>44026</v>
      </c>
      <c r="CW31" s="74" t="n">
        <v>1914.17391304348</v>
      </c>
      <c r="CY31" s="2" t="s">
        <v>3336</v>
      </c>
      <c r="CZ31" s="28" t="n">
        <v>3680</v>
      </c>
      <c r="DA31" s="28" t="n">
        <v>4</v>
      </c>
      <c r="DB31" s="28"/>
      <c r="DC31" s="2" t="s">
        <v>921</v>
      </c>
      <c r="DD31" s="28" t="n">
        <v>1036</v>
      </c>
      <c r="DE31" s="28"/>
      <c r="DF31" s="75"/>
      <c r="DH31" s="73" t="n">
        <v>2004</v>
      </c>
      <c r="DI31" s="3" t="s">
        <v>17</v>
      </c>
      <c r="DJ31" s="25" t="s">
        <v>1626</v>
      </c>
      <c r="DK31" s="3" t="s">
        <v>3337</v>
      </c>
      <c r="DL31" s="3" t="s">
        <v>17</v>
      </c>
      <c r="DM31" s="2" t="s">
        <v>3082</v>
      </c>
      <c r="DN31" s="2" t="n">
        <v>46</v>
      </c>
      <c r="DO31" s="3" t="s">
        <v>12</v>
      </c>
      <c r="DP31" s="2" t="s">
        <v>2750</v>
      </c>
      <c r="DQ31" s="81" t="n">
        <v>197</v>
      </c>
      <c r="DS31" s="58" t="s">
        <v>2708</v>
      </c>
      <c r="DT31" s="28" t="n">
        <v>177</v>
      </c>
      <c r="DV31" s="2" t="s">
        <v>1626</v>
      </c>
      <c r="DW31" s="28" t="n">
        <v>5</v>
      </c>
      <c r="DX31" s="28" t="s">
        <v>298</v>
      </c>
      <c r="DY31" s="28" t="n">
        <v>163</v>
      </c>
      <c r="DZ31" s="28" t="s">
        <v>299</v>
      </c>
      <c r="EA31" s="28" t="n">
        <f aca="false">PRODUCT(DW31+DY31)</f>
        <v>168</v>
      </c>
      <c r="EC31" s="2" t="s">
        <v>875</v>
      </c>
      <c r="ED31" s="75" t="n">
        <v>20</v>
      </c>
      <c r="EF31" s="58" t="s">
        <v>3150</v>
      </c>
      <c r="EG31" s="28" t="n">
        <v>2</v>
      </c>
      <c r="EJ31" s="81"/>
    </row>
    <row r="32" s="2" customFormat="true" ht="15" hidden="false" customHeight="false" outlineLevel="0" collapsed="false">
      <c r="B32" s="26" t="s">
        <v>634</v>
      </c>
      <c r="C32" s="79" t="s">
        <v>2315</v>
      </c>
      <c r="D32" s="25" t="s">
        <v>24</v>
      </c>
      <c r="F32" s="28" t="n">
        <v>33</v>
      </c>
      <c r="G32" s="28" t="n">
        <v>2</v>
      </c>
      <c r="H32" s="28" t="n">
        <v>4</v>
      </c>
      <c r="I32" s="28" t="n">
        <v>37</v>
      </c>
      <c r="J32" s="28" t="n">
        <v>122</v>
      </c>
      <c r="K32" s="60" t="n">
        <v>0.642105263157895</v>
      </c>
      <c r="L32" s="123" t="n">
        <v>568.7</v>
      </c>
      <c r="M32" s="155" t="s">
        <v>1898</v>
      </c>
      <c r="N32" s="136" t="s">
        <v>3338</v>
      </c>
      <c r="P32" s="62"/>
      <c r="Q32" s="63"/>
      <c r="R32" s="63"/>
      <c r="S32" s="64" t="s">
        <v>1779</v>
      </c>
      <c r="T32" s="63" t="n">
        <v>13</v>
      </c>
      <c r="BO32" s="25" t="s">
        <v>3303</v>
      </c>
      <c r="BU32" s="2" t="s">
        <v>3095</v>
      </c>
      <c r="CG32" s="2" t="s">
        <v>410</v>
      </c>
      <c r="CM32" s="73" t="s">
        <v>3339</v>
      </c>
      <c r="CN32" s="2" t="s">
        <v>1784</v>
      </c>
      <c r="CO32" s="2" t="s">
        <v>3322</v>
      </c>
      <c r="CQ32" s="2" t="s">
        <v>3003</v>
      </c>
      <c r="CR32" s="66" t="s">
        <v>3082</v>
      </c>
      <c r="CS32" s="74"/>
      <c r="CT32" s="73" t="n">
        <v>2007</v>
      </c>
      <c r="CU32" s="28" t="n">
        <v>21</v>
      </c>
      <c r="CV32" s="28" t="n">
        <v>36064</v>
      </c>
      <c r="CW32" s="74" t="n">
        <v>1717.33333333333</v>
      </c>
      <c r="CY32" s="2" t="s">
        <v>3340</v>
      </c>
      <c r="CZ32" s="28" t="n">
        <v>2961</v>
      </c>
      <c r="DA32" s="28"/>
      <c r="DB32" s="28"/>
      <c r="DC32" s="2" t="s">
        <v>1580</v>
      </c>
      <c r="DD32" s="28" t="n">
        <v>1100</v>
      </c>
      <c r="DE32" s="28"/>
      <c r="DF32" s="75"/>
      <c r="DH32" s="73" t="n">
        <v>2005</v>
      </c>
      <c r="DI32" s="3" t="s">
        <v>21</v>
      </c>
      <c r="DJ32" s="25" t="s">
        <v>1626</v>
      </c>
      <c r="DK32" s="3" t="s">
        <v>3341</v>
      </c>
      <c r="DL32" s="3" t="s">
        <v>12</v>
      </c>
      <c r="DM32" s="2" t="s">
        <v>3151</v>
      </c>
      <c r="DN32" s="2" t="n">
        <v>45</v>
      </c>
      <c r="DO32" s="3" t="s">
        <v>12</v>
      </c>
      <c r="DP32" s="2" t="s">
        <v>2750</v>
      </c>
      <c r="DQ32" s="81" t="n">
        <v>182</v>
      </c>
      <c r="DS32" s="58" t="s">
        <v>1717</v>
      </c>
      <c r="DT32" s="28" t="n">
        <v>143</v>
      </c>
      <c r="DV32" s="2" t="s">
        <v>1997</v>
      </c>
      <c r="DW32" s="28" t="n">
        <v>10</v>
      </c>
      <c r="DX32" s="28" t="s">
        <v>298</v>
      </c>
      <c r="DY32" s="28" t="n">
        <v>148</v>
      </c>
      <c r="DZ32" s="28" t="s">
        <v>299</v>
      </c>
      <c r="EA32" s="28" t="n">
        <f aca="false">PRODUCT(DW32+DY32)</f>
        <v>158</v>
      </c>
      <c r="EC32" s="2" t="s">
        <v>1997</v>
      </c>
      <c r="ED32" s="75" t="n">
        <v>10</v>
      </c>
      <c r="EF32" s="58" t="s">
        <v>1814</v>
      </c>
      <c r="EG32" s="28" t="n">
        <v>1</v>
      </c>
      <c r="EJ32" s="81"/>
    </row>
    <row r="33" s="2" customFormat="true" ht="15" hidden="false" customHeight="false" outlineLevel="0" collapsed="false">
      <c r="B33" s="2" t="s">
        <v>3342</v>
      </c>
      <c r="C33" s="79" t="s">
        <v>3141</v>
      </c>
      <c r="D33" s="25" t="s">
        <v>754</v>
      </c>
      <c r="E33" s="26"/>
      <c r="F33" s="28" t="n">
        <v>44</v>
      </c>
      <c r="G33" s="28" t="n">
        <v>2</v>
      </c>
      <c r="H33" s="28" t="n">
        <v>13</v>
      </c>
      <c r="I33" s="28" t="n">
        <v>28</v>
      </c>
      <c r="J33" s="28" t="n">
        <v>173</v>
      </c>
      <c r="K33" s="60" t="n">
        <v>0.613475177304965</v>
      </c>
      <c r="L33" s="123" t="n">
        <v>434</v>
      </c>
      <c r="M33" s="155" t="s">
        <v>1898</v>
      </c>
      <c r="N33" s="136" t="s">
        <v>3343</v>
      </c>
      <c r="P33" s="62" t="n">
        <v>1996</v>
      </c>
      <c r="Q33" s="63" t="s">
        <v>263</v>
      </c>
      <c r="R33" s="63" t="s">
        <v>12</v>
      </c>
      <c r="S33" s="64" t="s">
        <v>1779</v>
      </c>
      <c r="T33" s="63" t="n">
        <v>38</v>
      </c>
      <c r="BO33" s="2" t="s">
        <v>3344</v>
      </c>
      <c r="BU33" s="2" t="s">
        <v>410</v>
      </c>
      <c r="CM33" s="73" t="s">
        <v>3345</v>
      </c>
      <c r="CN33" s="2" t="s">
        <v>1192</v>
      </c>
      <c r="CO33" s="2" t="s">
        <v>3346</v>
      </c>
      <c r="CQ33" s="2" t="s">
        <v>1744</v>
      </c>
      <c r="CR33" s="66" t="s">
        <v>3082</v>
      </c>
      <c r="CS33" s="74"/>
      <c r="CT33" s="73" t="n">
        <v>2008</v>
      </c>
      <c r="CU33" s="28" t="n">
        <v>22</v>
      </c>
      <c r="CV33" s="28" t="n">
        <v>40027</v>
      </c>
      <c r="CW33" s="74" t="n">
        <v>1819.40909090909</v>
      </c>
      <c r="CY33" s="2" t="s">
        <v>3347</v>
      </c>
      <c r="CZ33" s="28" t="n">
        <v>3811</v>
      </c>
      <c r="DA33" s="28" t="n">
        <v>1</v>
      </c>
      <c r="DB33" s="28"/>
      <c r="DC33" s="2" t="s">
        <v>3348</v>
      </c>
      <c r="DD33" s="28" t="n">
        <v>1011</v>
      </c>
      <c r="DE33" s="28"/>
      <c r="DF33" s="75"/>
      <c r="DH33" s="73" t="n">
        <v>2006</v>
      </c>
      <c r="DI33" s="3" t="s">
        <v>17</v>
      </c>
      <c r="DJ33" s="25" t="s">
        <v>3095</v>
      </c>
      <c r="DK33" s="3" t="s">
        <v>3349</v>
      </c>
      <c r="DL33" s="3" t="s">
        <v>17</v>
      </c>
      <c r="DM33" s="2" t="s">
        <v>2750</v>
      </c>
      <c r="DN33" s="2" t="n">
        <v>38</v>
      </c>
      <c r="DO33" s="3" t="s">
        <v>12</v>
      </c>
      <c r="DP33" s="2" t="s">
        <v>3222</v>
      </c>
      <c r="DQ33" s="81" t="n">
        <v>216</v>
      </c>
      <c r="DS33" s="58" t="s">
        <v>1726</v>
      </c>
      <c r="DT33" s="28" t="n">
        <v>130</v>
      </c>
      <c r="DV33" s="2" t="s">
        <v>410</v>
      </c>
      <c r="DW33" s="28" t="n">
        <v>6</v>
      </c>
      <c r="DX33" s="28" t="s">
        <v>298</v>
      </c>
      <c r="DY33" s="28" t="n">
        <v>112</v>
      </c>
      <c r="DZ33" s="28" t="s">
        <v>299</v>
      </c>
      <c r="EA33" s="28" t="n">
        <f aca="false">PRODUCT(DW33+DY33)</f>
        <v>118</v>
      </c>
      <c r="EC33" s="2" t="s">
        <v>3151</v>
      </c>
      <c r="ED33" s="75" t="n">
        <v>10</v>
      </c>
      <c r="EF33" s="58" t="s">
        <v>1953</v>
      </c>
      <c r="EG33" s="28" t="n">
        <v>1</v>
      </c>
      <c r="EJ33" s="81"/>
    </row>
    <row r="34" s="2" customFormat="true" ht="15" hidden="false" customHeight="false" outlineLevel="0" collapsed="false">
      <c r="B34" s="2" t="s">
        <v>3350</v>
      </c>
      <c r="C34" s="58" t="s">
        <v>3125</v>
      </c>
      <c r="D34" s="25" t="s">
        <v>754</v>
      </c>
      <c r="F34" s="28" t="n">
        <v>71</v>
      </c>
      <c r="G34" s="28" t="n">
        <v>0</v>
      </c>
      <c r="H34" s="28" t="n">
        <v>5</v>
      </c>
      <c r="I34" s="28" t="n">
        <v>4</v>
      </c>
      <c r="J34" s="28" t="n">
        <v>65</v>
      </c>
      <c r="K34" s="60" t="n">
        <v>0.345744680851064</v>
      </c>
      <c r="L34" s="123" t="n">
        <v>406.7</v>
      </c>
      <c r="M34" s="155" t="s">
        <v>1898</v>
      </c>
      <c r="N34" s="136" t="s">
        <v>3351</v>
      </c>
      <c r="P34" s="62" t="n">
        <v>1995</v>
      </c>
      <c r="Q34" s="63" t="s">
        <v>263</v>
      </c>
      <c r="R34" s="63" t="s">
        <v>12</v>
      </c>
      <c r="S34" s="64" t="s">
        <v>3088</v>
      </c>
      <c r="T34" s="63" t="n">
        <v>40</v>
      </c>
      <c r="BU34" s="2" t="s">
        <v>3332</v>
      </c>
      <c r="CM34" s="73" t="s">
        <v>3352</v>
      </c>
      <c r="CN34" s="2" t="s">
        <v>2179</v>
      </c>
      <c r="CO34" s="2" t="s">
        <v>3353</v>
      </c>
      <c r="CP34" s="2" t="s">
        <v>1232</v>
      </c>
      <c r="CR34" s="66" t="s">
        <v>2750</v>
      </c>
      <c r="CS34" s="74"/>
      <c r="CT34" s="73" t="n">
        <v>2009</v>
      </c>
      <c r="CU34" s="28" t="n">
        <v>17</v>
      </c>
      <c r="CV34" s="28" t="n">
        <v>36646</v>
      </c>
      <c r="CW34" s="74" t="n">
        <v>2155.64705882353</v>
      </c>
      <c r="CY34" s="2" t="s">
        <v>1633</v>
      </c>
      <c r="CZ34" s="28" t="n">
        <v>3816</v>
      </c>
      <c r="DA34" s="28" t="n">
        <v>2</v>
      </c>
      <c r="DB34" s="28"/>
      <c r="DC34" s="2" t="s">
        <v>3354</v>
      </c>
      <c r="DD34" s="28" t="n">
        <v>1512</v>
      </c>
      <c r="DE34" s="28"/>
      <c r="DF34" s="75"/>
      <c r="DH34" s="73" t="n">
        <v>2007</v>
      </c>
      <c r="DI34" s="3" t="s">
        <v>21</v>
      </c>
      <c r="DJ34" s="25" t="s">
        <v>3095</v>
      </c>
      <c r="DK34" s="3" t="s">
        <v>3355</v>
      </c>
      <c r="DL34" s="3" t="s">
        <v>15</v>
      </c>
      <c r="DM34" s="2" t="s">
        <v>3270</v>
      </c>
      <c r="DN34" s="2" t="n">
        <v>52</v>
      </c>
      <c r="DO34" s="3" t="s">
        <v>12</v>
      </c>
      <c r="DP34" s="2" t="s">
        <v>3222</v>
      </c>
      <c r="DQ34" s="81" t="n">
        <v>211</v>
      </c>
      <c r="DS34" s="58" t="s">
        <v>1729</v>
      </c>
      <c r="DT34" s="28" t="n">
        <v>130</v>
      </c>
      <c r="DV34" s="2" t="s">
        <v>875</v>
      </c>
      <c r="DW34" s="28" t="n">
        <v>20</v>
      </c>
      <c r="DX34" s="28" t="s">
        <v>298</v>
      </c>
      <c r="DY34" s="28" t="n">
        <v>87</v>
      </c>
      <c r="DZ34" s="28" t="s">
        <v>299</v>
      </c>
      <c r="EA34" s="28" t="n">
        <f aca="false">PRODUCT(DW34+DY34)</f>
        <v>107</v>
      </c>
      <c r="EC34" s="2" t="s">
        <v>2708</v>
      </c>
      <c r="ED34" s="75" t="n">
        <v>9</v>
      </c>
      <c r="EF34" s="58" t="s">
        <v>3236</v>
      </c>
      <c r="EG34" s="28" t="n">
        <v>1</v>
      </c>
      <c r="EJ34" s="81"/>
    </row>
    <row r="35" s="2" customFormat="true" ht="15" hidden="false" customHeight="false" outlineLevel="0" collapsed="false">
      <c r="B35" s="2" t="s">
        <v>3220</v>
      </c>
      <c r="C35" s="58" t="s">
        <v>3259</v>
      </c>
      <c r="D35" s="25" t="s">
        <v>754</v>
      </c>
      <c r="F35" s="28" t="n">
        <v>28</v>
      </c>
      <c r="G35" s="28" t="n">
        <v>0</v>
      </c>
      <c r="H35" s="28" t="n">
        <v>2</v>
      </c>
      <c r="I35" s="28" t="n">
        <v>30</v>
      </c>
      <c r="J35" s="28" t="n">
        <v>111</v>
      </c>
      <c r="K35" s="60" t="n">
        <v>0.668674698795181</v>
      </c>
      <c r="L35" s="123" t="n">
        <v>337</v>
      </c>
      <c r="M35" s="155" t="s">
        <v>1898</v>
      </c>
      <c r="N35" s="136" t="s">
        <v>3356</v>
      </c>
      <c r="P35" s="62" t="n">
        <v>1994</v>
      </c>
      <c r="Q35" s="63" t="s">
        <v>263</v>
      </c>
      <c r="R35" s="63" t="s">
        <v>17</v>
      </c>
      <c r="S35" s="64" t="s">
        <v>3088</v>
      </c>
      <c r="T35" s="63" t="n">
        <v>38</v>
      </c>
      <c r="CM35" s="73" t="s">
        <v>3357</v>
      </c>
      <c r="CN35" s="2" t="s">
        <v>1768</v>
      </c>
      <c r="CO35" s="2" t="s">
        <v>2770</v>
      </c>
      <c r="CQ35" s="2" t="s">
        <v>1219</v>
      </c>
      <c r="CR35" s="66" t="s">
        <v>2750</v>
      </c>
      <c r="CS35" s="74"/>
      <c r="CT35" s="73" t="n">
        <v>2010</v>
      </c>
      <c r="CU35" s="28" t="n">
        <v>19</v>
      </c>
      <c r="CV35" s="28" t="n">
        <v>36119</v>
      </c>
      <c r="CW35" s="74" t="n">
        <v>1901</v>
      </c>
      <c r="CY35" s="2" t="s">
        <v>3358</v>
      </c>
      <c r="CZ35" s="28" t="n">
        <v>3870</v>
      </c>
      <c r="DA35" s="28" t="n">
        <v>1</v>
      </c>
      <c r="DB35" s="28"/>
      <c r="DC35" s="2" t="s">
        <v>3359</v>
      </c>
      <c r="DD35" s="28" t="n">
        <v>1231</v>
      </c>
      <c r="DE35" s="28"/>
      <c r="DF35" s="75"/>
      <c r="DH35" s="73" t="n">
        <v>2008</v>
      </c>
      <c r="DI35" s="3" t="s">
        <v>23</v>
      </c>
      <c r="DJ35" s="25" t="s">
        <v>3095</v>
      </c>
      <c r="DK35" s="3" t="s">
        <v>3360</v>
      </c>
      <c r="DL35" s="3" t="s">
        <v>15</v>
      </c>
      <c r="DM35" s="2" t="s">
        <v>2708</v>
      </c>
      <c r="DN35" s="2" t="n">
        <v>38</v>
      </c>
      <c r="DO35" s="3" t="s">
        <v>12</v>
      </c>
      <c r="DP35" s="2" t="s">
        <v>3222</v>
      </c>
      <c r="DQ35" s="81" t="n">
        <v>150</v>
      </c>
      <c r="DS35" s="58" t="s">
        <v>3151</v>
      </c>
      <c r="DT35" s="28" t="n">
        <v>128</v>
      </c>
      <c r="DV35" s="2" t="s">
        <v>1717</v>
      </c>
      <c r="DW35" s="28" t="n">
        <v>2</v>
      </c>
      <c r="DX35" s="28" t="s">
        <v>298</v>
      </c>
      <c r="DY35" s="28" t="n">
        <v>77</v>
      </c>
      <c r="DZ35" s="28" t="s">
        <v>299</v>
      </c>
      <c r="EA35" s="28" t="n">
        <f aca="false">PRODUCT(DW35+DY35)</f>
        <v>79</v>
      </c>
      <c r="EC35" s="2" t="s">
        <v>1718</v>
      </c>
      <c r="ED35" s="75" t="n">
        <v>8</v>
      </c>
      <c r="EF35" s="58" t="s">
        <v>1818</v>
      </c>
      <c r="EG35" s="28" t="n">
        <v>1</v>
      </c>
      <c r="EJ35" s="81"/>
    </row>
    <row r="36" s="2" customFormat="true" ht="15" hidden="false" customHeight="false" outlineLevel="0" collapsed="false">
      <c r="B36" s="2" t="s">
        <v>3361</v>
      </c>
      <c r="C36" s="58" t="s">
        <v>3070</v>
      </c>
      <c r="D36" s="25" t="s">
        <v>3072</v>
      </c>
      <c r="F36" s="28" t="n">
        <v>8</v>
      </c>
      <c r="G36" s="28" t="n">
        <v>1</v>
      </c>
      <c r="H36" s="28" t="n">
        <v>2</v>
      </c>
      <c r="I36" s="28" t="n">
        <v>2</v>
      </c>
      <c r="J36" s="28" t="n">
        <v>13</v>
      </c>
      <c r="K36" s="60" t="n">
        <v>0.40625</v>
      </c>
      <c r="L36" s="123" t="n">
        <v>181.3</v>
      </c>
      <c r="M36" s="155" t="s">
        <v>2065</v>
      </c>
      <c r="N36" s="136" t="s">
        <v>3362</v>
      </c>
      <c r="P36" s="62" t="n">
        <v>1993</v>
      </c>
      <c r="Q36" s="63" t="s">
        <v>263</v>
      </c>
      <c r="R36" s="63" t="s">
        <v>12</v>
      </c>
      <c r="S36" s="64" t="s">
        <v>3088</v>
      </c>
      <c r="T36" s="63" t="n">
        <v>36</v>
      </c>
      <c r="AK36" s="26" t="s">
        <v>3363</v>
      </c>
      <c r="AN36" s="26" t="s">
        <v>3364</v>
      </c>
      <c r="AS36" s="26" t="s">
        <v>3365</v>
      </c>
      <c r="AX36" s="26" t="s">
        <v>3366</v>
      </c>
      <c r="BC36" s="26" t="s">
        <v>3367</v>
      </c>
      <c r="BI36" s="26" t="s">
        <v>3368</v>
      </c>
      <c r="BO36" s="26" t="s">
        <v>3369</v>
      </c>
      <c r="BU36" s="26" t="s">
        <v>3370</v>
      </c>
      <c r="CA36" s="26" t="s">
        <v>3371</v>
      </c>
      <c r="CG36" s="26" t="s">
        <v>3372</v>
      </c>
      <c r="CM36" s="73" t="s">
        <v>3373</v>
      </c>
      <c r="CN36" s="2" t="s">
        <v>3374</v>
      </c>
      <c r="CO36" s="2" t="s">
        <v>958</v>
      </c>
      <c r="CQ36" s="2" t="s">
        <v>1810</v>
      </c>
      <c r="CR36" s="66" t="s">
        <v>2750</v>
      </c>
      <c r="CS36" s="74"/>
      <c r="CT36" s="73" t="n">
        <v>2011</v>
      </c>
      <c r="CU36" s="28" t="n">
        <v>21</v>
      </c>
      <c r="CV36" s="28" t="n">
        <v>48672</v>
      </c>
      <c r="CW36" s="74" t="n">
        <v>2317.71428571429</v>
      </c>
      <c r="CY36" s="2" t="s">
        <v>3375</v>
      </c>
      <c r="CZ36" s="28" t="n">
        <v>5480</v>
      </c>
      <c r="DA36" s="28" t="n">
        <v>4</v>
      </c>
      <c r="DB36" s="28"/>
      <c r="DC36" s="2" t="s">
        <v>3376</v>
      </c>
      <c r="DD36" s="28" t="n">
        <v>1313</v>
      </c>
      <c r="DE36" s="28"/>
      <c r="DF36" s="75"/>
      <c r="DH36" s="73" t="n">
        <v>2009</v>
      </c>
      <c r="DI36" s="3" t="s">
        <v>35</v>
      </c>
      <c r="DJ36" s="2" t="s">
        <v>3377</v>
      </c>
      <c r="DK36" s="3" t="s">
        <v>715</v>
      </c>
      <c r="DL36" s="3" t="s">
        <v>21</v>
      </c>
      <c r="DM36" s="2" t="s">
        <v>3151</v>
      </c>
      <c r="DN36" s="2" t="n">
        <v>36</v>
      </c>
      <c r="DO36" s="3" t="s">
        <v>15</v>
      </c>
      <c r="DP36" s="2" t="s">
        <v>3222</v>
      </c>
      <c r="DQ36" s="81" t="n">
        <v>145</v>
      </c>
      <c r="DS36" s="58" t="s">
        <v>410</v>
      </c>
      <c r="DT36" s="28" t="n">
        <v>127</v>
      </c>
      <c r="DV36" s="2" t="s">
        <v>3108</v>
      </c>
      <c r="DW36" s="28" t="n">
        <v>4</v>
      </c>
      <c r="DX36" s="28" t="s">
        <v>298</v>
      </c>
      <c r="DY36" s="28" t="n">
        <v>72</v>
      </c>
      <c r="DZ36" s="28" t="s">
        <v>299</v>
      </c>
      <c r="EA36" s="28" t="n">
        <f aca="false">PRODUCT(DW36+DY36)</f>
        <v>76</v>
      </c>
      <c r="EC36" s="2" t="s">
        <v>1729</v>
      </c>
      <c r="ED36" s="75" t="n">
        <v>8</v>
      </c>
      <c r="EF36" s="58" t="s">
        <v>2131</v>
      </c>
      <c r="EG36" s="28" t="n">
        <v>1</v>
      </c>
      <c r="EJ36" s="81"/>
    </row>
    <row r="37" s="2" customFormat="true" ht="15" hidden="false" customHeight="false" outlineLevel="0" collapsed="false">
      <c r="B37" s="2" t="s">
        <v>3378</v>
      </c>
      <c r="C37" s="58" t="s">
        <v>3080</v>
      </c>
      <c r="D37" s="25" t="s">
        <v>754</v>
      </c>
      <c r="F37" s="28" t="n">
        <v>19</v>
      </c>
      <c r="G37" s="28" t="n">
        <v>2</v>
      </c>
      <c r="H37" s="28" t="n">
        <v>10</v>
      </c>
      <c r="I37" s="28" t="n">
        <v>5</v>
      </c>
      <c r="J37" s="28" t="n">
        <v>45</v>
      </c>
      <c r="K37" s="60" t="n">
        <v>0.478723404255319</v>
      </c>
      <c r="L37" s="123" t="n">
        <v>174.3</v>
      </c>
      <c r="M37" s="155" t="s">
        <v>1898</v>
      </c>
      <c r="N37" s="136" t="s">
        <v>3379</v>
      </c>
      <c r="P37" s="62" t="n">
        <v>1992</v>
      </c>
      <c r="Q37" s="63" t="s">
        <v>263</v>
      </c>
      <c r="R37" s="63" t="s">
        <v>12</v>
      </c>
      <c r="S37" s="64" t="s">
        <v>3088</v>
      </c>
      <c r="T37" s="63" t="n">
        <v>33</v>
      </c>
      <c r="AK37" s="2" t="s">
        <v>2708</v>
      </c>
      <c r="AN37" s="2" t="s">
        <v>2708</v>
      </c>
      <c r="AS37" s="2" t="s">
        <v>2708</v>
      </c>
      <c r="AX37" s="2" t="s">
        <v>1814</v>
      </c>
      <c r="BC37" s="2" t="s">
        <v>1814</v>
      </c>
      <c r="BI37" s="2" t="s">
        <v>1814</v>
      </c>
      <c r="BO37" s="2" t="s">
        <v>2708</v>
      </c>
      <c r="BU37" s="2" t="s">
        <v>2754</v>
      </c>
      <c r="CA37" s="2" t="s">
        <v>2786</v>
      </c>
      <c r="CG37" s="2" t="s">
        <v>2786</v>
      </c>
      <c r="CM37" s="73" t="s">
        <v>3380</v>
      </c>
      <c r="CN37" s="2" t="s">
        <v>3381</v>
      </c>
      <c r="CO37" s="2" t="s">
        <v>1977</v>
      </c>
      <c r="CP37" s="2" t="s">
        <v>1232</v>
      </c>
      <c r="CR37" s="66" t="s">
        <v>2750</v>
      </c>
      <c r="CS37" s="74"/>
      <c r="CT37" s="73" t="n">
        <v>2012</v>
      </c>
      <c r="CU37" s="28" t="n">
        <v>19</v>
      </c>
      <c r="CV37" s="28" t="n">
        <v>39488</v>
      </c>
      <c r="CW37" s="74" t="n">
        <v>2078.31578947368</v>
      </c>
      <c r="CY37" s="2" t="s">
        <v>3382</v>
      </c>
      <c r="CZ37" s="166" t="n">
        <v>4198</v>
      </c>
      <c r="DA37" s="28" t="n">
        <v>4</v>
      </c>
      <c r="DB37" s="28"/>
      <c r="DC37" s="2" t="s">
        <v>3383</v>
      </c>
      <c r="DD37" s="28" t="n">
        <v>1074</v>
      </c>
      <c r="DE37" s="28"/>
      <c r="DF37" s="75"/>
      <c r="DH37" s="73" t="n">
        <v>2010</v>
      </c>
      <c r="DI37" s="3" t="s">
        <v>15</v>
      </c>
      <c r="DJ37" s="25" t="s">
        <v>3095</v>
      </c>
      <c r="DK37" s="3" t="s">
        <v>3384</v>
      </c>
      <c r="DL37" s="3" t="s">
        <v>19</v>
      </c>
      <c r="DM37" s="2" t="s">
        <v>2708</v>
      </c>
      <c r="DN37" s="2" t="n">
        <v>45</v>
      </c>
      <c r="DO37" s="3" t="s">
        <v>15</v>
      </c>
      <c r="DP37" s="2" t="s">
        <v>2708</v>
      </c>
      <c r="DQ37" s="81" t="n">
        <v>162</v>
      </c>
      <c r="DS37" s="58" t="s">
        <v>2217</v>
      </c>
      <c r="DT37" s="28" t="n">
        <v>118</v>
      </c>
      <c r="DU37" s="26"/>
      <c r="DV37" s="2" t="s">
        <v>3180</v>
      </c>
      <c r="DW37" s="28" t="n">
        <v>3</v>
      </c>
      <c r="DX37" s="28" t="s">
        <v>298</v>
      </c>
      <c r="DY37" s="28" t="n">
        <v>70</v>
      </c>
      <c r="DZ37" s="28" t="s">
        <v>299</v>
      </c>
      <c r="EA37" s="28" t="n">
        <f aca="false">PRODUCT(DW37+DY37)</f>
        <v>73</v>
      </c>
      <c r="EB37" s="26"/>
      <c r="EC37" s="2" t="s">
        <v>410</v>
      </c>
      <c r="ED37" s="75" t="n">
        <v>6</v>
      </c>
      <c r="EF37" s="58" t="s">
        <v>3244</v>
      </c>
      <c r="EG37" s="28" t="n">
        <v>1</v>
      </c>
      <c r="EJ37" s="81"/>
    </row>
    <row r="38" s="2" customFormat="true" ht="15" hidden="false" customHeight="false" outlineLevel="0" collapsed="false">
      <c r="B38" s="2" t="s">
        <v>3245</v>
      </c>
      <c r="C38" s="58" t="s">
        <v>1660</v>
      </c>
      <c r="D38" s="25" t="s">
        <v>754</v>
      </c>
      <c r="F38" s="28" t="n">
        <v>8</v>
      </c>
      <c r="G38" s="28" t="n">
        <v>0</v>
      </c>
      <c r="H38" s="28" t="n">
        <v>14</v>
      </c>
      <c r="I38" s="28" t="n">
        <v>0</v>
      </c>
      <c r="J38" s="28" t="n">
        <v>20</v>
      </c>
      <c r="K38" s="60" t="n">
        <v>0.444444444444444</v>
      </c>
      <c r="L38" s="123" t="n">
        <v>146</v>
      </c>
      <c r="M38" s="155" t="s">
        <v>755</v>
      </c>
      <c r="N38" s="136" t="s">
        <v>3385</v>
      </c>
      <c r="P38" s="62" t="n">
        <v>1991</v>
      </c>
      <c r="Q38" s="63" t="s">
        <v>263</v>
      </c>
      <c r="R38" s="63" t="s">
        <v>15</v>
      </c>
      <c r="S38" s="64" t="s">
        <v>3102</v>
      </c>
      <c r="T38" s="63" t="n">
        <v>33</v>
      </c>
      <c r="AK38" s="2" t="s">
        <v>1798</v>
      </c>
      <c r="AN38" s="2" t="s">
        <v>3386</v>
      </c>
      <c r="AS38" s="2" t="s">
        <v>2217</v>
      </c>
      <c r="AX38" s="2" t="s">
        <v>2708</v>
      </c>
      <c r="BC38" s="2" t="s">
        <v>2708</v>
      </c>
      <c r="BI38" s="2" t="s">
        <v>2708</v>
      </c>
      <c r="BO38" s="2" t="s">
        <v>2217</v>
      </c>
      <c r="BU38" s="2" t="s">
        <v>2708</v>
      </c>
      <c r="CA38" s="2" t="s">
        <v>2036</v>
      </c>
      <c r="CG38" s="2" t="s">
        <v>3080</v>
      </c>
      <c r="CM38" s="73" t="s">
        <v>3387</v>
      </c>
      <c r="CN38" s="2" t="s">
        <v>1201</v>
      </c>
      <c r="CR38" s="66" t="s">
        <v>2750</v>
      </c>
      <c r="CS38" s="74"/>
      <c r="CT38" s="73" t="n">
        <v>2013</v>
      </c>
      <c r="CU38" s="28" t="n">
        <v>19</v>
      </c>
      <c r="CV38" s="28" t="n">
        <v>43568</v>
      </c>
      <c r="CW38" s="74" t="n">
        <v>2293.05263157895</v>
      </c>
      <c r="CY38" s="2" t="s">
        <v>3388</v>
      </c>
      <c r="CZ38" s="28" t="n">
        <v>4015</v>
      </c>
      <c r="DA38" s="28" t="n">
        <v>3</v>
      </c>
      <c r="DB38" s="28"/>
      <c r="DC38" s="2" t="s">
        <v>3389</v>
      </c>
      <c r="DD38" s="166" t="n">
        <v>1029</v>
      </c>
      <c r="DE38" s="28"/>
      <c r="DF38" s="75"/>
      <c r="DH38" s="73" t="n">
        <v>2011</v>
      </c>
      <c r="DI38" s="3" t="s">
        <v>19</v>
      </c>
      <c r="DJ38" s="25" t="s">
        <v>3095</v>
      </c>
      <c r="DK38" s="3" t="s">
        <v>3390</v>
      </c>
      <c r="DL38" s="3" t="s">
        <v>19</v>
      </c>
      <c r="DM38" s="2" t="s">
        <v>2708</v>
      </c>
      <c r="DN38" s="2" t="n">
        <v>57</v>
      </c>
      <c r="DO38" s="3" t="s">
        <v>15</v>
      </c>
      <c r="DP38" s="2" t="s">
        <v>2708</v>
      </c>
      <c r="DQ38" s="81" t="n">
        <v>185</v>
      </c>
      <c r="DS38" s="58" t="s">
        <v>3180</v>
      </c>
      <c r="DT38" s="28" t="n">
        <v>117</v>
      </c>
      <c r="DU38" s="26"/>
      <c r="DV38" s="2" t="s">
        <v>3292</v>
      </c>
      <c r="DW38" s="28" t="n">
        <v>0</v>
      </c>
      <c r="DX38" s="28" t="s">
        <v>298</v>
      </c>
      <c r="DY38" s="28" t="n">
        <v>62</v>
      </c>
      <c r="DZ38" s="28" t="s">
        <v>299</v>
      </c>
      <c r="EA38" s="28" t="n">
        <f aca="false">PRODUCT(DW38+DY38)</f>
        <v>62</v>
      </c>
      <c r="EB38" s="26"/>
      <c r="EC38" s="2" t="s">
        <v>1626</v>
      </c>
      <c r="ED38" s="75" t="n">
        <v>5</v>
      </c>
      <c r="EF38" s="58" t="s">
        <v>1196</v>
      </c>
      <c r="EG38" s="28" t="n">
        <v>1</v>
      </c>
      <c r="EJ38" s="81"/>
    </row>
    <row r="39" s="2" customFormat="true" ht="15" hidden="false" customHeight="false" outlineLevel="0" collapsed="false">
      <c r="B39" s="2" t="s">
        <v>3391</v>
      </c>
      <c r="C39" s="58" t="s">
        <v>3086</v>
      </c>
      <c r="D39" s="25" t="s">
        <v>754</v>
      </c>
      <c r="F39" s="28" t="n">
        <v>10</v>
      </c>
      <c r="G39" s="28" t="n">
        <v>0</v>
      </c>
      <c r="H39" s="28" t="n">
        <v>4</v>
      </c>
      <c r="I39" s="28" t="n">
        <v>0</v>
      </c>
      <c r="J39" s="28" t="n">
        <v>13</v>
      </c>
      <c r="K39" s="60" t="n">
        <v>0.382352941176471</v>
      </c>
      <c r="L39" s="123" t="n">
        <v>105</v>
      </c>
      <c r="M39" s="155" t="s">
        <v>391</v>
      </c>
      <c r="N39" s="136" t="s">
        <v>543</v>
      </c>
      <c r="P39" s="62" t="n">
        <v>1990</v>
      </c>
      <c r="Q39" s="63" t="s">
        <v>263</v>
      </c>
      <c r="R39" s="63" t="s">
        <v>12</v>
      </c>
      <c r="S39" s="64" t="s">
        <v>3102</v>
      </c>
      <c r="T39" s="63" t="n">
        <v>35</v>
      </c>
      <c r="AK39" s="2" t="s">
        <v>3222</v>
      </c>
      <c r="AN39" s="2" t="s">
        <v>1798</v>
      </c>
      <c r="AS39" s="2" t="s">
        <v>3222</v>
      </c>
      <c r="AX39" s="2" t="s">
        <v>2217</v>
      </c>
      <c r="BC39" s="2" t="s">
        <v>2217</v>
      </c>
      <c r="BI39" s="2" t="s">
        <v>2217</v>
      </c>
      <c r="BO39" s="2" t="s">
        <v>2750</v>
      </c>
      <c r="BU39" s="2" t="s">
        <v>2217</v>
      </c>
      <c r="CA39" s="2" t="s">
        <v>2754</v>
      </c>
      <c r="CG39" s="2" t="s">
        <v>3392</v>
      </c>
      <c r="CM39" s="73" t="s">
        <v>3393</v>
      </c>
      <c r="CN39" s="2" t="s">
        <v>3394</v>
      </c>
      <c r="CO39" s="2" t="s">
        <v>3395</v>
      </c>
      <c r="CQ39" s="2" t="s">
        <v>2527</v>
      </c>
      <c r="CR39" s="66" t="s">
        <v>3082</v>
      </c>
      <c r="CS39" s="74"/>
      <c r="CT39" s="73" t="n">
        <v>2014</v>
      </c>
      <c r="CU39" s="28" t="n">
        <v>21</v>
      </c>
      <c r="CV39" s="28" t="n">
        <v>38119</v>
      </c>
      <c r="CW39" s="74" t="n">
        <v>1815.19047619048</v>
      </c>
      <c r="CY39" s="2" t="s">
        <v>3396</v>
      </c>
      <c r="CZ39" s="28" t="n">
        <v>4113</v>
      </c>
      <c r="DA39" s="28" t="n">
        <v>2</v>
      </c>
      <c r="DB39" s="28"/>
      <c r="DC39" s="2" t="s">
        <v>818</v>
      </c>
      <c r="DD39" s="166" t="n">
        <v>884</v>
      </c>
      <c r="DE39" s="28" t="n">
        <v>2</v>
      </c>
      <c r="DF39" s="75"/>
      <c r="DH39" s="73" t="n">
        <v>2012</v>
      </c>
      <c r="DI39" s="3" t="s">
        <v>21</v>
      </c>
      <c r="DJ39" s="25" t="s">
        <v>3095</v>
      </c>
      <c r="DK39" s="3" t="s">
        <v>3397</v>
      </c>
      <c r="DL39" s="3" t="s">
        <v>23</v>
      </c>
      <c r="DM39" s="2" t="s">
        <v>2708</v>
      </c>
      <c r="DN39" s="2" t="n">
        <v>44</v>
      </c>
      <c r="DO39" s="3" t="s">
        <v>17</v>
      </c>
      <c r="DP39" s="2" t="s">
        <v>3222</v>
      </c>
      <c r="DQ39" s="81" t="n">
        <v>169</v>
      </c>
      <c r="DS39" s="58"/>
      <c r="ED39" s="81"/>
      <c r="EF39" s="58" t="s">
        <v>1304</v>
      </c>
      <c r="EG39" s="28" t="n">
        <v>1</v>
      </c>
      <c r="EJ39" s="81"/>
    </row>
    <row r="40" s="2" customFormat="true" ht="15" hidden="false" customHeight="false" outlineLevel="0" collapsed="false">
      <c r="B40" s="2" t="s">
        <v>3276</v>
      </c>
      <c r="C40" s="58" t="s">
        <v>3153</v>
      </c>
      <c r="D40" s="25" t="s">
        <v>390</v>
      </c>
      <c r="F40" s="28"/>
      <c r="G40" s="28"/>
      <c r="H40" s="28"/>
      <c r="I40" s="28"/>
      <c r="J40" s="28"/>
      <c r="K40" s="60"/>
      <c r="L40" s="123" t="n">
        <v>101.7</v>
      </c>
      <c r="M40" s="155" t="s">
        <v>3398</v>
      </c>
      <c r="N40" s="136"/>
      <c r="P40" s="62" t="n">
        <v>1989</v>
      </c>
      <c r="Q40" s="63" t="s">
        <v>263</v>
      </c>
      <c r="R40" s="63" t="s">
        <v>23</v>
      </c>
      <c r="S40" s="64" t="s">
        <v>3102</v>
      </c>
      <c r="T40" s="63" t="n">
        <v>25</v>
      </c>
      <c r="AK40" s="2" t="s">
        <v>1997</v>
      </c>
      <c r="AN40" s="2" t="s">
        <v>3222</v>
      </c>
      <c r="AS40" s="2" t="s">
        <v>3151</v>
      </c>
      <c r="AX40" s="2" t="s">
        <v>2750</v>
      </c>
      <c r="BC40" s="2" t="s">
        <v>2750</v>
      </c>
      <c r="BI40" s="2" t="s">
        <v>2750</v>
      </c>
      <c r="BO40" s="2" t="s">
        <v>3399</v>
      </c>
      <c r="BU40" s="2" t="s">
        <v>2750</v>
      </c>
      <c r="CA40" s="2" t="s">
        <v>2889</v>
      </c>
      <c r="CG40" s="2" t="s">
        <v>2315</v>
      </c>
      <c r="CM40" s="167" t="s">
        <v>3400</v>
      </c>
      <c r="CN40" s="94" t="s">
        <v>3346</v>
      </c>
      <c r="CO40" s="94" t="s">
        <v>1239</v>
      </c>
      <c r="CP40" s="94"/>
      <c r="CQ40" s="94" t="s">
        <v>3401</v>
      </c>
      <c r="CR40" s="103" t="s">
        <v>930</v>
      </c>
      <c r="CS40" s="74"/>
      <c r="CT40" s="73" t="n">
        <v>2015</v>
      </c>
      <c r="CU40" s="28" t="n">
        <v>20</v>
      </c>
      <c r="CV40" s="28" t="n">
        <v>40037</v>
      </c>
      <c r="CW40" s="74" t="n">
        <v>2001.85</v>
      </c>
      <c r="CY40" s="2" t="s">
        <v>3396</v>
      </c>
      <c r="CZ40" s="28" t="n">
        <v>4529</v>
      </c>
      <c r="DA40" s="28" t="n">
        <v>2</v>
      </c>
      <c r="DB40" s="28"/>
      <c r="DC40" s="2" t="s">
        <v>3402</v>
      </c>
      <c r="DD40" s="166" t="n">
        <v>778</v>
      </c>
      <c r="DE40" s="28" t="n">
        <v>4</v>
      </c>
      <c r="DF40" s="75"/>
      <c r="DH40" s="73" t="n">
        <v>2013</v>
      </c>
      <c r="DI40" s="3" t="s">
        <v>15</v>
      </c>
      <c r="DJ40" s="25" t="s">
        <v>3095</v>
      </c>
      <c r="DK40" s="3" t="s">
        <v>3403</v>
      </c>
      <c r="DL40" s="3" t="s">
        <v>17</v>
      </c>
      <c r="DM40" s="2" t="s">
        <v>1729</v>
      </c>
      <c r="DN40" s="2" t="n">
        <v>53</v>
      </c>
      <c r="DO40" s="3" t="s">
        <v>15</v>
      </c>
      <c r="DP40" s="2" t="s">
        <v>2708</v>
      </c>
      <c r="DQ40" s="81" t="n">
        <v>189</v>
      </c>
      <c r="DS40" s="76" t="s">
        <v>364</v>
      </c>
      <c r="DT40" s="1"/>
      <c r="DV40" s="26" t="s">
        <v>365</v>
      </c>
      <c r="DW40" s="1"/>
      <c r="DX40" s="1"/>
      <c r="DY40" s="1"/>
      <c r="DZ40" s="1"/>
      <c r="EA40" s="1"/>
      <c r="EC40" s="26" t="s">
        <v>366</v>
      </c>
      <c r="ED40" s="78"/>
      <c r="EF40" s="58" t="s">
        <v>1700</v>
      </c>
      <c r="EG40" s="28" t="n">
        <v>1</v>
      </c>
      <c r="EJ40" s="81"/>
    </row>
    <row r="41" s="2" customFormat="true" ht="15" hidden="false" customHeight="false" outlineLevel="0" collapsed="false">
      <c r="B41" s="2" t="s">
        <v>3404</v>
      </c>
      <c r="C41" s="58" t="s">
        <v>339</v>
      </c>
      <c r="D41" s="25" t="s">
        <v>390</v>
      </c>
      <c r="F41" s="28" t="n">
        <v>3</v>
      </c>
      <c r="G41" s="28" t="n">
        <v>0</v>
      </c>
      <c r="H41" s="28" t="n">
        <v>0</v>
      </c>
      <c r="I41" s="28" t="n">
        <v>0</v>
      </c>
      <c r="J41" s="28" t="n">
        <v>3</v>
      </c>
      <c r="K41" s="60" t="n">
        <v>0.214285714285714</v>
      </c>
      <c r="L41" s="123" t="n">
        <v>98.3</v>
      </c>
      <c r="M41" s="155" t="s">
        <v>391</v>
      </c>
      <c r="N41" s="136" t="s">
        <v>392</v>
      </c>
      <c r="P41" s="62" t="n">
        <v>1988</v>
      </c>
      <c r="Q41" s="99" t="s">
        <v>323</v>
      </c>
      <c r="R41" s="99" t="s">
        <v>12</v>
      </c>
      <c r="S41" s="100" t="s">
        <v>3102</v>
      </c>
      <c r="T41" s="99" t="n">
        <v>22</v>
      </c>
      <c r="AK41" s="2" t="s">
        <v>3151</v>
      </c>
      <c r="AN41" s="2" t="s">
        <v>3151</v>
      </c>
      <c r="AS41" s="2" t="s">
        <v>1726</v>
      </c>
      <c r="AX41" s="2" t="s">
        <v>3405</v>
      </c>
      <c r="BC41" s="2" t="s">
        <v>3399</v>
      </c>
      <c r="BI41" s="2" t="s">
        <v>3399</v>
      </c>
      <c r="BO41" s="2" t="s">
        <v>1196</v>
      </c>
      <c r="BU41" s="2" t="s">
        <v>3399</v>
      </c>
      <c r="CA41" s="2" t="s">
        <v>1953</v>
      </c>
      <c r="CG41" s="2" t="s">
        <v>1818</v>
      </c>
      <c r="CR41" s="25"/>
      <c r="CS41" s="74"/>
      <c r="CT41" s="73" t="n">
        <v>2016</v>
      </c>
      <c r="CU41" s="28" t="n">
        <v>20</v>
      </c>
      <c r="CV41" s="28" t="n">
        <v>36712</v>
      </c>
      <c r="CW41" s="74" t="n">
        <v>1835.6</v>
      </c>
      <c r="CY41" s="2" t="s">
        <v>3406</v>
      </c>
      <c r="CZ41" s="28" t="n">
        <v>4112</v>
      </c>
      <c r="DA41" s="28" t="n">
        <v>1</v>
      </c>
      <c r="DB41" s="28"/>
      <c r="DC41" s="2" t="s">
        <v>3407</v>
      </c>
      <c r="DD41" s="166" t="n">
        <v>866</v>
      </c>
      <c r="DE41" s="28" t="n">
        <v>1</v>
      </c>
      <c r="DF41" s="75"/>
      <c r="DH41" s="73" t="n">
        <v>2014</v>
      </c>
      <c r="DI41" s="3" t="s">
        <v>23</v>
      </c>
      <c r="DJ41" s="25" t="s">
        <v>3095</v>
      </c>
      <c r="DK41" s="3" t="s">
        <v>3408</v>
      </c>
      <c r="DL41" s="3" t="s">
        <v>21</v>
      </c>
      <c r="DM41" s="2" t="s">
        <v>3162</v>
      </c>
      <c r="DN41" s="2" t="n">
        <v>50</v>
      </c>
      <c r="DO41" s="3" t="s">
        <v>19</v>
      </c>
      <c r="DP41" s="2" t="s">
        <v>3222</v>
      </c>
      <c r="DQ41" s="81" t="n">
        <v>183</v>
      </c>
      <c r="DS41" s="58" t="s">
        <v>875</v>
      </c>
      <c r="DT41" s="28" t="n">
        <v>326</v>
      </c>
      <c r="DV41" s="2" t="s">
        <v>3095</v>
      </c>
      <c r="DW41" s="28" t="n">
        <v>571</v>
      </c>
      <c r="DX41" s="28" t="s">
        <v>298</v>
      </c>
      <c r="DY41" s="28" t="n">
        <v>137</v>
      </c>
      <c r="DZ41" s="28" t="s">
        <v>299</v>
      </c>
      <c r="EA41" s="28" t="n">
        <f aca="false">PRODUCT(DW41+DY41)</f>
        <v>708</v>
      </c>
      <c r="EC41" s="2" t="s">
        <v>2750</v>
      </c>
      <c r="ED41" s="75" t="n">
        <v>1272</v>
      </c>
      <c r="EF41" s="58" t="s">
        <v>3125</v>
      </c>
      <c r="EG41" s="28" t="n">
        <v>1</v>
      </c>
      <c r="EJ41" s="81"/>
    </row>
    <row r="42" s="2" customFormat="true" ht="15" hidden="false" customHeight="false" outlineLevel="0" collapsed="false">
      <c r="B42" s="2" t="s">
        <v>3409</v>
      </c>
      <c r="C42" s="58" t="s">
        <v>3097</v>
      </c>
      <c r="D42" s="25" t="s">
        <v>2062</v>
      </c>
      <c r="F42" s="28" t="n">
        <v>7</v>
      </c>
      <c r="G42" s="28" t="n">
        <v>1</v>
      </c>
      <c r="H42" s="28" t="n">
        <v>2</v>
      </c>
      <c r="I42" s="28" t="n">
        <v>3</v>
      </c>
      <c r="J42" s="28" t="n">
        <v>13</v>
      </c>
      <c r="K42" s="60" t="n">
        <v>0.433333333333333</v>
      </c>
      <c r="L42" s="123" t="n">
        <v>93.7</v>
      </c>
      <c r="M42" s="155" t="s">
        <v>3410</v>
      </c>
      <c r="N42" s="136" t="s">
        <v>3411</v>
      </c>
      <c r="P42" s="62" t="n">
        <v>1987</v>
      </c>
      <c r="Q42" s="99" t="s">
        <v>323</v>
      </c>
      <c r="R42" s="99" t="s">
        <v>17</v>
      </c>
      <c r="S42" s="100" t="s">
        <v>3102</v>
      </c>
      <c r="T42" s="99" t="n">
        <v>24</v>
      </c>
      <c r="AK42" s="2" t="s">
        <v>1700</v>
      </c>
      <c r="AN42" s="2" t="s">
        <v>3412</v>
      </c>
      <c r="AS42" s="2" t="s">
        <v>3413</v>
      </c>
      <c r="AX42" s="2" t="s">
        <v>1196</v>
      </c>
      <c r="BC42" s="2" t="s">
        <v>1196</v>
      </c>
      <c r="BI42" s="2" t="s">
        <v>1196</v>
      </c>
      <c r="BO42" s="2" t="s">
        <v>2331</v>
      </c>
      <c r="BU42" s="2" t="s">
        <v>3180</v>
      </c>
      <c r="CA42" s="2" t="s">
        <v>1304</v>
      </c>
      <c r="CG42" s="2" t="s">
        <v>3259</v>
      </c>
      <c r="CR42" s="25"/>
      <c r="CS42" s="74"/>
      <c r="CT42" s="73" t="n">
        <v>2017</v>
      </c>
      <c r="CU42" s="28" t="n">
        <v>22</v>
      </c>
      <c r="CV42" s="28" t="n">
        <v>46888</v>
      </c>
      <c r="CW42" s="74" t="n">
        <v>2131.27272727273</v>
      </c>
      <c r="CY42" s="2" t="s">
        <v>3414</v>
      </c>
      <c r="CZ42" s="28" t="n">
        <v>4540</v>
      </c>
      <c r="DA42" s="28" t="n">
        <v>4</v>
      </c>
      <c r="DB42" s="28"/>
      <c r="DC42" s="2" t="s">
        <v>3415</v>
      </c>
      <c r="DD42" s="28" t="n">
        <v>975</v>
      </c>
      <c r="DE42" s="28" t="n">
        <v>1</v>
      </c>
      <c r="DF42" s="75"/>
      <c r="DH42" s="73" t="n">
        <v>2015</v>
      </c>
      <c r="DI42" s="3" t="s">
        <v>29</v>
      </c>
      <c r="DJ42" s="25" t="s">
        <v>410</v>
      </c>
      <c r="DK42" s="3" t="s">
        <v>3416</v>
      </c>
      <c r="DL42" s="3" t="s">
        <v>17</v>
      </c>
      <c r="DM42" s="2" t="s">
        <v>3162</v>
      </c>
      <c r="DN42" s="2" t="n">
        <v>62</v>
      </c>
      <c r="DO42" s="3" t="s">
        <v>23</v>
      </c>
      <c r="DP42" s="2" t="s">
        <v>2750</v>
      </c>
      <c r="DQ42" s="81" t="n">
        <v>190</v>
      </c>
      <c r="DS42" s="58" t="s">
        <v>2750</v>
      </c>
      <c r="DT42" s="28" t="n">
        <v>221</v>
      </c>
      <c r="DV42" s="2" t="s">
        <v>875</v>
      </c>
      <c r="DW42" s="28" t="n">
        <v>107</v>
      </c>
      <c r="DX42" s="28" t="s">
        <v>298</v>
      </c>
      <c r="DY42" s="28" t="n">
        <v>326</v>
      </c>
      <c r="DZ42" s="28" t="s">
        <v>299</v>
      </c>
      <c r="EA42" s="28" t="n">
        <f aca="false">PRODUCT(DW42+DY42)</f>
        <v>433</v>
      </c>
      <c r="EC42" s="2" t="s">
        <v>3095</v>
      </c>
      <c r="ED42" s="75" t="n">
        <v>1241</v>
      </c>
      <c r="EF42" s="58" t="s">
        <v>599</v>
      </c>
      <c r="EG42" s="28" t="n">
        <v>1</v>
      </c>
      <c r="EJ42" s="81"/>
    </row>
    <row r="43" s="2" customFormat="true" ht="15" hidden="false" customHeight="false" outlineLevel="0" collapsed="false">
      <c r="B43" s="2" t="s">
        <v>3417</v>
      </c>
      <c r="C43" s="58" t="s">
        <v>616</v>
      </c>
      <c r="D43" s="25" t="s">
        <v>754</v>
      </c>
      <c r="F43" s="28"/>
      <c r="G43" s="28"/>
      <c r="H43" s="28"/>
      <c r="I43" s="28"/>
      <c r="J43" s="28"/>
      <c r="K43" s="60"/>
      <c r="L43" s="123" t="n">
        <v>30.3</v>
      </c>
      <c r="M43" s="155" t="s">
        <v>3410</v>
      </c>
      <c r="N43" s="136"/>
      <c r="P43" s="62" t="n">
        <v>1986</v>
      </c>
      <c r="Q43" s="63" t="s">
        <v>263</v>
      </c>
      <c r="R43" s="63" t="s">
        <v>35</v>
      </c>
      <c r="S43" s="64" t="s">
        <v>3165</v>
      </c>
      <c r="T43" s="63" t="n">
        <v>27</v>
      </c>
      <c r="AK43" s="2" t="s">
        <v>3418</v>
      </c>
      <c r="AN43" s="2" t="s">
        <v>1726</v>
      </c>
      <c r="AS43" s="2" t="s">
        <v>3180</v>
      </c>
      <c r="AX43" s="2" t="s">
        <v>1726</v>
      </c>
      <c r="BC43" s="2" t="s">
        <v>1726</v>
      </c>
      <c r="BI43" s="2" t="s">
        <v>2331</v>
      </c>
      <c r="BO43" s="2" t="s">
        <v>3180</v>
      </c>
      <c r="BU43" s="2" t="s">
        <v>3419</v>
      </c>
      <c r="CA43" s="2" t="s">
        <v>3141</v>
      </c>
      <c r="CG43" s="2" t="s">
        <v>1196</v>
      </c>
      <c r="CR43" s="25"/>
      <c r="CS43" s="74"/>
      <c r="CT43" s="73" t="n">
        <v>2018</v>
      </c>
      <c r="CU43" s="28" t="n">
        <v>21</v>
      </c>
      <c r="CV43" s="28" t="n">
        <v>38972</v>
      </c>
      <c r="CW43" s="74" t="n">
        <v>1855.80952380952</v>
      </c>
      <c r="CY43" s="2" t="s">
        <v>3420</v>
      </c>
      <c r="CZ43" s="28" t="n">
        <v>3482</v>
      </c>
      <c r="DA43" s="28" t="n">
        <v>2</v>
      </c>
      <c r="DB43" s="28"/>
      <c r="DC43" s="2" t="s">
        <v>3421</v>
      </c>
      <c r="DD43" s="28" t="n">
        <v>603</v>
      </c>
      <c r="DE43" s="28" t="n">
        <v>2</v>
      </c>
      <c r="DF43" s="75"/>
      <c r="DH43" s="73" t="n">
        <v>2016</v>
      </c>
      <c r="DI43" s="3" t="s">
        <v>19</v>
      </c>
      <c r="DJ43" s="25" t="s">
        <v>3095</v>
      </c>
      <c r="DK43" s="3" t="s">
        <v>3422</v>
      </c>
      <c r="DL43" s="3" t="s">
        <v>12</v>
      </c>
      <c r="DM43" s="2" t="s">
        <v>3162</v>
      </c>
      <c r="DN43" s="2" t="n">
        <v>69</v>
      </c>
      <c r="DO43" s="3" t="s">
        <v>21</v>
      </c>
      <c r="DP43" s="2" t="s">
        <v>2750</v>
      </c>
      <c r="DQ43" s="81" t="n">
        <v>182</v>
      </c>
      <c r="DS43" s="58" t="s">
        <v>1729</v>
      </c>
      <c r="DT43" s="28" t="n">
        <v>185</v>
      </c>
      <c r="DV43" s="2" t="s">
        <v>2750</v>
      </c>
      <c r="DW43" s="28" t="n">
        <v>185</v>
      </c>
      <c r="DX43" s="28" t="s">
        <v>298</v>
      </c>
      <c r="DY43" s="28" t="n">
        <v>221</v>
      </c>
      <c r="DZ43" s="28" t="s">
        <v>299</v>
      </c>
      <c r="EA43" s="28" t="n">
        <f aca="false">PRODUCT(DW43+DY43)</f>
        <v>406</v>
      </c>
      <c r="EC43" s="2" t="s">
        <v>2708</v>
      </c>
      <c r="ED43" s="75" t="n">
        <v>801</v>
      </c>
      <c r="EF43" s="58" t="s">
        <v>3270</v>
      </c>
      <c r="EG43" s="28" t="n">
        <v>1</v>
      </c>
      <c r="EJ43" s="81"/>
    </row>
    <row r="44" s="2" customFormat="true" ht="15" hidden="false" customHeight="false" outlineLevel="0" collapsed="false">
      <c r="B44" s="2" t="s">
        <v>3300</v>
      </c>
      <c r="C44" s="58" t="s">
        <v>3287</v>
      </c>
      <c r="D44" s="25" t="s">
        <v>754</v>
      </c>
      <c r="F44" s="28"/>
      <c r="G44" s="28"/>
      <c r="H44" s="28"/>
      <c r="I44" s="28"/>
      <c r="J44" s="28"/>
      <c r="K44" s="60"/>
      <c r="L44" s="123" t="n">
        <v>11.3</v>
      </c>
      <c r="M44" s="155" t="s">
        <v>755</v>
      </c>
      <c r="N44" s="149"/>
      <c r="P44" s="62" t="n">
        <v>1985</v>
      </c>
      <c r="Q44" s="63" t="s">
        <v>263</v>
      </c>
      <c r="R44" s="63" t="s">
        <v>27</v>
      </c>
      <c r="S44" s="64" t="s">
        <v>3102</v>
      </c>
      <c r="T44" s="63" t="n">
        <v>28</v>
      </c>
      <c r="AK44" s="2" t="s">
        <v>3270</v>
      </c>
      <c r="AN44" s="2" t="s">
        <v>3423</v>
      </c>
      <c r="AS44" s="2" t="s">
        <v>1748</v>
      </c>
      <c r="AX44" s="2" t="s">
        <v>3180</v>
      </c>
      <c r="BC44" s="2" t="s">
        <v>3180</v>
      </c>
      <c r="BI44" s="2" t="s">
        <v>3180</v>
      </c>
      <c r="BO44" s="2" t="s">
        <v>599</v>
      </c>
      <c r="BU44" s="2" t="s">
        <v>3162</v>
      </c>
      <c r="CA44" s="2" t="s">
        <v>3424</v>
      </c>
      <c r="CG44" s="2" t="s">
        <v>2143</v>
      </c>
      <c r="CR44" s="25"/>
      <c r="CS44" s="74"/>
      <c r="CT44" s="73" t="n">
        <v>2019</v>
      </c>
      <c r="CU44" s="28" t="n">
        <v>22</v>
      </c>
      <c r="CV44" s="28" t="n">
        <v>43461</v>
      </c>
      <c r="CW44" s="74" t="n">
        <f aca="false">PRODUCT(CV44/CU44)</f>
        <v>1975.5</v>
      </c>
      <c r="CY44" s="2" t="s">
        <v>3425</v>
      </c>
      <c r="CZ44" s="166" t="n">
        <v>3287</v>
      </c>
      <c r="DA44" s="28" t="n">
        <v>2</v>
      </c>
      <c r="DB44" s="28"/>
      <c r="DC44" s="2" t="s">
        <v>3426</v>
      </c>
      <c r="DD44" s="166" t="n">
        <v>575</v>
      </c>
      <c r="DE44" s="28" t="n">
        <v>2</v>
      </c>
      <c r="DF44" s="75"/>
      <c r="DH44" s="73" t="n">
        <v>2017</v>
      </c>
      <c r="DI44" s="3" t="s">
        <v>12</v>
      </c>
      <c r="DJ44" s="25" t="s">
        <v>3095</v>
      </c>
      <c r="DK44" s="3" t="s">
        <v>3427</v>
      </c>
      <c r="DL44" s="3" t="s">
        <v>12</v>
      </c>
      <c r="DM44" s="2" t="s">
        <v>1196</v>
      </c>
      <c r="DN44" s="2" t="n">
        <v>68</v>
      </c>
      <c r="DO44" s="3" t="s">
        <v>19</v>
      </c>
      <c r="DP44" s="25" t="s">
        <v>3095</v>
      </c>
      <c r="DQ44" s="81" t="n">
        <v>198</v>
      </c>
      <c r="DS44" s="58" t="s">
        <v>2708</v>
      </c>
      <c r="DT44" s="28" t="n">
        <v>181</v>
      </c>
      <c r="DV44" s="2" t="s">
        <v>1997</v>
      </c>
      <c r="DW44" s="28" t="n">
        <v>158</v>
      </c>
      <c r="DX44" s="28" t="s">
        <v>298</v>
      </c>
      <c r="DY44" s="28" t="n">
        <v>76</v>
      </c>
      <c r="DZ44" s="28" t="s">
        <v>299</v>
      </c>
      <c r="EA44" s="28" t="n">
        <f aca="false">PRODUCT(DW44+DY44)</f>
        <v>234</v>
      </c>
      <c r="EC44" s="2" t="s">
        <v>1729</v>
      </c>
      <c r="ED44" s="75" t="n">
        <v>653</v>
      </c>
      <c r="EF44" s="58" t="s">
        <v>1761</v>
      </c>
      <c r="EG44" s="28" t="n">
        <v>1</v>
      </c>
      <c r="EJ44" s="81"/>
    </row>
    <row r="45" s="2" customFormat="true" ht="15" hidden="false" customHeight="false" outlineLevel="0" collapsed="false">
      <c r="B45" s="2" t="s">
        <v>3428</v>
      </c>
      <c r="C45" s="58" t="s">
        <v>3277</v>
      </c>
      <c r="D45" s="25" t="s">
        <v>3429</v>
      </c>
      <c r="F45" s="28"/>
      <c r="G45" s="28"/>
      <c r="H45" s="28"/>
      <c r="I45" s="28"/>
      <c r="J45" s="28"/>
      <c r="K45" s="60"/>
      <c r="L45" s="123" t="n">
        <v>7.3</v>
      </c>
      <c r="M45" s="155" t="s">
        <v>3430</v>
      </c>
      <c r="N45" s="136"/>
      <c r="P45" s="62" t="n">
        <v>1984</v>
      </c>
      <c r="Q45" s="63" t="s">
        <v>263</v>
      </c>
      <c r="R45" s="63" t="s">
        <v>23</v>
      </c>
      <c r="S45" s="64" t="s">
        <v>3102</v>
      </c>
      <c r="T45" s="63" t="n">
        <v>22</v>
      </c>
      <c r="AK45" s="2" t="s">
        <v>3292</v>
      </c>
      <c r="AN45" s="2" t="s">
        <v>827</v>
      </c>
      <c r="AS45" s="2" t="s">
        <v>3270</v>
      </c>
      <c r="AX45" s="2" t="s">
        <v>1737</v>
      </c>
      <c r="BC45" s="2" t="s">
        <v>1717</v>
      </c>
      <c r="BI45" s="2" t="s">
        <v>599</v>
      </c>
      <c r="BO45" s="2" t="s">
        <v>3431</v>
      </c>
      <c r="BU45" s="2" t="s">
        <v>3432</v>
      </c>
      <c r="CA45" s="2" t="s">
        <v>599</v>
      </c>
      <c r="CG45" s="2" t="s">
        <v>3125</v>
      </c>
      <c r="CR45" s="25"/>
      <c r="CS45" s="74"/>
      <c r="CT45" s="73" t="n">
        <v>2020</v>
      </c>
      <c r="CU45" s="28" t="n">
        <v>17</v>
      </c>
      <c r="CV45" s="28" t="n">
        <v>21876</v>
      </c>
      <c r="CW45" s="74" t="n">
        <f aca="false">PRODUCT(CV45/CU45)</f>
        <v>1286.82352941176</v>
      </c>
      <c r="CY45" s="2" t="s">
        <v>2781</v>
      </c>
      <c r="CZ45" s="166" t="n">
        <v>1800</v>
      </c>
      <c r="DA45" s="28"/>
      <c r="DB45" s="28"/>
      <c r="DC45" s="2" t="s">
        <v>3433</v>
      </c>
      <c r="DD45" s="166" t="n">
        <v>674</v>
      </c>
      <c r="DE45" s="28" t="n">
        <v>4</v>
      </c>
      <c r="DF45" s="75"/>
      <c r="DH45" s="73" t="n">
        <v>2018</v>
      </c>
      <c r="DI45" s="3" t="s">
        <v>19</v>
      </c>
      <c r="DJ45" s="25" t="s">
        <v>3095</v>
      </c>
      <c r="DK45" s="3" t="s">
        <v>3434</v>
      </c>
      <c r="DL45" s="3" t="s">
        <v>35</v>
      </c>
      <c r="DM45" s="2" t="s">
        <v>3162</v>
      </c>
      <c r="DN45" s="2" t="n">
        <v>48</v>
      </c>
      <c r="DO45" s="3" t="s">
        <v>33</v>
      </c>
      <c r="DP45" s="25" t="s">
        <v>3095</v>
      </c>
      <c r="DQ45" s="81" t="n">
        <v>177</v>
      </c>
      <c r="DS45" s="58" t="s">
        <v>3151</v>
      </c>
      <c r="DT45" s="28" t="n">
        <v>176</v>
      </c>
      <c r="DV45" s="2" t="s">
        <v>410</v>
      </c>
      <c r="DW45" s="28" t="n">
        <v>118</v>
      </c>
      <c r="DX45" s="28" t="s">
        <v>298</v>
      </c>
      <c r="DY45" s="28" t="n">
        <v>107</v>
      </c>
      <c r="DZ45" s="28" t="s">
        <v>299</v>
      </c>
      <c r="EA45" s="28" t="n">
        <f aca="false">PRODUCT(DW45+DY45)</f>
        <v>225</v>
      </c>
      <c r="EC45" s="2" t="s">
        <v>3108</v>
      </c>
      <c r="ED45" s="75" t="n">
        <v>616</v>
      </c>
      <c r="EF45" s="58" t="s">
        <v>1952</v>
      </c>
      <c r="EG45" s="28" t="n">
        <v>1</v>
      </c>
      <c r="EJ45" s="81"/>
    </row>
    <row r="46" s="2" customFormat="true" ht="15" hidden="false" customHeight="false" outlineLevel="0" collapsed="false">
      <c r="B46" s="2" t="s">
        <v>3435</v>
      </c>
      <c r="C46" s="58" t="s">
        <v>3246</v>
      </c>
      <c r="D46" s="25" t="s">
        <v>3072</v>
      </c>
      <c r="F46" s="28" t="n">
        <v>2</v>
      </c>
      <c r="G46" s="28" t="n">
        <v>0</v>
      </c>
      <c r="H46" s="28" t="n">
        <v>0</v>
      </c>
      <c r="I46" s="28" t="n">
        <v>0</v>
      </c>
      <c r="J46" s="28" t="n">
        <v>3</v>
      </c>
      <c r="K46" s="60" t="n">
        <v>1</v>
      </c>
      <c r="L46" s="123" t="n">
        <v>0.7</v>
      </c>
      <c r="M46" s="155" t="s">
        <v>755</v>
      </c>
      <c r="N46" s="136" t="s">
        <v>3436</v>
      </c>
      <c r="P46" s="62" t="n">
        <v>1983</v>
      </c>
      <c r="Q46" s="99" t="s">
        <v>323</v>
      </c>
      <c r="R46" s="99" t="s">
        <v>12</v>
      </c>
      <c r="S46" s="100" t="s">
        <v>3102</v>
      </c>
      <c r="T46" s="99" t="n">
        <v>20</v>
      </c>
      <c r="AK46" s="2" t="s">
        <v>3437</v>
      </c>
      <c r="AN46" s="2" t="s">
        <v>3180</v>
      </c>
      <c r="AS46" s="2" t="s">
        <v>1626</v>
      </c>
      <c r="AX46" s="2" t="s">
        <v>1717</v>
      </c>
      <c r="BC46" s="2" t="s">
        <v>3162</v>
      </c>
      <c r="BI46" s="2" t="s">
        <v>3419</v>
      </c>
      <c r="BO46" s="2" t="s">
        <v>3419</v>
      </c>
      <c r="BU46" s="2" t="s">
        <v>1729</v>
      </c>
      <c r="CA46" s="2" t="s">
        <v>347</v>
      </c>
      <c r="CG46" s="2" t="s">
        <v>3141</v>
      </c>
      <c r="CR46" s="25"/>
      <c r="CS46" s="3"/>
      <c r="CT46" s="73" t="n">
        <v>2021</v>
      </c>
      <c r="CU46" s="28" t="n">
        <v>19</v>
      </c>
      <c r="CV46" s="28" t="n">
        <v>33370</v>
      </c>
      <c r="CW46" s="74" t="n">
        <f aca="false">PRODUCT(CV46/CU46)</f>
        <v>1756.31578947368</v>
      </c>
      <c r="CY46" s="2" t="s">
        <v>3438</v>
      </c>
      <c r="CZ46" s="166" t="n">
        <v>2792</v>
      </c>
      <c r="DA46" s="28"/>
      <c r="DB46" s="28"/>
      <c r="DC46" s="2" t="s">
        <v>3439</v>
      </c>
      <c r="DD46" s="166" t="n">
        <v>662</v>
      </c>
      <c r="DE46" s="28" t="n">
        <v>2</v>
      </c>
      <c r="DF46" s="75"/>
      <c r="DH46" s="73" t="n">
        <v>2019</v>
      </c>
      <c r="DI46" s="3" t="s">
        <v>17</v>
      </c>
      <c r="DJ46" s="25" t="s">
        <v>3095</v>
      </c>
      <c r="DK46" s="3" t="s">
        <v>3440</v>
      </c>
      <c r="DL46" s="3" t="s">
        <v>12</v>
      </c>
      <c r="DM46" s="2" t="s">
        <v>1304</v>
      </c>
      <c r="DN46" s="2" t="n">
        <v>71</v>
      </c>
      <c r="DO46" s="3" t="s">
        <v>17</v>
      </c>
      <c r="DP46" s="2" t="s">
        <v>1304</v>
      </c>
      <c r="DQ46" s="81" t="n">
        <v>202</v>
      </c>
      <c r="DS46" s="58" t="s">
        <v>1718</v>
      </c>
      <c r="DT46" s="28" t="n">
        <v>147</v>
      </c>
      <c r="DV46" s="2" t="s">
        <v>2708</v>
      </c>
      <c r="DW46" s="28" t="n">
        <v>40</v>
      </c>
      <c r="DX46" s="28" t="s">
        <v>298</v>
      </c>
      <c r="DY46" s="28" t="n">
        <v>181</v>
      </c>
      <c r="DZ46" s="28" t="s">
        <v>299</v>
      </c>
      <c r="EA46" s="28" t="n">
        <f aca="false">PRODUCT(DW46+DY46)</f>
        <v>221</v>
      </c>
      <c r="EC46" s="2" t="s">
        <v>3151</v>
      </c>
      <c r="ED46" s="75" t="n">
        <v>614</v>
      </c>
      <c r="EF46" s="58" t="s">
        <v>3292</v>
      </c>
      <c r="EG46" s="28" t="n">
        <v>1</v>
      </c>
      <c r="EJ46" s="81"/>
    </row>
    <row r="47" s="2" customFormat="true" ht="15" hidden="false" customHeight="false" outlineLevel="0" collapsed="false">
      <c r="B47" s="2" t="s">
        <v>3441</v>
      </c>
      <c r="C47" s="58" t="s">
        <v>3235</v>
      </c>
      <c r="D47" s="25" t="s">
        <v>754</v>
      </c>
      <c r="F47" s="28"/>
      <c r="G47" s="28"/>
      <c r="H47" s="28"/>
      <c r="I47" s="28"/>
      <c r="J47" s="28"/>
      <c r="K47" s="60"/>
      <c r="L47" s="123" t="n">
        <v>0.3</v>
      </c>
      <c r="M47" s="155" t="s">
        <v>3430</v>
      </c>
      <c r="N47" s="136"/>
      <c r="P47" s="62" t="n">
        <v>1982</v>
      </c>
      <c r="Q47" s="99" t="s">
        <v>323</v>
      </c>
      <c r="R47" s="99" t="s">
        <v>25</v>
      </c>
      <c r="S47" s="100" t="s">
        <v>3102</v>
      </c>
      <c r="T47" s="99" t="n">
        <v>20</v>
      </c>
      <c r="AK47" s="2" t="s">
        <v>1626</v>
      </c>
      <c r="AN47" s="2" t="s">
        <v>3270</v>
      </c>
      <c r="AS47" s="2" t="s">
        <v>1737</v>
      </c>
      <c r="AX47" s="2" t="s">
        <v>1729</v>
      </c>
      <c r="BC47" s="2" t="s">
        <v>1729</v>
      </c>
      <c r="BI47" s="2" t="s">
        <v>1717</v>
      </c>
      <c r="BO47" s="2" t="s">
        <v>3162</v>
      </c>
      <c r="BU47" s="2" t="s">
        <v>1954</v>
      </c>
      <c r="CA47" s="2" t="s">
        <v>3162</v>
      </c>
      <c r="CG47" s="2" t="s">
        <v>3235</v>
      </c>
      <c r="CR47" s="25"/>
      <c r="CS47" s="3"/>
      <c r="CT47" s="73" t="n">
        <v>2022</v>
      </c>
      <c r="CU47" s="28" t="n">
        <v>17</v>
      </c>
      <c r="CV47" s="28" t="n">
        <v>32778</v>
      </c>
      <c r="CW47" s="74" t="n">
        <f aca="false">PRODUCT(CV47/CU47)</f>
        <v>1928.11764705882</v>
      </c>
      <c r="CY47" s="2" t="s">
        <v>3442</v>
      </c>
      <c r="CZ47" s="166" t="n">
        <v>3800</v>
      </c>
      <c r="DA47" s="28" t="n">
        <v>3</v>
      </c>
      <c r="DB47" s="28"/>
      <c r="DC47" s="2" t="s">
        <v>3443</v>
      </c>
      <c r="DD47" s="166" t="n">
        <v>867</v>
      </c>
      <c r="DE47" s="28" t="n">
        <v>1</v>
      </c>
      <c r="DF47" s="75"/>
      <c r="DH47" s="73" t="n">
        <v>2020</v>
      </c>
      <c r="DI47" s="3" t="s">
        <v>27</v>
      </c>
      <c r="DJ47" s="25" t="s">
        <v>3095</v>
      </c>
      <c r="DK47" s="3" t="s">
        <v>3296</v>
      </c>
      <c r="DL47" s="3" t="s">
        <v>12</v>
      </c>
      <c r="DM47" s="2" t="s">
        <v>1304</v>
      </c>
      <c r="DN47" s="2" t="n">
        <v>52</v>
      </c>
      <c r="DO47" s="3" t="s">
        <v>19</v>
      </c>
      <c r="DP47" s="2" t="s">
        <v>1729</v>
      </c>
      <c r="DQ47" s="81" t="n">
        <v>146</v>
      </c>
      <c r="DS47" s="58" t="s">
        <v>3162</v>
      </c>
      <c r="DT47" s="28" t="n">
        <v>140</v>
      </c>
      <c r="DV47" s="2" t="s">
        <v>1729</v>
      </c>
      <c r="DW47" s="28" t="n">
        <v>24</v>
      </c>
      <c r="DX47" s="28" t="s">
        <v>298</v>
      </c>
      <c r="DY47" s="28" t="n">
        <v>185</v>
      </c>
      <c r="DZ47" s="28" t="s">
        <v>299</v>
      </c>
      <c r="EA47" s="28" t="n">
        <f aca="false">PRODUCT(DW47+DY47)</f>
        <v>209</v>
      </c>
      <c r="EC47" s="2" t="s">
        <v>3082</v>
      </c>
      <c r="ED47" s="75" t="n">
        <v>535</v>
      </c>
      <c r="EF47" s="58" t="s">
        <v>1626</v>
      </c>
      <c r="EG47" s="28" t="n">
        <v>1</v>
      </c>
      <c r="EJ47" s="81"/>
    </row>
    <row r="48" s="2" customFormat="true" ht="15" hidden="false" customHeight="false" outlineLevel="0" collapsed="false">
      <c r="C48" s="58" t="s">
        <v>3174</v>
      </c>
      <c r="D48" s="25" t="s">
        <v>390</v>
      </c>
      <c r="F48" s="28"/>
      <c r="G48" s="28"/>
      <c r="H48" s="28"/>
      <c r="I48" s="28"/>
      <c r="J48" s="28"/>
      <c r="K48" s="60"/>
      <c r="L48" s="123"/>
      <c r="M48" s="155" t="s">
        <v>3398</v>
      </c>
      <c r="N48" s="136"/>
      <c r="P48" s="62" t="n">
        <v>1981</v>
      </c>
      <c r="Q48" s="99" t="s">
        <v>323</v>
      </c>
      <c r="R48" s="99" t="s">
        <v>12</v>
      </c>
      <c r="S48" s="100" t="s">
        <v>3102</v>
      </c>
      <c r="T48" s="99" t="n">
        <v>20</v>
      </c>
      <c r="AK48" s="2" t="s">
        <v>1717</v>
      </c>
      <c r="AN48" s="2" t="s">
        <v>3305</v>
      </c>
      <c r="AS48" s="2" t="s">
        <v>1717</v>
      </c>
      <c r="AX48" s="2" t="s">
        <v>3095</v>
      </c>
      <c r="BC48" s="2" t="s">
        <v>3444</v>
      </c>
      <c r="BI48" s="2" t="s">
        <v>3162</v>
      </c>
      <c r="BO48" s="2" t="s">
        <v>1729</v>
      </c>
      <c r="BU48" s="2" t="s">
        <v>3095</v>
      </c>
      <c r="CA48" s="2" t="s">
        <v>1729</v>
      </c>
      <c r="CG48" s="2" t="s">
        <v>599</v>
      </c>
      <c r="CR48" s="25"/>
      <c r="CS48" s="3"/>
      <c r="CT48" s="73" t="n">
        <v>2023</v>
      </c>
      <c r="CU48" s="28" t="n">
        <v>20</v>
      </c>
      <c r="CV48" s="28" t="n">
        <v>39997</v>
      </c>
      <c r="CW48" s="74" t="n">
        <v>1999.85</v>
      </c>
      <c r="CY48" s="2" t="s">
        <v>3375</v>
      </c>
      <c r="CZ48" s="166" t="n">
        <v>3352</v>
      </c>
      <c r="DA48" s="28" t="n">
        <v>3</v>
      </c>
      <c r="DB48" s="28"/>
      <c r="DC48" s="2" t="s">
        <v>3445</v>
      </c>
      <c r="DD48" s="166" t="n">
        <v>1190</v>
      </c>
      <c r="DE48" s="28"/>
      <c r="DF48" s="75"/>
      <c r="DH48" s="73" t="n">
        <v>2021</v>
      </c>
      <c r="DI48" s="3" t="s">
        <v>15</v>
      </c>
      <c r="DJ48" s="2" t="s">
        <v>3095</v>
      </c>
      <c r="DK48" s="3" t="s">
        <v>3446</v>
      </c>
      <c r="DL48" s="3" t="s">
        <v>12</v>
      </c>
      <c r="DM48" s="2" t="s">
        <v>1304</v>
      </c>
      <c r="DN48" s="2" t="n">
        <v>81</v>
      </c>
      <c r="DO48" s="3" t="s">
        <v>12</v>
      </c>
      <c r="DP48" s="2" t="s">
        <v>1729</v>
      </c>
      <c r="DQ48" s="81" t="n">
        <v>174</v>
      </c>
      <c r="DS48" s="58" t="s">
        <v>3095</v>
      </c>
      <c r="DT48" s="28" t="n">
        <v>137</v>
      </c>
      <c r="DV48" s="2" t="s">
        <v>3151</v>
      </c>
      <c r="DW48" s="28" t="n">
        <v>23</v>
      </c>
      <c r="DX48" s="28" t="s">
        <v>298</v>
      </c>
      <c r="DY48" s="28" t="n">
        <v>176</v>
      </c>
      <c r="DZ48" s="28" t="s">
        <v>299</v>
      </c>
      <c r="EA48" s="28" t="n">
        <f aca="false">PRODUCT(DW48+DY48)</f>
        <v>199</v>
      </c>
      <c r="EC48" s="2" t="s">
        <v>410</v>
      </c>
      <c r="ED48" s="75" t="n">
        <v>499</v>
      </c>
      <c r="EF48" s="58" t="s">
        <v>3377</v>
      </c>
      <c r="EG48" s="28" t="n">
        <v>1</v>
      </c>
      <c r="EJ48" s="81"/>
    </row>
    <row r="49" s="2" customFormat="true" ht="15" hidden="false" customHeight="false" outlineLevel="0" collapsed="false">
      <c r="B49" s="26" t="s">
        <v>682</v>
      </c>
      <c r="C49" s="58" t="s">
        <v>3191</v>
      </c>
      <c r="D49" s="25" t="s">
        <v>754</v>
      </c>
      <c r="F49" s="28"/>
      <c r="G49" s="28"/>
      <c r="H49" s="28"/>
      <c r="I49" s="28"/>
      <c r="J49" s="28"/>
      <c r="K49" s="60"/>
      <c r="L49" s="123"/>
      <c r="M49" s="155" t="s">
        <v>3430</v>
      </c>
      <c r="N49" s="136"/>
      <c r="P49" s="62" t="n">
        <v>1980</v>
      </c>
      <c r="Q49" s="140" t="s">
        <v>683</v>
      </c>
      <c r="R49" s="140" t="s">
        <v>21</v>
      </c>
      <c r="S49" s="154" t="s">
        <v>3447</v>
      </c>
      <c r="T49" s="140" t="n">
        <v>18</v>
      </c>
      <c r="AK49" s="2" t="s">
        <v>3082</v>
      </c>
      <c r="AN49" s="2" t="s">
        <v>3292</v>
      </c>
      <c r="AS49" s="2" t="s">
        <v>3377</v>
      </c>
      <c r="AX49" s="2" t="s">
        <v>410</v>
      </c>
      <c r="BC49" s="2" t="s">
        <v>3095</v>
      </c>
      <c r="BI49" s="2" t="s">
        <v>1729</v>
      </c>
      <c r="BO49" s="2" t="s">
        <v>1954</v>
      </c>
      <c r="BU49" s="2" t="s">
        <v>410</v>
      </c>
      <c r="CA49" s="2" t="s">
        <v>3448</v>
      </c>
      <c r="CG49" s="2" t="s">
        <v>3162</v>
      </c>
      <c r="CR49" s="25"/>
      <c r="CS49" s="3"/>
      <c r="CT49" s="73" t="n">
        <v>2023</v>
      </c>
      <c r="CU49" s="28" t="n">
        <v>21</v>
      </c>
      <c r="CV49" s="28" t="n">
        <v>39112</v>
      </c>
      <c r="CW49" s="74" t="n">
        <f aca="false">PRODUCT(CV49/CU49)</f>
        <v>1862.47619047619</v>
      </c>
      <c r="CY49" s="2" t="s">
        <v>3449</v>
      </c>
      <c r="CZ49" s="166" t="n">
        <v>3512</v>
      </c>
      <c r="DA49" s="28" t="n">
        <v>2</v>
      </c>
      <c r="DB49" s="28"/>
      <c r="DC49" s="2" t="s">
        <v>1595</v>
      </c>
      <c r="DD49" s="166" t="n">
        <v>893</v>
      </c>
      <c r="DE49" s="28" t="n">
        <v>1</v>
      </c>
      <c r="DF49" s="75"/>
      <c r="DH49" s="73" t="n">
        <v>2022</v>
      </c>
      <c r="DI49" s="3" t="s">
        <v>17</v>
      </c>
      <c r="DJ49" s="2" t="s">
        <v>3095</v>
      </c>
      <c r="DK49" s="3" t="s">
        <v>3450</v>
      </c>
      <c r="DL49" s="3" t="s">
        <v>39</v>
      </c>
      <c r="DM49" s="2" t="s">
        <v>1729</v>
      </c>
      <c r="DN49" s="2" t="n">
        <v>36</v>
      </c>
      <c r="DO49" s="3" t="s">
        <v>23</v>
      </c>
      <c r="DP49" s="2" t="s">
        <v>3095</v>
      </c>
      <c r="DQ49" s="81" t="n">
        <v>155</v>
      </c>
      <c r="DS49" s="58" t="s">
        <v>3082</v>
      </c>
      <c r="DT49" s="28" t="n">
        <v>120</v>
      </c>
      <c r="DU49" s="26"/>
      <c r="DV49" s="2" t="s">
        <v>3108</v>
      </c>
      <c r="DW49" s="28" t="n">
        <v>76</v>
      </c>
      <c r="DX49" s="28" t="s">
        <v>298</v>
      </c>
      <c r="DY49" s="28" t="n">
        <v>115</v>
      </c>
      <c r="DZ49" s="28" t="s">
        <v>299</v>
      </c>
      <c r="EA49" s="28" t="n">
        <f aca="false">PRODUCT(DW49+DY49)</f>
        <v>191</v>
      </c>
      <c r="EB49" s="26"/>
      <c r="EC49" s="2" t="s">
        <v>1718</v>
      </c>
      <c r="ED49" s="75" t="n">
        <v>496</v>
      </c>
      <c r="EF49" s="58" t="s">
        <v>1628</v>
      </c>
      <c r="EG49" s="28" t="n">
        <v>1</v>
      </c>
      <c r="EJ49" s="81"/>
    </row>
    <row r="50" s="2" customFormat="true" ht="15" hidden="false" customHeight="false" outlineLevel="0" collapsed="false">
      <c r="B50" s="2" t="s">
        <v>3451</v>
      </c>
      <c r="C50" s="90" t="s">
        <v>3227</v>
      </c>
      <c r="D50" s="102" t="s">
        <v>3452</v>
      </c>
      <c r="E50" s="94"/>
      <c r="F50" s="91"/>
      <c r="G50" s="91"/>
      <c r="H50" s="91"/>
      <c r="I50" s="91"/>
      <c r="J50" s="91"/>
      <c r="K50" s="115"/>
      <c r="L50" s="162"/>
      <c r="M50" s="163" t="s">
        <v>405</v>
      </c>
      <c r="N50" s="164"/>
      <c r="P50" s="62" t="n">
        <v>1979</v>
      </c>
      <c r="Q50" s="140" t="s">
        <v>683</v>
      </c>
      <c r="R50" s="140" t="s">
        <v>21</v>
      </c>
      <c r="S50" s="154" t="s">
        <v>3165</v>
      </c>
      <c r="T50" s="140" t="n">
        <v>18</v>
      </c>
      <c r="AK50" s="2" t="s">
        <v>3320</v>
      </c>
      <c r="AN50" s="2" t="s">
        <v>1626</v>
      </c>
      <c r="AS50" s="2" t="s">
        <v>3453</v>
      </c>
      <c r="BC50" s="2" t="s">
        <v>3454</v>
      </c>
      <c r="BI50" s="2" t="s">
        <v>3095</v>
      </c>
      <c r="BO50" s="2" t="s">
        <v>1886</v>
      </c>
      <c r="BU50" s="2" t="s">
        <v>3455</v>
      </c>
      <c r="CA50" s="2" t="s">
        <v>3456</v>
      </c>
      <c r="CG50" s="2" t="s">
        <v>1729</v>
      </c>
      <c r="CR50" s="25"/>
      <c r="CS50" s="3"/>
      <c r="CT50" s="71" t="s">
        <v>311</v>
      </c>
      <c r="CU50" s="1" t="n">
        <f aca="false">SUM(CU3:CU49)</f>
        <v>799</v>
      </c>
      <c r="CV50" s="1" t="n">
        <f aca="false">SUM(CV3:CV49)</f>
        <v>1629166</v>
      </c>
      <c r="CW50" s="96" t="n">
        <f aca="false">PRODUCT(CV50/CU50)</f>
        <v>2039.00625782228</v>
      </c>
      <c r="CX50" s="26"/>
      <c r="CY50" s="24" t="s">
        <v>312</v>
      </c>
      <c r="CZ50" s="1"/>
      <c r="DA50" s="1" t="n">
        <f aca="false">SUM(DA3:DA49)</f>
        <v>118</v>
      </c>
      <c r="DB50" s="97" t="n">
        <f aca="false">PRODUCT(DA50/CU50)</f>
        <v>0.147684605757197</v>
      </c>
      <c r="DC50" s="24" t="s">
        <v>313</v>
      </c>
      <c r="DD50" s="1"/>
      <c r="DE50" s="1" t="n">
        <f aca="false">SUM(DE3:DE49)</f>
        <v>49</v>
      </c>
      <c r="DF50" s="98" t="n">
        <f aca="false">PRODUCT(DE50/CU50)</f>
        <v>0.0613266583229036</v>
      </c>
      <c r="DH50" s="73" t="n">
        <v>2023</v>
      </c>
      <c r="DI50" s="3" t="s">
        <v>12</v>
      </c>
      <c r="DJ50" s="2" t="s">
        <v>3095</v>
      </c>
      <c r="DK50" s="3" t="s">
        <v>3457</v>
      </c>
      <c r="DL50" s="3" t="s">
        <v>27</v>
      </c>
      <c r="DM50" s="2" t="s">
        <v>2315</v>
      </c>
      <c r="DN50" s="2" t="n">
        <v>42</v>
      </c>
      <c r="DO50" s="3" t="s">
        <v>23</v>
      </c>
      <c r="DP50" s="2" t="s">
        <v>3095</v>
      </c>
      <c r="DQ50" s="81" t="n">
        <v>153</v>
      </c>
      <c r="DS50" s="90" t="s">
        <v>3108</v>
      </c>
      <c r="DT50" s="91" t="n">
        <v>115</v>
      </c>
      <c r="DU50" s="127"/>
      <c r="DV50" s="94" t="s">
        <v>1718</v>
      </c>
      <c r="DW50" s="91" t="n">
        <v>35</v>
      </c>
      <c r="DX50" s="91" t="s">
        <v>298</v>
      </c>
      <c r="DY50" s="91" t="n">
        <v>147</v>
      </c>
      <c r="DZ50" s="91" t="s">
        <v>299</v>
      </c>
      <c r="EA50" s="91" t="n">
        <f aca="false">PRODUCT(DW50+DY50)</f>
        <v>182</v>
      </c>
      <c r="EB50" s="127"/>
      <c r="EC50" s="94" t="s">
        <v>1997</v>
      </c>
      <c r="ED50" s="106" t="n">
        <v>491</v>
      </c>
      <c r="EF50" s="90" t="s">
        <v>3289</v>
      </c>
      <c r="EG50" s="91" t="n">
        <v>1</v>
      </c>
      <c r="EH50" s="94"/>
      <c r="EI50" s="94"/>
      <c r="EJ50" s="95"/>
    </row>
    <row r="51" s="2" customFormat="true" ht="15" hidden="false" customHeight="false" outlineLevel="0" collapsed="false">
      <c r="B51" s="2" t="s">
        <v>3458</v>
      </c>
      <c r="C51" s="26"/>
      <c r="D51" s="25"/>
      <c r="F51" s="28"/>
      <c r="G51" s="28"/>
      <c r="H51" s="28"/>
      <c r="I51" s="28"/>
      <c r="J51" s="28"/>
      <c r="K51" s="28"/>
      <c r="L51" s="28"/>
      <c r="N51" s="53"/>
      <c r="P51" s="62" t="n">
        <v>1978</v>
      </c>
      <c r="Q51" s="140" t="s">
        <v>683</v>
      </c>
      <c r="R51" s="140" t="s">
        <v>17</v>
      </c>
      <c r="S51" s="154" t="s">
        <v>3459</v>
      </c>
      <c r="T51" s="140" t="n">
        <v>18</v>
      </c>
      <c r="AK51" s="2" t="s">
        <v>3095</v>
      </c>
      <c r="AN51" s="2" t="s">
        <v>1717</v>
      </c>
      <c r="AS51" s="2" t="s">
        <v>3095</v>
      </c>
      <c r="BC51" s="2" t="s">
        <v>410</v>
      </c>
      <c r="BI51" s="2" t="s">
        <v>3454</v>
      </c>
      <c r="BO51" s="2" t="s">
        <v>3095</v>
      </c>
      <c r="BU51" s="2" t="s">
        <v>3460</v>
      </c>
      <c r="CA51" s="2" t="s">
        <v>3095</v>
      </c>
      <c r="CG51" s="2" t="s">
        <v>3095</v>
      </c>
      <c r="CR51" s="25"/>
      <c r="CS51" s="3"/>
      <c r="CT51" s="65"/>
      <c r="CU51" s="28"/>
      <c r="CV51" s="28"/>
      <c r="CW51" s="28"/>
      <c r="CZ51" s="28"/>
      <c r="DA51" s="28"/>
      <c r="DB51" s="28"/>
      <c r="DD51" s="28"/>
      <c r="DE51" s="28"/>
      <c r="DF51" s="75"/>
      <c r="DH51" s="167" t="n">
        <v>2024</v>
      </c>
      <c r="DI51" s="105" t="s">
        <v>15</v>
      </c>
      <c r="DJ51" s="94" t="s">
        <v>3095</v>
      </c>
      <c r="DK51" s="105" t="s">
        <v>1315</v>
      </c>
      <c r="DL51" s="105" t="s">
        <v>27</v>
      </c>
      <c r="DM51" s="94" t="s">
        <v>2315</v>
      </c>
      <c r="DN51" s="105" t="n">
        <v>37</v>
      </c>
      <c r="DO51" s="105" t="s">
        <v>21</v>
      </c>
      <c r="DP51" s="94" t="s">
        <v>3095</v>
      </c>
      <c r="DQ51" s="153" t="n">
        <v>149</v>
      </c>
      <c r="DU51" s="26"/>
      <c r="EB51" s="26"/>
    </row>
    <row r="52" s="2" customFormat="true" ht="15" hidden="false" customHeight="false" outlineLevel="0" collapsed="false">
      <c r="A52" s="3"/>
      <c r="B52" s="2" t="s">
        <v>3461</v>
      </c>
      <c r="C52" s="35" t="s">
        <v>396</v>
      </c>
      <c r="D52" s="36" t="s">
        <v>227</v>
      </c>
      <c r="E52" s="47"/>
      <c r="F52" s="37" t="s">
        <v>230</v>
      </c>
      <c r="G52" s="37" t="s">
        <v>231</v>
      </c>
      <c r="H52" s="37" t="s">
        <v>232</v>
      </c>
      <c r="I52" s="37" t="s">
        <v>233</v>
      </c>
      <c r="J52" s="37" t="s">
        <v>234</v>
      </c>
      <c r="K52" s="37" t="s">
        <v>235</v>
      </c>
      <c r="L52" s="37" t="s">
        <v>376</v>
      </c>
      <c r="M52" s="45" t="s">
        <v>397</v>
      </c>
      <c r="N52" s="165" t="s">
        <v>375</v>
      </c>
      <c r="P52" s="62" t="n">
        <v>1977</v>
      </c>
      <c r="Q52" s="140" t="s">
        <v>683</v>
      </c>
      <c r="R52" s="140" t="s">
        <v>21</v>
      </c>
      <c r="S52" s="154" t="s">
        <v>3228</v>
      </c>
      <c r="T52" s="140" t="n">
        <v>18</v>
      </c>
      <c r="AK52" s="2" t="s">
        <v>3462</v>
      </c>
      <c r="AN52" s="2" t="s">
        <v>3082</v>
      </c>
      <c r="AS52" s="2" t="s">
        <v>3463</v>
      </c>
      <c r="BC52" s="2" t="s">
        <v>3455</v>
      </c>
      <c r="BI52" s="2" t="s">
        <v>410</v>
      </c>
      <c r="BO52" s="2" t="s">
        <v>410</v>
      </c>
      <c r="BU52" s="2" t="s">
        <v>3464</v>
      </c>
      <c r="CA52" s="2" t="s">
        <v>3455</v>
      </c>
      <c r="CG52" s="2" t="s">
        <v>3086</v>
      </c>
      <c r="CR52" s="25"/>
      <c r="CS52" s="3"/>
      <c r="CT52" s="65" t="s">
        <v>3465</v>
      </c>
      <c r="CU52" s="28"/>
      <c r="CV52" s="28"/>
      <c r="CW52" s="28"/>
      <c r="CZ52" s="28"/>
      <c r="DA52" s="28"/>
      <c r="DB52" s="28"/>
      <c r="DD52" s="28"/>
      <c r="DE52" s="28"/>
      <c r="DF52" s="75"/>
      <c r="DH52" s="3"/>
      <c r="DI52" s="3"/>
      <c r="DJ52" s="3"/>
      <c r="DK52" s="3"/>
      <c r="DL52" s="3"/>
      <c r="DM52" s="3"/>
      <c r="DN52" s="3"/>
      <c r="DO52" s="3"/>
      <c r="DP52" s="3"/>
      <c r="DQ52" s="3"/>
      <c r="DU52" s="26"/>
      <c r="EB52" s="26"/>
    </row>
    <row r="53" s="2" customFormat="true" ht="15" hidden="false" customHeight="false" outlineLevel="0" collapsed="false">
      <c r="A53" s="3"/>
      <c r="B53" s="2" t="s">
        <v>3317</v>
      </c>
      <c r="C53" s="58" t="s">
        <v>1739</v>
      </c>
      <c r="D53" s="59" t="n">
        <v>34892</v>
      </c>
      <c r="E53" s="25" t="s">
        <v>949</v>
      </c>
      <c r="F53" s="28"/>
      <c r="G53" s="28"/>
      <c r="H53" s="28"/>
      <c r="I53" s="28"/>
      <c r="J53" s="28"/>
      <c r="K53" s="60"/>
      <c r="L53" s="123"/>
      <c r="M53" s="25" t="s">
        <v>1245</v>
      </c>
      <c r="N53" s="66" t="s">
        <v>22</v>
      </c>
      <c r="P53" s="62" t="n">
        <v>1976</v>
      </c>
      <c r="Q53" s="140" t="s">
        <v>683</v>
      </c>
      <c r="R53" s="140" t="s">
        <v>25</v>
      </c>
      <c r="S53" s="154" t="s">
        <v>3228</v>
      </c>
      <c r="T53" s="140" t="n">
        <v>18</v>
      </c>
      <c r="AK53" s="2" t="s">
        <v>3333</v>
      </c>
      <c r="AN53" s="2" t="s">
        <v>3320</v>
      </c>
      <c r="BI53" s="2" t="s">
        <v>3455</v>
      </c>
      <c r="BO53" s="2" t="s">
        <v>3455</v>
      </c>
      <c r="CA53" s="2" t="s">
        <v>1919</v>
      </c>
      <c r="CG53" s="2" t="s">
        <v>3277</v>
      </c>
      <c r="CR53" s="25"/>
      <c r="CS53" s="3"/>
      <c r="CT53" s="183"/>
      <c r="CU53" s="53"/>
      <c r="CV53" s="53"/>
      <c r="CW53" s="53"/>
      <c r="CX53" s="183"/>
      <c r="CY53" s="183"/>
      <c r="CZ53" s="53"/>
      <c r="DA53" s="53"/>
      <c r="DB53" s="183"/>
      <c r="DC53" s="183"/>
      <c r="DD53" s="53"/>
      <c r="DE53" s="53"/>
      <c r="DF53" s="53"/>
      <c r="DH53" s="3"/>
      <c r="DI53" s="3"/>
      <c r="DJ53" s="3"/>
      <c r="DK53" s="3"/>
      <c r="DL53" s="3"/>
      <c r="DM53" s="3"/>
      <c r="DN53" s="3"/>
      <c r="DO53" s="3"/>
      <c r="DP53" s="3"/>
      <c r="DQ53" s="3"/>
    </row>
    <row r="54" s="2" customFormat="true" ht="15" hidden="false" customHeight="false" outlineLevel="0" collapsed="false">
      <c r="A54" s="3"/>
      <c r="C54" s="58" t="s">
        <v>424</v>
      </c>
      <c r="D54" s="59" t="n">
        <v>37940</v>
      </c>
      <c r="E54" s="25" t="s">
        <v>425</v>
      </c>
      <c r="F54" s="28" t="n">
        <v>22</v>
      </c>
      <c r="G54" s="28" t="n">
        <v>0</v>
      </c>
      <c r="H54" s="28" t="n">
        <v>14</v>
      </c>
      <c r="I54" s="28" t="n">
        <v>3</v>
      </c>
      <c r="J54" s="28" t="n">
        <v>25</v>
      </c>
      <c r="K54" s="60" t="n">
        <v>0.281</v>
      </c>
      <c r="L54" s="123" t="n">
        <v>48</v>
      </c>
      <c r="M54" s="25" t="s">
        <v>711</v>
      </c>
      <c r="N54" s="66" t="s">
        <v>754</v>
      </c>
      <c r="P54" s="62" t="n">
        <v>1975</v>
      </c>
      <c r="Q54" s="140" t="s">
        <v>683</v>
      </c>
      <c r="R54" s="140" t="s">
        <v>23</v>
      </c>
      <c r="S54" s="154"/>
      <c r="T54" s="140" t="n">
        <v>18</v>
      </c>
      <c r="AN54" s="2" t="s">
        <v>3095</v>
      </c>
      <c r="CG54" s="2" t="s">
        <v>3246</v>
      </c>
      <c r="CR54" s="25"/>
      <c r="CS54" s="3"/>
      <c r="CT54" s="3"/>
      <c r="CU54" s="28"/>
      <c r="CV54" s="28"/>
      <c r="CW54" s="28"/>
      <c r="CX54" s="3"/>
      <c r="CY54" s="3"/>
      <c r="CZ54" s="28"/>
      <c r="DA54" s="28"/>
      <c r="DB54" s="3"/>
      <c r="DC54" s="3"/>
      <c r="DD54" s="28"/>
      <c r="DE54" s="3"/>
      <c r="DF54" s="3"/>
      <c r="DH54" s="3"/>
      <c r="DI54" s="3"/>
      <c r="DJ54" s="3"/>
      <c r="DK54" s="3"/>
      <c r="DL54" s="3"/>
      <c r="DM54" s="3"/>
      <c r="DN54" s="3"/>
      <c r="DO54" s="3"/>
      <c r="DP54" s="3"/>
      <c r="DQ54" s="3"/>
    </row>
    <row r="55" s="2" customFormat="true" ht="15" hidden="false" customHeight="false" outlineLevel="0" collapsed="false">
      <c r="A55" s="3"/>
      <c r="B55" s="26" t="s">
        <v>1237</v>
      </c>
      <c r="C55" s="79" t="s">
        <v>2786</v>
      </c>
      <c r="D55" s="59" t="n">
        <v>37655</v>
      </c>
      <c r="E55" s="25" t="s">
        <v>425</v>
      </c>
      <c r="F55" s="28" t="n">
        <v>124</v>
      </c>
      <c r="G55" s="28" t="n">
        <v>6</v>
      </c>
      <c r="H55" s="28" t="n">
        <v>82</v>
      </c>
      <c r="I55" s="28" t="n">
        <v>38</v>
      </c>
      <c r="J55" s="28" t="n">
        <v>268</v>
      </c>
      <c r="K55" s="60" t="n">
        <v>0.536</v>
      </c>
      <c r="L55" s="123" t="n">
        <v>362.3</v>
      </c>
      <c r="M55" s="25" t="s">
        <v>1137</v>
      </c>
      <c r="N55" s="66" t="s">
        <v>754</v>
      </c>
      <c r="P55" s="62" t="n">
        <v>1974</v>
      </c>
      <c r="Q55" s="140" t="s">
        <v>683</v>
      </c>
      <c r="R55" s="140" t="s">
        <v>21</v>
      </c>
      <c r="S55" s="154"/>
      <c r="T55" s="140" t="n">
        <v>18</v>
      </c>
      <c r="AN55" s="2" t="s">
        <v>3466</v>
      </c>
      <c r="CG55" s="2" t="s">
        <v>1739</v>
      </c>
      <c r="CR55" s="25"/>
      <c r="CS55" s="3"/>
      <c r="CT55" s="3"/>
      <c r="CU55" s="28"/>
      <c r="CV55" s="28"/>
      <c r="CW55" s="28"/>
      <c r="CX55" s="3"/>
      <c r="CY55" s="3"/>
      <c r="CZ55" s="28"/>
      <c r="DA55" s="28"/>
      <c r="DB55" s="3"/>
      <c r="DC55" s="3"/>
      <c r="DD55" s="28"/>
      <c r="DE55" s="3"/>
      <c r="DF55" s="3"/>
      <c r="DH55" s="3"/>
      <c r="DI55" s="3"/>
      <c r="DJ55" s="3"/>
      <c r="DK55" s="3"/>
      <c r="DL55" s="3"/>
      <c r="DM55" s="3"/>
      <c r="DN55" s="3"/>
      <c r="DO55" s="3"/>
      <c r="DP55" s="3"/>
      <c r="DQ55" s="3"/>
    </row>
    <row r="56" s="2" customFormat="true" ht="15" hidden="false" customHeight="false" outlineLevel="0" collapsed="false">
      <c r="A56" s="10"/>
      <c r="B56" s="2" t="s">
        <v>3467</v>
      </c>
      <c r="C56" s="58"/>
      <c r="D56" s="114"/>
      <c r="E56" s="102"/>
      <c r="F56" s="91"/>
      <c r="G56" s="91"/>
      <c r="H56" s="91"/>
      <c r="I56" s="91"/>
      <c r="J56" s="91"/>
      <c r="K56" s="115"/>
      <c r="L56" s="162"/>
      <c r="M56" s="25"/>
      <c r="N56" s="66"/>
      <c r="P56" s="62" t="n">
        <v>1973</v>
      </c>
      <c r="Q56" s="140" t="s">
        <v>683</v>
      </c>
      <c r="R56" s="140" t="s">
        <v>25</v>
      </c>
      <c r="S56" s="154"/>
      <c r="T56" s="140" t="n">
        <v>18</v>
      </c>
      <c r="CR56" s="25"/>
      <c r="CS56" s="3"/>
      <c r="CT56" s="3"/>
      <c r="CU56" s="28"/>
      <c r="CV56" s="28"/>
      <c r="CW56" s="28"/>
      <c r="CX56" s="3"/>
      <c r="CY56" s="3"/>
      <c r="CZ56" s="28"/>
      <c r="DA56" s="28"/>
      <c r="DB56" s="3"/>
      <c r="DC56" s="3"/>
      <c r="DD56" s="28"/>
      <c r="DE56" s="3"/>
      <c r="DF56" s="3"/>
      <c r="DH56" s="3"/>
      <c r="DI56" s="3"/>
      <c r="DJ56" s="3"/>
      <c r="DK56" s="3"/>
      <c r="DL56" s="3"/>
      <c r="DM56" s="3"/>
      <c r="DN56" s="3"/>
      <c r="DO56" s="3"/>
      <c r="DP56" s="3"/>
      <c r="DQ56" s="3"/>
    </row>
    <row r="57" s="2" customFormat="true" ht="15" hidden="false" customHeight="false" outlineLevel="0" collapsed="false">
      <c r="B57" s="2" t="s">
        <v>3468</v>
      </c>
      <c r="C57" s="47"/>
      <c r="D57" s="182"/>
      <c r="E57" s="47"/>
      <c r="F57" s="47"/>
      <c r="G57" s="47"/>
      <c r="H57" s="47"/>
      <c r="I57" s="47"/>
      <c r="J57" s="47"/>
      <c r="K57" s="47"/>
      <c r="L57" s="47"/>
      <c r="M57" s="47"/>
      <c r="N57" s="53"/>
      <c r="P57" s="62" t="n">
        <v>1972</v>
      </c>
      <c r="Q57" s="140" t="s">
        <v>683</v>
      </c>
      <c r="R57" s="140" t="s">
        <v>19</v>
      </c>
      <c r="S57" s="154"/>
      <c r="T57" s="140" t="n">
        <v>18</v>
      </c>
      <c r="AK57" s="26" t="s">
        <v>3469</v>
      </c>
      <c r="CR57" s="25"/>
      <c r="CS57" s="3"/>
      <c r="CT57" s="3"/>
      <c r="CU57" s="28"/>
      <c r="CV57" s="28"/>
      <c r="CW57" s="28"/>
      <c r="CX57" s="3"/>
      <c r="CY57" s="3"/>
      <c r="CZ57" s="28"/>
      <c r="DA57" s="28"/>
      <c r="DB57" s="3"/>
      <c r="DC57" s="3"/>
      <c r="DD57" s="28"/>
      <c r="DE57" s="3"/>
      <c r="DF57" s="3"/>
      <c r="DH57" s="3"/>
      <c r="DI57" s="3"/>
      <c r="DJ57" s="3"/>
      <c r="DK57" s="3"/>
      <c r="DL57" s="3"/>
      <c r="DM57" s="3"/>
      <c r="DN57" s="3"/>
      <c r="DO57" s="3"/>
      <c r="DP57" s="3"/>
      <c r="DQ57" s="3"/>
    </row>
    <row r="58" s="2" customFormat="true" ht="15" hidden="false" customHeight="false" outlineLevel="0" collapsed="false">
      <c r="B58" s="2" t="s">
        <v>3470</v>
      </c>
      <c r="D58" s="25"/>
      <c r="N58" s="28"/>
      <c r="P58" s="62" t="n">
        <v>1971</v>
      </c>
      <c r="Q58" s="140" t="s">
        <v>683</v>
      </c>
      <c r="R58" s="140" t="s">
        <v>17</v>
      </c>
      <c r="S58" s="154"/>
      <c r="T58" s="140" t="n">
        <v>18</v>
      </c>
      <c r="AK58" s="2" t="s">
        <v>2786</v>
      </c>
      <c r="CR58" s="25"/>
      <c r="CS58" s="3"/>
      <c r="CT58" s="3"/>
      <c r="CU58" s="28"/>
      <c r="CV58" s="28"/>
      <c r="CW58" s="28"/>
      <c r="CX58" s="3"/>
      <c r="CY58" s="3"/>
      <c r="CZ58" s="28"/>
      <c r="DA58" s="28"/>
      <c r="DB58" s="3"/>
      <c r="DC58" s="3"/>
      <c r="DD58" s="28"/>
      <c r="DE58" s="3"/>
      <c r="DF58" s="3"/>
      <c r="DH58" s="3"/>
      <c r="DI58" s="3"/>
      <c r="DJ58" s="3"/>
      <c r="DK58" s="3"/>
      <c r="DL58" s="3"/>
      <c r="DM58" s="3"/>
      <c r="DN58" s="3"/>
      <c r="DO58" s="3"/>
      <c r="DP58" s="3"/>
      <c r="DQ58" s="3"/>
    </row>
    <row r="59" s="2" customFormat="true" ht="15" hidden="false" customHeight="false" outlineLevel="0" collapsed="false">
      <c r="B59" s="2" t="s">
        <v>3471</v>
      </c>
      <c r="D59" s="25"/>
      <c r="N59" s="28"/>
      <c r="P59" s="62" t="n">
        <v>1970</v>
      </c>
      <c r="Q59" s="140" t="s">
        <v>683</v>
      </c>
      <c r="R59" s="140" t="s">
        <v>17</v>
      </c>
      <c r="S59" s="154"/>
      <c r="T59" s="140" t="n">
        <v>18</v>
      </c>
      <c r="AK59" s="2" t="s">
        <v>3287</v>
      </c>
      <c r="CR59" s="25"/>
      <c r="CT59" s="3"/>
      <c r="CU59" s="28"/>
      <c r="CV59" s="28"/>
      <c r="CW59" s="28"/>
      <c r="CX59" s="3"/>
      <c r="CY59" s="3"/>
      <c r="CZ59" s="28"/>
      <c r="DA59" s="28"/>
      <c r="DB59" s="3"/>
      <c r="DC59" s="3"/>
      <c r="DD59" s="28"/>
      <c r="DE59" s="3"/>
      <c r="DF59" s="3"/>
      <c r="DH59" s="3"/>
      <c r="DI59" s="3"/>
      <c r="DJ59" s="3"/>
      <c r="DK59" s="3"/>
      <c r="DL59" s="3"/>
      <c r="DM59" s="3"/>
      <c r="DN59" s="3"/>
      <c r="DO59" s="3"/>
      <c r="DP59" s="3"/>
      <c r="DQ59" s="3"/>
    </row>
    <row r="60" s="2" customFormat="true" ht="15" hidden="false" customHeight="false" outlineLevel="0" collapsed="false">
      <c r="B60" s="2" t="s">
        <v>3203</v>
      </c>
      <c r="C60" s="1"/>
      <c r="D60" s="24"/>
      <c r="E60" s="1"/>
      <c r="F60" s="1"/>
      <c r="G60" s="1"/>
      <c r="H60" s="1"/>
      <c r="I60" s="1"/>
      <c r="J60" s="1"/>
      <c r="K60" s="1"/>
      <c r="L60" s="1"/>
      <c r="M60" s="1"/>
      <c r="N60" s="28"/>
      <c r="P60" s="62" t="n">
        <v>1969</v>
      </c>
      <c r="Q60" s="140" t="s">
        <v>683</v>
      </c>
      <c r="R60" s="140" t="s">
        <v>21</v>
      </c>
      <c r="S60" s="154"/>
      <c r="T60" s="140" t="n">
        <v>18</v>
      </c>
      <c r="AK60" s="2" t="s">
        <v>3080</v>
      </c>
      <c r="CR60" s="25"/>
      <c r="CT60" s="3"/>
      <c r="CU60" s="28"/>
      <c r="CV60" s="28"/>
      <c r="CW60" s="28"/>
      <c r="CX60" s="3"/>
      <c r="CY60" s="3"/>
      <c r="CZ60" s="28"/>
      <c r="DA60" s="28"/>
      <c r="DB60" s="3"/>
      <c r="DC60" s="3"/>
      <c r="DD60" s="28"/>
      <c r="DE60" s="3"/>
      <c r="DF60" s="3"/>
      <c r="DH60" s="3"/>
      <c r="DI60" s="3"/>
      <c r="DJ60" s="3"/>
      <c r="DK60" s="3"/>
      <c r="DL60" s="3"/>
      <c r="DM60" s="3"/>
      <c r="DN60" s="3"/>
      <c r="DO60" s="3"/>
      <c r="DP60" s="3"/>
      <c r="DQ60" s="3"/>
    </row>
    <row r="61" s="2" customFormat="true" ht="15" hidden="false" customHeight="false" outlineLevel="0" collapsed="false">
      <c r="B61" s="2" t="s">
        <v>3472</v>
      </c>
      <c r="C61" s="1"/>
      <c r="D61" s="24"/>
      <c r="E61" s="1"/>
      <c r="F61" s="1"/>
      <c r="G61" s="1"/>
      <c r="H61" s="1"/>
      <c r="I61" s="1"/>
      <c r="J61" s="1"/>
      <c r="K61" s="1"/>
      <c r="L61" s="1"/>
      <c r="M61" s="1"/>
      <c r="N61" s="28"/>
      <c r="P61" s="62" t="n">
        <v>1968</v>
      </c>
      <c r="Q61" s="140" t="s">
        <v>683</v>
      </c>
      <c r="R61" s="140" t="s">
        <v>17</v>
      </c>
      <c r="S61" s="154"/>
      <c r="T61" s="140" t="n">
        <v>12</v>
      </c>
      <c r="AE61" s="1"/>
      <c r="AF61" s="1"/>
      <c r="AG61" s="1"/>
      <c r="AH61" s="1"/>
      <c r="AK61" s="2" t="s">
        <v>2315</v>
      </c>
      <c r="CR61" s="25"/>
      <c r="CT61" s="3"/>
      <c r="CU61" s="28"/>
      <c r="CV61" s="28"/>
      <c r="CW61" s="28"/>
      <c r="CX61" s="3"/>
      <c r="CY61" s="3"/>
      <c r="CZ61" s="28"/>
      <c r="DA61" s="28"/>
      <c r="DB61" s="3"/>
      <c r="DC61" s="3"/>
      <c r="DD61" s="28"/>
      <c r="DE61" s="3"/>
      <c r="DF61" s="3"/>
      <c r="DH61" s="3"/>
      <c r="DI61" s="3"/>
      <c r="DJ61" s="3"/>
      <c r="DK61" s="3"/>
      <c r="DL61" s="3"/>
      <c r="DM61" s="3"/>
      <c r="DN61" s="3"/>
      <c r="DO61" s="3"/>
      <c r="DP61" s="3"/>
      <c r="DQ61" s="3"/>
    </row>
    <row r="62" s="2" customFormat="true" ht="15" hidden="false" customHeight="false" outlineLevel="0" collapsed="false">
      <c r="B62" s="2" t="s">
        <v>3473</v>
      </c>
      <c r="C62" s="1"/>
      <c r="D62" s="24"/>
      <c r="E62" s="1"/>
      <c r="F62" s="1"/>
      <c r="G62" s="1"/>
      <c r="H62" s="1"/>
      <c r="I62" s="1"/>
      <c r="J62" s="1"/>
      <c r="K62" s="1"/>
      <c r="L62" s="1"/>
      <c r="M62" s="1"/>
      <c r="N62" s="28"/>
      <c r="P62" s="62" t="n">
        <v>1967</v>
      </c>
      <c r="Q62" s="140" t="s">
        <v>683</v>
      </c>
      <c r="R62" s="140" t="s">
        <v>15</v>
      </c>
      <c r="S62" s="154"/>
      <c r="T62" s="140" t="n">
        <v>12</v>
      </c>
      <c r="AE62" s="1"/>
      <c r="AF62" s="1"/>
      <c r="AG62" s="1"/>
      <c r="AH62" s="1"/>
      <c r="AK62" s="2" t="s">
        <v>1818</v>
      </c>
      <c r="CR62" s="25"/>
      <c r="CT62" s="3"/>
      <c r="CU62" s="28"/>
      <c r="CV62" s="28"/>
      <c r="CW62" s="28"/>
      <c r="CX62" s="3"/>
      <c r="CY62" s="3"/>
      <c r="CZ62" s="28"/>
      <c r="DA62" s="28"/>
      <c r="DB62" s="3"/>
      <c r="DC62" s="3"/>
      <c r="DD62" s="28"/>
      <c r="DE62" s="3"/>
      <c r="DF62" s="3"/>
      <c r="DH62" s="3"/>
      <c r="DI62" s="3"/>
      <c r="DJ62" s="3"/>
      <c r="DK62" s="3"/>
      <c r="DL62" s="3"/>
      <c r="DM62" s="3"/>
      <c r="DN62" s="3"/>
      <c r="DO62" s="3"/>
      <c r="DP62" s="3"/>
      <c r="DQ62" s="3"/>
    </row>
    <row r="63" customFormat="false" ht="15" hidden="false" customHeight="false" outlineLevel="0" collapsed="false">
      <c r="B63" s="2" t="s">
        <v>3474</v>
      </c>
      <c r="C63" s="1"/>
      <c r="D63" s="24"/>
      <c r="E63" s="1"/>
      <c r="N63" s="28"/>
      <c r="O63" s="2"/>
      <c r="P63" s="62" t="n">
        <v>1966</v>
      </c>
      <c r="Q63" s="63" t="s">
        <v>263</v>
      </c>
      <c r="R63" s="63" t="s">
        <v>31</v>
      </c>
      <c r="S63" s="64" t="s">
        <v>3165</v>
      </c>
      <c r="T63" s="63" t="n">
        <v>22</v>
      </c>
      <c r="U63" s="2"/>
      <c r="V63" s="2"/>
      <c r="W63" s="2"/>
      <c r="X63" s="2"/>
      <c r="Z63" s="2"/>
      <c r="AI63" s="2"/>
      <c r="AJ63" s="2"/>
      <c r="AK63" s="2" t="s">
        <v>3259</v>
      </c>
      <c r="CL63" s="2"/>
      <c r="CS63" s="2"/>
      <c r="CT63" s="3"/>
      <c r="CX63" s="3"/>
      <c r="CY63" s="3"/>
      <c r="DB63" s="3"/>
      <c r="DC63" s="3"/>
      <c r="DE63" s="3"/>
      <c r="DF63" s="3"/>
      <c r="DG63" s="2"/>
      <c r="DH63" s="3"/>
      <c r="DJ63" s="3"/>
      <c r="DM63" s="3"/>
      <c r="DP63" s="3"/>
      <c r="DR63" s="2"/>
      <c r="DS63" s="2"/>
      <c r="DT63" s="2"/>
      <c r="DU63" s="2"/>
      <c r="DV63" s="2"/>
      <c r="DX63" s="2"/>
      <c r="DZ63" s="2"/>
      <c r="EA63" s="2"/>
      <c r="EB63" s="2"/>
      <c r="EC63" s="2"/>
      <c r="EE63" s="2"/>
      <c r="EH63" s="2"/>
    </row>
    <row r="64" customFormat="false" ht="15" hidden="false" customHeight="false" outlineLevel="0" collapsed="false">
      <c r="B64" s="2" t="s">
        <v>3475</v>
      </c>
      <c r="C64" s="1"/>
      <c r="D64" s="24"/>
      <c r="E64" s="1"/>
      <c r="N64" s="28"/>
      <c r="O64" s="2"/>
      <c r="P64" s="62" t="n">
        <v>1965</v>
      </c>
      <c r="Q64" s="140" t="s">
        <v>683</v>
      </c>
      <c r="R64" s="140" t="s">
        <v>12</v>
      </c>
      <c r="S64" s="154"/>
      <c r="T64" s="140" t="n">
        <v>12</v>
      </c>
      <c r="U64" s="2"/>
      <c r="V64" s="2"/>
      <c r="W64" s="2"/>
      <c r="X64" s="2"/>
      <c r="Z64" s="2"/>
      <c r="AI64" s="2"/>
      <c r="AJ64" s="2"/>
      <c r="AK64" s="2" t="s">
        <v>424</v>
      </c>
      <c r="CL64" s="2"/>
      <c r="CS64" s="2"/>
      <c r="CT64" s="3"/>
      <c r="CX64" s="3"/>
      <c r="CY64" s="3"/>
      <c r="DB64" s="3"/>
      <c r="DC64" s="3"/>
      <c r="DE64" s="3"/>
      <c r="DF64" s="3"/>
      <c r="DG64" s="2"/>
      <c r="DH64" s="3"/>
      <c r="DJ64" s="3"/>
      <c r="DM64" s="3"/>
      <c r="DP64" s="3"/>
      <c r="DR64" s="2"/>
      <c r="DS64" s="2"/>
      <c r="DT64" s="2"/>
      <c r="DU64" s="2"/>
      <c r="DV64" s="2"/>
      <c r="DX64" s="2"/>
      <c r="DZ64" s="2"/>
      <c r="EA64" s="2"/>
      <c r="EB64" s="2"/>
      <c r="EC64" s="2"/>
      <c r="EE64" s="2"/>
      <c r="EH64" s="2"/>
    </row>
    <row r="65" customFormat="false" ht="15" hidden="false" customHeight="false" outlineLevel="0" collapsed="false">
      <c r="B65" s="2" t="s">
        <v>3476</v>
      </c>
      <c r="C65" s="1"/>
      <c r="D65" s="24"/>
      <c r="E65" s="1"/>
      <c r="J65" s="28"/>
      <c r="K65" s="28"/>
      <c r="L65" s="28"/>
      <c r="N65" s="28"/>
      <c r="O65" s="2"/>
      <c r="P65" s="62" t="n">
        <v>1964</v>
      </c>
      <c r="Q65" s="63" t="s">
        <v>263</v>
      </c>
      <c r="R65" s="63" t="s">
        <v>31</v>
      </c>
      <c r="S65" s="64"/>
      <c r="T65" s="63" t="n">
        <v>22</v>
      </c>
      <c r="U65" s="2"/>
      <c r="V65" s="2"/>
      <c r="W65" s="2"/>
      <c r="X65" s="2"/>
      <c r="Z65" s="2"/>
      <c r="AI65" s="2"/>
      <c r="AJ65" s="2"/>
      <c r="AK65" s="2" t="s">
        <v>1196</v>
      </c>
      <c r="CL65" s="2"/>
      <c r="CS65" s="2"/>
      <c r="CT65" s="3"/>
      <c r="CX65" s="3"/>
      <c r="CY65" s="3"/>
      <c r="DB65" s="3"/>
      <c r="DC65" s="3"/>
      <c r="DE65" s="3"/>
      <c r="DF65" s="3"/>
      <c r="DG65" s="2"/>
      <c r="DH65" s="3"/>
      <c r="DJ65" s="3"/>
      <c r="DM65" s="3"/>
      <c r="DP65" s="3"/>
      <c r="DR65" s="2"/>
      <c r="DS65" s="2"/>
      <c r="DT65" s="2"/>
      <c r="DU65" s="2"/>
      <c r="DV65" s="2"/>
      <c r="DX65" s="2"/>
      <c r="DZ65" s="2"/>
      <c r="EA65" s="2"/>
      <c r="EB65" s="2"/>
      <c r="EC65" s="2"/>
      <c r="EE65" s="2"/>
      <c r="EH65" s="2"/>
    </row>
    <row r="66" customFormat="false" ht="15" hidden="false" customHeight="false" outlineLevel="0" collapsed="false">
      <c r="B66" s="2" t="s">
        <v>3477</v>
      </c>
      <c r="C66" s="1"/>
      <c r="D66" s="24"/>
      <c r="E66" s="1"/>
      <c r="J66" s="28"/>
      <c r="K66" s="28"/>
      <c r="L66" s="28"/>
      <c r="N66" s="28"/>
      <c r="O66" s="2"/>
      <c r="P66" s="62" t="n">
        <v>1963</v>
      </c>
      <c r="Q66" s="63" t="s">
        <v>263</v>
      </c>
      <c r="R66" s="63" t="s">
        <v>35</v>
      </c>
      <c r="S66" s="64"/>
      <c r="T66" s="63" t="n">
        <v>14</v>
      </c>
      <c r="U66" s="2"/>
      <c r="V66" s="2"/>
      <c r="W66" s="2"/>
      <c r="X66" s="2"/>
      <c r="Z66" s="2"/>
      <c r="AI66" s="2"/>
      <c r="AJ66" s="2"/>
      <c r="AK66" s="2" t="s">
        <v>3125</v>
      </c>
      <c r="CL66" s="2"/>
      <c r="CS66" s="2"/>
      <c r="CT66" s="3"/>
      <c r="CX66" s="3"/>
      <c r="CY66" s="3"/>
      <c r="DB66" s="3"/>
      <c r="DC66" s="3"/>
      <c r="DE66" s="3"/>
      <c r="DF66" s="3"/>
      <c r="DG66" s="2"/>
      <c r="DH66" s="3"/>
      <c r="DJ66" s="3"/>
      <c r="DM66" s="3"/>
      <c r="DP66" s="3"/>
      <c r="DR66" s="2"/>
      <c r="DS66" s="2"/>
      <c r="DT66" s="2"/>
      <c r="DU66" s="2"/>
      <c r="DV66" s="2"/>
      <c r="DX66" s="2"/>
      <c r="DZ66" s="2"/>
      <c r="EA66" s="2"/>
      <c r="EB66" s="2"/>
      <c r="EC66" s="2"/>
      <c r="EE66" s="2"/>
      <c r="EH66" s="2"/>
    </row>
    <row r="67" customFormat="false" ht="15" hidden="false" customHeight="false" outlineLevel="0" collapsed="false">
      <c r="B67" s="2" t="s">
        <v>3478</v>
      </c>
      <c r="C67" s="1"/>
      <c r="D67" s="24"/>
      <c r="E67" s="1"/>
      <c r="J67" s="28"/>
      <c r="K67" s="28"/>
      <c r="L67" s="28"/>
      <c r="N67" s="28"/>
      <c r="O67" s="2"/>
      <c r="Q67" s="26"/>
      <c r="R67" s="26"/>
      <c r="T67" s="26"/>
      <c r="U67" s="2"/>
      <c r="V67" s="2"/>
      <c r="W67" s="2"/>
      <c r="X67" s="2"/>
      <c r="Z67" s="2"/>
      <c r="AI67" s="2"/>
      <c r="AJ67" s="2"/>
      <c r="AK67" s="2" t="s">
        <v>1603</v>
      </c>
      <c r="CL67" s="2"/>
      <c r="CS67" s="2"/>
      <c r="CT67" s="3"/>
      <c r="CX67" s="3"/>
      <c r="CY67" s="3"/>
      <c r="DB67" s="3"/>
      <c r="DC67" s="3"/>
      <c r="DE67" s="3"/>
      <c r="DF67" s="3"/>
      <c r="DG67" s="2"/>
      <c r="DH67" s="3"/>
      <c r="DJ67" s="3"/>
      <c r="DM67" s="3"/>
      <c r="DP67" s="3"/>
      <c r="DR67" s="2"/>
      <c r="DS67" s="2"/>
      <c r="DT67" s="2"/>
      <c r="DU67" s="2"/>
      <c r="DV67" s="2"/>
      <c r="DX67" s="2"/>
      <c r="DZ67" s="2"/>
      <c r="EA67" s="2"/>
      <c r="EB67" s="2"/>
      <c r="EC67" s="2"/>
      <c r="EE67" s="2"/>
      <c r="EH67" s="2"/>
    </row>
    <row r="68" customFormat="false" ht="15" hidden="false" customHeight="false" outlineLevel="0" collapsed="false">
      <c r="C68" s="1"/>
      <c r="D68" s="24"/>
      <c r="E68" s="1"/>
      <c r="J68" s="28"/>
      <c r="K68" s="28"/>
      <c r="L68" s="28"/>
      <c r="N68" s="28"/>
      <c r="O68" s="2"/>
      <c r="Q68" s="26"/>
      <c r="R68" s="26"/>
      <c r="T68" s="26"/>
      <c r="U68" s="2"/>
      <c r="V68" s="2"/>
      <c r="W68" s="2"/>
      <c r="X68" s="2"/>
      <c r="AI68" s="2"/>
      <c r="AJ68" s="2"/>
      <c r="AK68" s="2" t="s">
        <v>3141</v>
      </c>
      <c r="CL68" s="2"/>
      <c r="CS68" s="2"/>
      <c r="CT68" s="3"/>
      <c r="CX68" s="3"/>
      <c r="CY68" s="3"/>
      <c r="DB68" s="3"/>
      <c r="DC68" s="3"/>
      <c r="DE68" s="3"/>
      <c r="DF68" s="3"/>
      <c r="DG68" s="2"/>
      <c r="DH68" s="3"/>
      <c r="DJ68" s="3"/>
      <c r="DM68" s="3"/>
      <c r="DP68" s="3"/>
      <c r="DR68" s="2"/>
      <c r="DS68" s="2"/>
      <c r="DT68" s="2"/>
      <c r="DU68" s="2"/>
      <c r="DV68" s="2"/>
      <c r="DX68" s="2"/>
      <c r="DZ68" s="2"/>
      <c r="EA68" s="2"/>
      <c r="EB68" s="2"/>
      <c r="EC68" s="2"/>
      <c r="EE68" s="2"/>
      <c r="EH68" s="2"/>
    </row>
    <row r="69" customFormat="false" ht="15" hidden="false" customHeight="false" outlineLevel="0" collapsed="false">
      <c r="B69" s="26" t="s">
        <v>1285</v>
      </c>
      <c r="C69" s="1"/>
      <c r="D69" s="24"/>
      <c r="E69" s="1"/>
      <c r="J69" s="28"/>
      <c r="K69" s="28"/>
      <c r="L69" s="28"/>
      <c r="N69" s="28"/>
      <c r="O69" s="2"/>
      <c r="Q69" s="26"/>
      <c r="R69" s="26"/>
      <c r="T69" s="26"/>
      <c r="U69" s="2"/>
      <c r="V69" s="2"/>
      <c r="W69" s="2"/>
      <c r="X69" s="2"/>
      <c r="AI69" s="2"/>
      <c r="AJ69" s="2"/>
      <c r="AK69" s="2" t="s">
        <v>3095</v>
      </c>
      <c r="CL69" s="2"/>
      <c r="CS69" s="2"/>
      <c r="CT69" s="3"/>
      <c r="CX69" s="3"/>
      <c r="CY69" s="3"/>
      <c r="DB69" s="3"/>
      <c r="DC69" s="3"/>
      <c r="DE69" s="3"/>
      <c r="DF69" s="3"/>
      <c r="DG69" s="2"/>
      <c r="DH69" s="3"/>
      <c r="DJ69" s="3"/>
      <c r="DM69" s="3"/>
      <c r="DP69" s="3"/>
      <c r="DR69" s="2"/>
      <c r="DS69" s="2"/>
      <c r="DT69" s="2"/>
      <c r="DU69" s="2"/>
      <c r="DV69" s="2"/>
      <c r="DX69" s="2"/>
      <c r="DZ69" s="2"/>
      <c r="EA69" s="2"/>
      <c r="EB69" s="2"/>
      <c r="EC69" s="2"/>
      <c r="EE69" s="2"/>
      <c r="EH69" s="2"/>
    </row>
    <row r="70" customFormat="false" ht="15" hidden="false" customHeight="false" outlineLevel="0" collapsed="false">
      <c r="B70" s="2" t="s">
        <v>3479</v>
      </c>
      <c r="C70" s="1"/>
      <c r="D70" s="24"/>
      <c r="E70" s="1"/>
      <c r="J70" s="28"/>
      <c r="K70" s="28"/>
      <c r="L70" s="28"/>
      <c r="N70" s="28"/>
      <c r="O70" s="2"/>
      <c r="Q70" s="26"/>
      <c r="R70" s="26"/>
      <c r="T70" s="26"/>
      <c r="U70" s="2"/>
      <c r="V70" s="2"/>
      <c r="W70" s="2"/>
      <c r="X70" s="2"/>
      <c r="AI70" s="2"/>
      <c r="AJ70" s="2"/>
      <c r="AK70" s="2" t="s">
        <v>3086</v>
      </c>
      <c r="CL70" s="2"/>
      <c r="CS70" s="2"/>
      <c r="CT70" s="3"/>
      <c r="CX70" s="3"/>
      <c r="CY70" s="3"/>
      <c r="DB70" s="3"/>
      <c r="DC70" s="3"/>
      <c r="DE70" s="3"/>
      <c r="DF70" s="3"/>
      <c r="DG70" s="2"/>
      <c r="DH70" s="3"/>
      <c r="DJ70" s="3"/>
      <c r="DM70" s="3"/>
      <c r="DP70" s="3"/>
      <c r="DR70" s="2"/>
      <c r="DS70" s="2"/>
      <c r="DT70" s="2"/>
      <c r="DU70" s="2"/>
      <c r="DV70" s="2"/>
      <c r="DX70" s="2"/>
      <c r="DZ70" s="2"/>
      <c r="EA70" s="2"/>
      <c r="EB70" s="2"/>
      <c r="EC70" s="2"/>
      <c r="EE70" s="2"/>
      <c r="EH70" s="2"/>
    </row>
    <row r="71" customFormat="false" ht="15" hidden="false" customHeight="false" outlineLevel="0" collapsed="false">
      <c r="B71" s="2" t="s">
        <v>3391</v>
      </c>
      <c r="C71" s="1"/>
      <c r="D71" s="24"/>
      <c r="E71" s="1"/>
      <c r="J71" s="28"/>
      <c r="K71" s="28"/>
      <c r="L71" s="28"/>
      <c r="N71" s="28"/>
      <c r="O71" s="2"/>
      <c r="Q71" s="26"/>
      <c r="R71" s="26"/>
      <c r="T71" s="1"/>
      <c r="U71" s="2"/>
      <c r="V71" s="2"/>
      <c r="W71" s="2"/>
      <c r="X71" s="2"/>
      <c r="AI71" s="2"/>
      <c r="AJ71" s="2"/>
      <c r="AK71" s="2" t="s">
        <v>1660</v>
      </c>
      <c r="CL71" s="2"/>
      <c r="CS71" s="2"/>
      <c r="CT71" s="3"/>
      <c r="CX71" s="3"/>
      <c r="CY71" s="3"/>
      <c r="DB71" s="3"/>
      <c r="DC71" s="3"/>
      <c r="DE71" s="3"/>
      <c r="DF71" s="3"/>
      <c r="DG71" s="2"/>
      <c r="DH71" s="3"/>
      <c r="DJ71" s="3"/>
      <c r="DM71" s="3"/>
      <c r="DP71" s="3"/>
      <c r="DR71" s="2"/>
      <c r="DS71" s="2"/>
      <c r="DT71" s="2"/>
      <c r="DU71" s="2"/>
      <c r="DV71" s="2"/>
      <c r="DX71" s="2"/>
      <c r="DZ71" s="2"/>
      <c r="EA71" s="2"/>
      <c r="EB71" s="2"/>
      <c r="EC71" s="2"/>
      <c r="EE71" s="2"/>
      <c r="EH71" s="2"/>
    </row>
    <row r="72" customFormat="false" ht="15" hidden="false" customHeight="false" outlineLevel="0" collapsed="false">
      <c r="B72" s="2" t="s">
        <v>3480</v>
      </c>
      <c r="C72" s="1"/>
      <c r="D72" s="24"/>
      <c r="E72" s="1"/>
      <c r="J72" s="28"/>
      <c r="K72" s="28"/>
      <c r="L72" s="28"/>
      <c r="N72" s="28"/>
      <c r="O72" s="2"/>
      <c r="Q72" s="26"/>
      <c r="R72" s="26"/>
      <c r="T72" s="1"/>
      <c r="U72" s="2"/>
      <c r="V72" s="2"/>
      <c r="W72" s="2"/>
      <c r="X72" s="2"/>
      <c r="AI72" s="2"/>
      <c r="AJ72" s="2"/>
      <c r="AK72" s="2" t="s">
        <v>339</v>
      </c>
      <c r="CL72" s="2"/>
      <c r="CS72" s="2"/>
      <c r="CT72" s="3"/>
      <c r="CX72" s="3"/>
      <c r="CY72" s="3"/>
      <c r="DB72" s="3"/>
      <c r="DC72" s="3"/>
      <c r="DE72" s="3"/>
      <c r="DF72" s="3"/>
      <c r="DG72" s="2"/>
      <c r="DH72" s="3"/>
      <c r="DJ72" s="3"/>
      <c r="DM72" s="3"/>
      <c r="DP72" s="3"/>
      <c r="DR72" s="2"/>
      <c r="DS72" s="2"/>
      <c r="DT72" s="2"/>
      <c r="DU72" s="2"/>
      <c r="DV72" s="2"/>
      <c r="DX72" s="2"/>
      <c r="DZ72" s="2"/>
      <c r="EA72" s="2"/>
      <c r="EB72" s="2"/>
      <c r="EC72" s="2"/>
      <c r="EE72" s="2"/>
      <c r="EH72" s="2"/>
    </row>
    <row r="73" customFormat="false" ht="15" hidden="false" customHeight="false" outlineLevel="0" collapsed="false">
      <c r="B73" s="2" t="s">
        <v>3481</v>
      </c>
      <c r="C73" s="1"/>
      <c r="D73" s="24"/>
      <c r="E73" s="1"/>
      <c r="J73" s="28"/>
      <c r="K73" s="28"/>
      <c r="L73" s="28"/>
      <c r="N73" s="28"/>
      <c r="O73" s="2"/>
      <c r="Q73" s="26"/>
      <c r="R73" s="26"/>
      <c r="T73" s="1"/>
      <c r="U73" s="2"/>
      <c r="V73" s="2"/>
      <c r="W73" s="2"/>
      <c r="X73" s="2"/>
      <c r="AI73" s="2"/>
      <c r="AJ73" s="2"/>
      <c r="AK73" s="2" t="s">
        <v>3246</v>
      </c>
      <c r="CL73" s="2"/>
      <c r="CS73" s="2"/>
      <c r="CT73" s="3"/>
      <c r="CX73" s="3"/>
      <c r="CY73" s="3"/>
      <c r="DB73" s="3"/>
      <c r="DC73" s="3"/>
      <c r="DE73" s="3"/>
      <c r="DF73" s="3"/>
      <c r="DG73" s="2"/>
      <c r="DH73" s="3"/>
      <c r="DJ73" s="3"/>
      <c r="DM73" s="3"/>
      <c r="DP73" s="3"/>
      <c r="DR73" s="2"/>
      <c r="DS73" s="2"/>
      <c r="DT73" s="2"/>
      <c r="DU73" s="2"/>
      <c r="DV73" s="2"/>
      <c r="DX73" s="2"/>
      <c r="DZ73" s="2"/>
      <c r="EA73" s="2"/>
      <c r="EB73" s="2"/>
      <c r="EC73" s="2"/>
      <c r="EE73" s="2"/>
      <c r="EH73" s="2"/>
    </row>
    <row r="74" customFormat="false" ht="15" hidden="false" customHeight="false" outlineLevel="0" collapsed="false">
      <c r="B74" s="2" t="s">
        <v>3461</v>
      </c>
      <c r="C74" s="1"/>
      <c r="D74" s="24"/>
      <c r="E74" s="1"/>
      <c r="J74" s="28"/>
      <c r="K74" s="28"/>
      <c r="L74" s="28"/>
      <c r="N74" s="28"/>
      <c r="O74" s="2"/>
      <c r="Q74" s="26"/>
      <c r="R74" s="26"/>
      <c r="T74" s="1"/>
      <c r="U74" s="2"/>
      <c r="V74" s="2"/>
      <c r="W74" s="2"/>
      <c r="X74" s="2"/>
      <c r="AI74" s="2"/>
      <c r="AJ74" s="2"/>
      <c r="AK74" s="2" t="s">
        <v>1739</v>
      </c>
      <c r="CL74" s="2"/>
      <c r="CS74" s="2"/>
      <c r="CT74" s="3"/>
      <c r="CX74" s="3"/>
      <c r="CY74" s="3"/>
      <c r="DB74" s="3"/>
      <c r="DC74" s="3"/>
      <c r="DE74" s="3"/>
      <c r="DF74" s="3"/>
      <c r="DG74" s="2"/>
      <c r="DH74" s="3"/>
      <c r="DJ74" s="3"/>
      <c r="DM74" s="3"/>
      <c r="DP74" s="3"/>
      <c r="DR74" s="2"/>
      <c r="DS74" s="2"/>
      <c r="DT74" s="2"/>
      <c r="DU74" s="2"/>
      <c r="DV74" s="2"/>
      <c r="DX74" s="2"/>
      <c r="DZ74" s="2"/>
      <c r="EA74" s="2"/>
      <c r="EB74" s="2"/>
      <c r="EC74" s="2"/>
      <c r="EE74" s="2"/>
      <c r="EH74" s="2"/>
    </row>
    <row r="75" customFormat="false" ht="15" hidden="false" customHeight="false" outlineLevel="0" collapsed="false">
      <c r="B75" s="2" t="s">
        <v>3482</v>
      </c>
      <c r="C75" s="1"/>
      <c r="D75" s="24"/>
      <c r="E75" s="1"/>
      <c r="J75" s="28"/>
      <c r="K75" s="28"/>
      <c r="L75" s="28"/>
      <c r="N75" s="28"/>
      <c r="O75" s="2"/>
      <c r="Q75" s="26"/>
      <c r="R75" s="26"/>
      <c r="T75" s="1"/>
      <c r="U75" s="2"/>
      <c r="V75" s="2"/>
      <c r="W75" s="2"/>
      <c r="X75" s="2"/>
      <c r="AI75" s="2"/>
      <c r="AJ75" s="2"/>
      <c r="AK75" s="2" t="s">
        <v>3483</v>
      </c>
      <c r="CL75" s="2"/>
      <c r="CS75" s="2"/>
      <c r="CT75" s="3"/>
      <c r="CX75" s="3"/>
      <c r="CY75" s="3"/>
      <c r="DB75" s="3"/>
      <c r="DC75" s="3"/>
      <c r="DE75" s="3"/>
      <c r="DF75" s="3"/>
      <c r="DG75" s="2"/>
      <c r="DH75" s="3"/>
      <c r="DJ75" s="3"/>
      <c r="DM75" s="3"/>
      <c r="DP75" s="3"/>
      <c r="DR75" s="2"/>
      <c r="DS75" s="2"/>
      <c r="DT75" s="2"/>
      <c r="DU75" s="2"/>
      <c r="DV75" s="2"/>
      <c r="DX75" s="2"/>
      <c r="DZ75" s="2"/>
      <c r="EA75" s="2"/>
      <c r="EB75" s="2"/>
      <c r="EC75" s="2"/>
      <c r="EE75" s="2"/>
      <c r="EH75" s="2"/>
    </row>
    <row r="76" customFormat="false" ht="15" hidden="false" customHeight="false" outlineLevel="0" collapsed="false">
      <c r="C76" s="1"/>
      <c r="D76" s="24"/>
      <c r="E76" s="1"/>
      <c r="J76" s="28"/>
      <c r="K76" s="28"/>
      <c r="L76" s="28"/>
      <c r="N76" s="28"/>
      <c r="O76" s="2"/>
      <c r="Q76" s="26"/>
      <c r="R76" s="26"/>
      <c r="T76" s="1"/>
      <c r="U76" s="2"/>
      <c r="V76" s="2"/>
      <c r="W76" s="2"/>
      <c r="X76" s="2"/>
      <c r="AI76" s="2"/>
      <c r="AJ76" s="2"/>
      <c r="AK76" s="26"/>
      <c r="CL76" s="2"/>
      <c r="CS76" s="2"/>
      <c r="CT76" s="3"/>
      <c r="CX76" s="3"/>
      <c r="CY76" s="3"/>
      <c r="DB76" s="3"/>
      <c r="DC76" s="3"/>
      <c r="DE76" s="3"/>
      <c r="DF76" s="3"/>
      <c r="DG76" s="2"/>
      <c r="DH76" s="3"/>
      <c r="DJ76" s="3"/>
      <c r="DM76" s="3"/>
      <c r="DP76" s="3"/>
      <c r="DR76" s="2"/>
      <c r="DS76" s="2"/>
      <c r="DT76" s="2"/>
      <c r="DU76" s="2"/>
      <c r="DV76" s="2"/>
      <c r="DX76" s="2"/>
      <c r="DZ76" s="2"/>
      <c r="EA76" s="2"/>
      <c r="EB76" s="2"/>
      <c r="EC76" s="2"/>
      <c r="EE76" s="2"/>
      <c r="EH76" s="2"/>
    </row>
    <row r="77" customFormat="false" ht="15" hidden="false" customHeight="false" outlineLevel="0" collapsed="false">
      <c r="B77" s="26" t="s">
        <v>1317</v>
      </c>
      <c r="C77" s="1"/>
      <c r="D77" s="24"/>
      <c r="E77" s="1"/>
      <c r="J77" s="28"/>
      <c r="K77" s="28"/>
      <c r="L77" s="28"/>
      <c r="N77" s="28"/>
      <c r="O77" s="2"/>
      <c r="Q77" s="26"/>
      <c r="R77" s="26"/>
      <c r="T77" s="1"/>
      <c r="U77" s="2"/>
      <c r="V77" s="2"/>
      <c r="W77" s="2"/>
      <c r="X77" s="2"/>
      <c r="AI77" s="2"/>
      <c r="AJ77" s="2"/>
      <c r="CL77" s="2"/>
      <c r="CS77" s="2"/>
      <c r="CT77" s="3"/>
      <c r="CX77" s="3"/>
      <c r="CY77" s="3"/>
      <c r="DB77" s="3"/>
      <c r="DC77" s="3"/>
      <c r="DE77" s="3"/>
      <c r="DF77" s="3"/>
      <c r="DG77" s="2"/>
      <c r="DH77" s="3"/>
      <c r="DJ77" s="3"/>
      <c r="DM77" s="3"/>
      <c r="DP77" s="3"/>
      <c r="DR77" s="2"/>
      <c r="DS77" s="2"/>
      <c r="DT77" s="2"/>
      <c r="DU77" s="2"/>
      <c r="DV77" s="2"/>
      <c r="DX77" s="2"/>
      <c r="DZ77" s="2"/>
      <c r="EA77" s="2"/>
      <c r="EB77" s="2"/>
      <c r="EC77" s="2"/>
      <c r="EE77" s="2"/>
      <c r="EH77" s="2"/>
    </row>
    <row r="78" customFormat="false" ht="15" hidden="false" customHeight="false" outlineLevel="0" collapsed="false">
      <c r="B78" s="2" t="s">
        <v>3484</v>
      </c>
      <c r="C78" s="1"/>
      <c r="D78" s="24"/>
      <c r="E78" s="1"/>
      <c r="J78" s="28"/>
      <c r="K78" s="28"/>
      <c r="L78" s="28"/>
      <c r="N78" s="28"/>
      <c r="O78" s="2"/>
      <c r="Q78" s="26"/>
      <c r="R78" s="26"/>
      <c r="T78" s="1"/>
      <c r="U78" s="2"/>
      <c r="V78" s="2"/>
      <c r="W78" s="2"/>
      <c r="X78" s="2"/>
      <c r="AI78" s="2"/>
      <c r="AJ78" s="2"/>
      <c r="CL78" s="2"/>
      <c r="CS78" s="2"/>
      <c r="CT78" s="3"/>
      <c r="CX78" s="3"/>
      <c r="CY78" s="3"/>
      <c r="DB78" s="3"/>
      <c r="DC78" s="3"/>
      <c r="DE78" s="3"/>
      <c r="DF78" s="3"/>
      <c r="DG78" s="2"/>
      <c r="DH78" s="3"/>
      <c r="DJ78" s="3"/>
      <c r="DM78" s="3"/>
      <c r="DP78" s="3"/>
      <c r="DR78" s="2"/>
      <c r="DS78" s="2"/>
      <c r="DT78" s="2"/>
      <c r="DU78" s="2"/>
      <c r="DV78" s="2"/>
      <c r="DX78" s="2"/>
      <c r="DZ78" s="2"/>
      <c r="EA78" s="2"/>
      <c r="EB78" s="2"/>
      <c r="EC78" s="2"/>
      <c r="EE78" s="2"/>
      <c r="EH78" s="2"/>
    </row>
    <row r="79" customFormat="false" ht="15" hidden="false" customHeight="false" outlineLevel="0" collapsed="false">
      <c r="B79" s="2" t="s">
        <v>3485</v>
      </c>
      <c r="C79" s="1"/>
      <c r="D79" s="24"/>
      <c r="E79" s="1"/>
      <c r="J79" s="28"/>
      <c r="K79" s="28"/>
      <c r="L79" s="28"/>
      <c r="N79" s="28"/>
      <c r="O79" s="2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CL79" s="2"/>
      <c r="CS79" s="2"/>
      <c r="CT79" s="3"/>
      <c r="CX79" s="3"/>
      <c r="CY79" s="3"/>
      <c r="DB79" s="3"/>
      <c r="DC79" s="3"/>
      <c r="DE79" s="3"/>
      <c r="DF79" s="3"/>
      <c r="DG79" s="2"/>
      <c r="DH79" s="3"/>
      <c r="DJ79" s="3"/>
      <c r="DM79" s="3"/>
      <c r="DP79" s="3"/>
      <c r="DR79" s="2"/>
      <c r="DS79" s="2"/>
      <c r="DT79" s="2"/>
      <c r="DU79" s="2"/>
      <c r="DV79" s="2"/>
      <c r="DX79" s="2"/>
      <c r="DZ79" s="2"/>
      <c r="EA79" s="2"/>
      <c r="EB79" s="2"/>
      <c r="EC79" s="2"/>
      <c r="EE79" s="2"/>
      <c r="EH79" s="2"/>
    </row>
    <row r="80" customFormat="false" ht="15" hidden="false" customHeight="false" outlineLevel="0" collapsed="false">
      <c r="A80" s="3"/>
      <c r="B80" s="2" t="s">
        <v>3234</v>
      </c>
      <c r="C80" s="1"/>
      <c r="D80" s="24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CL80" s="2"/>
      <c r="CS80" s="2"/>
      <c r="CT80" s="3"/>
      <c r="CX80" s="3"/>
      <c r="CY80" s="3"/>
      <c r="DB80" s="3"/>
      <c r="DC80" s="3"/>
      <c r="DE80" s="3"/>
      <c r="DF80" s="3"/>
      <c r="DG80" s="2"/>
      <c r="DH80" s="3"/>
      <c r="DJ80" s="3"/>
      <c r="DM80" s="3"/>
      <c r="DP80" s="3"/>
      <c r="DR80" s="2"/>
      <c r="DS80" s="2"/>
      <c r="DT80" s="2"/>
      <c r="DU80" s="2"/>
      <c r="DV80" s="2"/>
      <c r="DX80" s="2"/>
      <c r="DZ80" s="2"/>
      <c r="EA80" s="2"/>
      <c r="EB80" s="2"/>
      <c r="EC80" s="2"/>
      <c r="EE80" s="2"/>
      <c r="EH80" s="2"/>
    </row>
    <row r="81" customFormat="false" ht="15" hidden="false" customHeight="false" outlineLevel="0" collapsed="false">
      <c r="A81" s="3"/>
      <c r="B81" s="2" t="s">
        <v>3486</v>
      </c>
      <c r="C81" s="1"/>
      <c r="D81" s="24"/>
      <c r="E81" s="1"/>
      <c r="J81" s="28"/>
      <c r="K81" s="28"/>
      <c r="L81" s="28"/>
      <c r="N81" s="28"/>
      <c r="O81" s="2"/>
      <c r="P81" s="2"/>
      <c r="Q81" s="2"/>
      <c r="R81" s="2"/>
      <c r="S81" s="2"/>
      <c r="T81" s="3"/>
      <c r="U81" s="2"/>
      <c r="V81" s="2"/>
      <c r="W81" s="2"/>
      <c r="X81" s="2"/>
      <c r="AI81" s="2"/>
      <c r="AJ81" s="2"/>
      <c r="CL81" s="2"/>
      <c r="CS81" s="2"/>
      <c r="DB81" s="25"/>
      <c r="DC81" s="25"/>
      <c r="DE81" s="25"/>
      <c r="DF81" s="25"/>
      <c r="DG81" s="2"/>
      <c r="DH81" s="3"/>
      <c r="DJ81" s="3"/>
      <c r="DM81" s="3"/>
      <c r="DP81" s="3"/>
      <c r="DR81" s="2"/>
      <c r="DS81" s="2"/>
      <c r="DT81" s="2"/>
      <c r="DU81" s="2"/>
      <c r="DV81" s="2"/>
      <c r="DX81" s="2"/>
      <c r="DZ81" s="2"/>
      <c r="EA81" s="2"/>
      <c r="EB81" s="2"/>
      <c r="EC81" s="2"/>
      <c r="EE81" s="2"/>
      <c r="EH81" s="2"/>
    </row>
    <row r="82" customFormat="false" ht="15" hidden="false" customHeight="false" outlineLevel="0" collapsed="false">
      <c r="A82" s="3"/>
      <c r="B82" s="2" t="s">
        <v>3266</v>
      </c>
      <c r="C82" s="1"/>
      <c r="D82" s="24"/>
      <c r="E82" s="1"/>
      <c r="J82" s="28"/>
      <c r="K82" s="28"/>
      <c r="L82" s="28"/>
      <c r="N82" s="28"/>
      <c r="O82" s="2"/>
      <c r="P82" s="2"/>
      <c r="Q82" s="2"/>
      <c r="R82" s="2"/>
      <c r="S82" s="2"/>
      <c r="T82" s="3"/>
      <c r="U82" s="2"/>
      <c r="V82" s="2"/>
      <c r="W82" s="2"/>
      <c r="X82" s="2"/>
      <c r="AI82" s="2"/>
      <c r="AJ82" s="2"/>
      <c r="CL82" s="2"/>
      <c r="CS82" s="2"/>
      <c r="DB82" s="25"/>
      <c r="DC82" s="25"/>
      <c r="DE82" s="25"/>
      <c r="DF82" s="25"/>
      <c r="DG82" s="2"/>
      <c r="DH82" s="3"/>
      <c r="DJ82" s="3"/>
      <c r="DM82" s="3"/>
      <c r="DP82" s="3"/>
      <c r="DR82" s="2"/>
      <c r="DS82" s="2"/>
      <c r="DT82" s="2"/>
      <c r="DU82" s="2"/>
      <c r="DV82" s="2"/>
      <c r="DX82" s="2"/>
      <c r="DZ82" s="2"/>
      <c r="EA82" s="2"/>
      <c r="EB82" s="2"/>
      <c r="EC82" s="2"/>
      <c r="EE82" s="2"/>
      <c r="EH82" s="2"/>
    </row>
    <row r="83" customFormat="false" ht="15" hidden="false" customHeight="false" outlineLevel="0" collapsed="false">
      <c r="A83" s="3"/>
      <c r="B83" s="2" t="s">
        <v>3487</v>
      </c>
      <c r="C83" s="1"/>
      <c r="D83" s="24"/>
      <c r="E83" s="1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CL83" s="2"/>
      <c r="CS83" s="2"/>
      <c r="DB83" s="25"/>
      <c r="DC83" s="25"/>
      <c r="DE83" s="25"/>
      <c r="DF83" s="25"/>
      <c r="DG83" s="2"/>
      <c r="DH83" s="3"/>
      <c r="DJ83" s="3"/>
      <c r="DM83" s="3"/>
      <c r="DP83" s="3"/>
      <c r="DR83" s="2"/>
      <c r="DS83" s="2"/>
      <c r="DT83" s="2"/>
      <c r="DU83" s="2"/>
      <c r="DV83" s="2"/>
      <c r="DX83" s="2"/>
      <c r="DZ83" s="2"/>
      <c r="EA83" s="2"/>
      <c r="EB83" s="2"/>
      <c r="EC83" s="2"/>
      <c r="EE83" s="2"/>
      <c r="EH83" s="2"/>
    </row>
    <row r="84" customFormat="false" ht="15" hidden="false" customHeight="false" outlineLevel="0" collapsed="false">
      <c r="A84" s="3"/>
      <c r="B84" s="2" t="s">
        <v>3276</v>
      </c>
      <c r="C84" s="1"/>
      <c r="D84" s="24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CL84" s="2"/>
      <c r="CS84" s="2"/>
      <c r="DB84" s="25"/>
      <c r="DC84" s="25"/>
      <c r="DE84" s="25"/>
      <c r="DF84" s="25"/>
      <c r="DG84" s="2"/>
      <c r="DH84" s="3"/>
      <c r="DJ84" s="3"/>
      <c r="DM84" s="3"/>
      <c r="DP84" s="3"/>
      <c r="DR84" s="2"/>
      <c r="DS84" s="2"/>
      <c r="DT84" s="2"/>
      <c r="DU84" s="2"/>
      <c r="DV84" s="2"/>
      <c r="DX84" s="2"/>
      <c r="DZ84" s="2"/>
      <c r="EA84" s="2"/>
      <c r="EB84" s="2"/>
      <c r="EC84" s="2"/>
      <c r="EE84" s="2"/>
      <c r="EH84" s="2"/>
    </row>
    <row r="85" customFormat="false" ht="15" hidden="false" customHeight="false" outlineLevel="0" collapsed="false">
      <c r="A85" s="3"/>
      <c r="B85" s="2" t="s">
        <v>3488</v>
      </c>
      <c r="C85" s="1"/>
      <c r="D85" s="24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CL85" s="2"/>
      <c r="CS85" s="2"/>
      <c r="DB85" s="25"/>
      <c r="DC85" s="25"/>
      <c r="DE85" s="25"/>
      <c r="DF85" s="25"/>
      <c r="DG85" s="2"/>
      <c r="DH85" s="3"/>
      <c r="DJ85" s="3"/>
      <c r="DM85" s="3"/>
      <c r="DP85" s="3"/>
      <c r="DR85" s="2"/>
      <c r="DS85" s="2"/>
      <c r="DT85" s="2"/>
      <c r="DU85" s="2"/>
      <c r="DV85" s="2"/>
      <c r="DX85" s="2"/>
      <c r="DZ85" s="2"/>
      <c r="EA85" s="2"/>
      <c r="EB85" s="2"/>
      <c r="EC85" s="2"/>
      <c r="EE85" s="2"/>
      <c r="EH85" s="2"/>
    </row>
    <row r="86" customFormat="false" ht="15" hidden="false" customHeight="false" outlineLevel="0" collapsed="false">
      <c r="A86" s="3"/>
      <c r="B86" s="2" t="s">
        <v>3489</v>
      </c>
      <c r="C86" s="1"/>
      <c r="D86" s="24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CL86" s="2"/>
      <c r="CS86" s="2"/>
      <c r="DB86" s="25"/>
      <c r="DC86" s="25"/>
      <c r="DE86" s="25"/>
      <c r="DF86" s="25"/>
      <c r="DG86" s="2"/>
      <c r="DH86" s="3"/>
      <c r="DJ86" s="3"/>
      <c r="DM86" s="3"/>
      <c r="DP86" s="3"/>
      <c r="DR86" s="2"/>
      <c r="DS86" s="2"/>
      <c r="DT86" s="2"/>
      <c r="DU86" s="2"/>
      <c r="DV86" s="2"/>
      <c r="DX86" s="2"/>
      <c r="DZ86" s="2"/>
      <c r="EA86" s="2"/>
      <c r="EB86" s="2"/>
      <c r="EC86" s="2"/>
      <c r="EE86" s="2"/>
      <c r="EH86" s="2"/>
    </row>
    <row r="87" customFormat="false" ht="15" hidden="false" customHeight="false" outlineLevel="0" collapsed="false">
      <c r="A87" s="3"/>
      <c r="B87" s="2" t="s">
        <v>3490</v>
      </c>
      <c r="C87" s="1"/>
      <c r="D87" s="24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CL87" s="2"/>
      <c r="CS87" s="2"/>
      <c r="DB87" s="25"/>
      <c r="DC87" s="25"/>
      <c r="DE87" s="25"/>
      <c r="DF87" s="25"/>
      <c r="DG87" s="2"/>
      <c r="DH87" s="3"/>
      <c r="DJ87" s="3"/>
      <c r="DM87" s="3"/>
      <c r="DP87" s="3"/>
      <c r="DR87" s="2"/>
      <c r="DS87" s="2"/>
      <c r="DT87" s="2"/>
      <c r="DU87" s="2"/>
      <c r="DV87" s="2"/>
      <c r="DX87" s="2"/>
      <c r="DZ87" s="2"/>
      <c r="EA87" s="2"/>
      <c r="EB87" s="2"/>
      <c r="EC87" s="2"/>
      <c r="EE87" s="2"/>
      <c r="EH87" s="2"/>
    </row>
    <row r="88" customFormat="false" ht="15" hidden="false" customHeight="false" outlineLevel="0" collapsed="false">
      <c r="A88" s="3"/>
      <c r="C88" s="1"/>
      <c r="D88" s="24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CL88" s="2"/>
      <c r="CS88" s="2"/>
      <c r="DB88" s="25"/>
      <c r="DC88" s="25"/>
      <c r="DE88" s="25"/>
      <c r="DF88" s="25"/>
      <c r="DG88" s="2"/>
      <c r="DH88" s="3"/>
      <c r="DJ88" s="3"/>
      <c r="DM88" s="3"/>
      <c r="DP88" s="3"/>
      <c r="DR88" s="2"/>
      <c r="DS88" s="2"/>
      <c r="DT88" s="2"/>
      <c r="DU88" s="2"/>
      <c r="DV88" s="2"/>
      <c r="DX88" s="2"/>
      <c r="DZ88" s="2"/>
      <c r="EA88" s="2"/>
      <c r="EB88" s="2"/>
      <c r="EC88" s="2"/>
      <c r="EE88" s="2"/>
      <c r="EH88" s="2"/>
    </row>
    <row r="89" customFormat="false" ht="15" hidden="false" customHeight="false" outlineLevel="0" collapsed="false">
      <c r="A89" s="3"/>
      <c r="C89" s="1"/>
      <c r="D89" s="24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CL89" s="2"/>
      <c r="CS89" s="2"/>
      <c r="DB89" s="25"/>
      <c r="DC89" s="25"/>
      <c r="DE89" s="25"/>
      <c r="DF89" s="25"/>
      <c r="DG89" s="2"/>
      <c r="DH89" s="3"/>
      <c r="DJ89" s="3"/>
      <c r="DM89" s="3"/>
      <c r="DP89" s="3"/>
      <c r="DR89" s="2"/>
      <c r="DS89" s="2"/>
      <c r="DT89" s="2"/>
      <c r="DU89" s="2"/>
      <c r="DV89" s="2"/>
      <c r="DX89" s="2"/>
      <c r="DZ89" s="2"/>
      <c r="EA89" s="2"/>
      <c r="EB89" s="2"/>
      <c r="EC89" s="2"/>
      <c r="EE89" s="2"/>
      <c r="EH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CL90" s="2"/>
      <c r="CS90" s="2"/>
      <c r="DB90" s="25"/>
      <c r="DC90" s="25"/>
      <c r="DE90" s="25"/>
      <c r="DF90" s="25"/>
      <c r="DG90" s="2"/>
      <c r="DH90" s="3"/>
      <c r="DJ90" s="3"/>
      <c r="DM90" s="3"/>
      <c r="DP90" s="3"/>
      <c r="DR90" s="2"/>
      <c r="DS90" s="2"/>
      <c r="DT90" s="2"/>
      <c r="DU90" s="2"/>
      <c r="DV90" s="2"/>
      <c r="DX90" s="2"/>
      <c r="DZ90" s="2"/>
      <c r="EA90" s="2"/>
      <c r="EB90" s="2"/>
      <c r="EC90" s="2"/>
      <c r="EE90" s="2"/>
      <c r="EH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CL91" s="2"/>
      <c r="CS91" s="2"/>
      <c r="DB91" s="25"/>
      <c r="DC91" s="25"/>
      <c r="DE91" s="25"/>
      <c r="DF91" s="25"/>
      <c r="DG91" s="2"/>
      <c r="DH91" s="3"/>
      <c r="DJ91" s="3"/>
      <c r="DM91" s="3"/>
      <c r="DP91" s="3"/>
      <c r="DR91" s="2"/>
      <c r="DS91" s="2"/>
      <c r="DT91" s="2"/>
      <c r="DU91" s="2"/>
      <c r="DV91" s="2"/>
      <c r="DX91" s="2"/>
      <c r="DZ91" s="2"/>
      <c r="EA91" s="2"/>
      <c r="EB91" s="2"/>
      <c r="EC91" s="2"/>
      <c r="EE91" s="2"/>
      <c r="EH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CL92" s="2"/>
      <c r="CS92" s="2"/>
      <c r="DB92" s="25"/>
      <c r="DC92" s="25"/>
      <c r="DE92" s="25"/>
      <c r="DF92" s="25"/>
      <c r="DG92" s="2"/>
      <c r="DH92" s="3"/>
      <c r="DJ92" s="3"/>
      <c r="DM92" s="3"/>
      <c r="DP92" s="3"/>
      <c r="DR92" s="2"/>
      <c r="DS92" s="2"/>
      <c r="DT92" s="2"/>
      <c r="DU92" s="2"/>
      <c r="DV92" s="2"/>
      <c r="DX92" s="2"/>
      <c r="DZ92" s="2"/>
      <c r="EA92" s="2"/>
      <c r="EB92" s="2"/>
      <c r="EC92" s="2"/>
      <c r="EE92" s="2"/>
      <c r="EH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CL93" s="2"/>
      <c r="CS93" s="2"/>
      <c r="DB93" s="25"/>
      <c r="DC93" s="25"/>
      <c r="DE93" s="25"/>
      <c r="DF93" s="25"/>
      <c r="DG93" s="2"/>
      <c r="DH93" s="3"/>
      <c r="DJ93" s="3"/>
      <c r="DM93" s="3"/>
      <c r="DP93" s="3"/>
      <c r="DR93" s="2"/>
      <c r="DS93" s="2"/>
      <c r="DT93" s="2"/>
      <c r="DU93" s="2"/>
      <c r="DV93" s="2"/>
      <c r="DX93" s="2"/>
      <c r="DZ93" s="2"/>
      <c r="EA93" s="2"/>
      <c r="EB93" s="2"/>
      <c r="EC93" s="2"/>
      <c r="EE93" s="2"/>
      <c r="EH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CL94" s="2"/>
      <c r="CS94" s="2"/>
      <c r="DB94" s="25"/>
      <c r="DC94" s="25"/>
      <c r="DE94" s="25"/>
      <c r="DF94" s="25"/>
      <c r="DG94" s="2"/>
      <c r="DH94" s="3"/>
      <c r="DJ94" s="3"/>
      <c r="DM94" s="3"/>
      <c r="DP94" s="3"/>
      <c r="DR94" s="2"/>
      <c r="DS94" s="2"/>
      <c r="DT94" s="2"/>
      <c r="DU94" s="2"/>
      <c r="DV94" s="2"/>
      <c r="DX94" s="2"/>
      <c r="DZ94" s="2"/>
      <c r="EA94" s="2"/>
      <c r="EB94" s="2"/>
      <c r="EC94" s="2"/>
      <c r="EE94" s="2"/>
      <c r="EH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CL95" s="2"/>
      <c r="CS95" s="2"/>
      <c r="DB95" s="25"/>
      <c r="DC95" s="25"/>
      <c r="DE95" s="25"/>
      <c r="DF95" s="25"/>
      <c r="DG95" s="2"/>
      <c r="DH95" s="3"/>
      <c r="DJ95" s="3"/>
      <c r="DM95" s="3"/>
      <c r="DP95" s="3"/>
      <c r="DR95" s="2"/>
      <c r="DS95" s="2"/>
      <c r="DT95" s="2"/>
      <c r="DU95" s="2"/>
      <c r="DV95" s="2"/>
      <c r="DX95" s="2"/>
      <c r="DZ95" s="2"/>
      <c r="EA95" s="2"/>
      <c r="EB95" s="2"/>
      <c r="EC95" s="2"/>
      <c r="EE95" s="2"/>
      <c r="EH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CL96" s="2"/>
      <c r="CS96" s="2"/>
      <c r="DB96" s="25"/>
      <c r="DC96" s="25"/>
      <c r="DE96" s="25"/>
      <c r="DF96" s="25"/>
      <c r="DG96" s="2"/>
      <c r="DH96" s="3"/>
      <c r="DJ96" s="3"/>
      <c r="DM96" s="3"/>
      <c r="DP96" s="3"/>
      <c r="DR96" s="2"/>
      <c r="DS96" s="2"/>
      <c r="DT96" s="2"/>
      <c r="DU96" s="2"/>
      <c r="DV96" s="2"/>
      <c r="DX96" s="2"/>
      <c r="DZ96" s="2"/>
      <c r="EA96" s="2"/>
      <c r="EB96" s="2"/>
      <c r="EC96" s="2"/>
      <c r="EE96" s="2"/>
      <c r="EH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CL97" s="2"/>
      <c r="CS97" s="2"/>
      <c r="DB97" s="25"/>
      <c r="DC97" s="25"/>
      <c r="DE97" s="25"/>
      <c r="DF97" s="25"/>
      <c r="DG97" s="2"/>
      <c r="DH97" s="3"/>
      <c r="DJ97" s="3"/>
      <c r="DM97" s="3"/>
      <c r="DP97" s="3"/>
      <c r="DR97" s="2"/>
      <c r="DS97" s="2"/>
      <c r="DT97" s="2"/>
      <c r="DU97" s="2"/>
      <c r="DV97" s="2"/>
      <c r="DX97" s="2"/>
      <c r="DZ97" s="2"/>
      <c r="EA97" s="2"/>
      <c r="EB97" s="2"/>
      <c r="EC97" s="2"/>
      <c r="EE97" s="2"/>
      <c r="EH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CL98" s="2"/>
      <c r="CS98" s="2"/>
      <c r="DB98" s="25"/>
      <c r="DC98" s="25"/>
      <c r="DE98" s="25"/>
      <c r="DF98" s="25"/>
      <c r="DG98" s="2"/>
      <c r="DH98" s="3"/>
      <c r="DJ98" s="3"/>
      <c r="DM98" s="3"/>
      <c r="DP98" s="3"/>
      <c r="DR98" s="2"/>
      <c r="DS98" s="2"/>
      <c r="DT98" s="2"/>
      <c r="DU98" s="2"/>
      <c r="DV98" s="2"/>
      <c r="DX98" s="2"/>
      <c r="DZ98" s="2"/>
      <c r="EA98" s="2"/>
      <c r="EB98" s="2"/>
      <c r="EC98" s="2"/>
      <c r="EE98" s="2"/>
      <c r="EH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CL99" s="2"/>
      <c r="CS99" s="2"/>
      <c r="DB99" s="25"/>
      <c r="DC99" s="25"/>
      <c r="DE99" s="25"/>
      <c r="DF99" s="25"/>
      <c r="DG99" s="2"/>
      <c r="DH99" s="3"/>
      <c r="DJ99" s="3"/>
      <c r="DM99" s="3"/>
      <c r="DP99" s="3"/>
      <c r="DR99" s="2"/>
      <c r="DS99" s="2"/>
      <c r="DT99" s="2"/>
      <c r="DU99" s="2"/>
      <c r="DV99" s="2"/>
      <c r="DX99" s="2"/>
      <c r="DZ99" s="2"/>
      <c r="EA99" s="2"/>
      <c r="EB99" s="2"/>
      <c r="EC99" s="2"/>
      <c r="EE99" s="2"/>
      <c r="EH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P100" s="2"/>
      <c r="Q100" s="2"/>
      <c r="R100" s="2"/>
      <c r="S100" s="2"/>
      <c r="T100" s="3"/>
      <c r="U100" s="2"/>
      <c r="V100" s="2"/>
      <c r="W100" s="2"/>
      <c r="X100" s="2"/>
      <c r="AI100" s="2"/>
      <c r="AJ100" s="2"/>
      <c r="CL100" s="2"/>
      <c r="CS100" s="2"/>
      <c r="DB100" s="25"/>
      <c r="DC100" s="25"/>
      <c r="DE100" s="25"/>
      <c r="DF100" s="25"/>
      <c r="DG100" s="2"/>
      <c r="DH100" s="3"/>
      <c r="DJ100" s="3"/>
      <c r="DM100" s="3"/>
      <c r="DP100" s="3"/>
      <c r="DR100" s="2"/>
      <c r="DS100" s="2"/>
      <c r="DT100" s="2"/>
      <c r="DU100" s="2"/>
      <c r="DV100" s="2"/>
      <c r="DX100" s="2"/>
      <c r="DZ100" s="2"/>
      <c r="EA100" s="2"/>
      <c r="EB100" s="2"/>
      <c r="EC100" s="2"/>
      <c r="EE100" s="2"/>
      <c r="EH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P101" s="2"/>
      <c r="Q101" s="2"/>
      <c r="R101" s="2"/>
      <c r="S101" s="2"/>
      <c r="T101" s="3"/>
      <c r="U101" s="2"/>
      <c r="V101" s="2"/>
      <c r="W101" s="2"/>
      <c r="X101" s="2"/>
      <c r="AI101" s="2"/>
      <c r="AJ101" s="2"/>
      <c r="CL101" s="2"/>
      <c r="CS101" s="2"/>
      <c r="DB101" s="25"/>
      <c r="DC101" s="25"/>
      <c r="DE101" s="25"/>
      <c r="DF101" s="25"/>
      <c r="DG101" s="2"/>
      <c r="DH101" s="3"/>
      <c r="DJ101" s="3"/>
      <c r="DM101" s="3"/>
      <c r="DP101" s="3"/>
      <c r="DQ101" s="2"/>
      <c r="DR101" s="2"/>
      <c r="DS101" s="2"/>
      <c r="DT101" s="2"/>
      <c r="DU101" s="2"/>
      <c r="DV101" s="2"/>
      <c r="DX101" s="2"/>
      <c r="DZ101" s="2"/>
      <c r="EA101" s="2"/>
      <c r="EB101" s="2"/>
      <c r="EC101" s="2"/>
      <c r="EE101" s="2"/>
      <c r="EH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P102" s="2"/>
      <c r="Q102" s="2"/>
      <c r="R102" s="2"/>
      <c r="S102" s="2"/>
      <c r="T102" s="3"/>
      <c r="U102" s="2"/>
      <c r="V102" s="2"/>
      <c r="W102" s="2"/>
      <c r="X102" s="2"/>
      <c r="AI102" s="2"/>
      <c r="AJ102" s="2"/>
      <c r="CL102" s="2"/>
      <c r="CS102" s="2"/>
      <c r="DB102" s="25"/>
      <c r="DC102" s="25"/>
      <c r="DE102" s="25"/>
      <c r="DF102" s="25"/>
      <c r="DG102" s="2"/>
      <c r="DH102" s="3"/>
      <c r="DJ102" s="3"/>
      <c r="DM102" s="3"/>
      <c r="DP102" s="3"/>
      <c r="DQ102" s="2"/>
      <c r="DR102" s="2"/>
      <c r="DS102" s="2"/>
      <c r="DT102" s="2"/>
      <c r="DU102" s="2"/>
      <c r="DV102" s="2"/>
      <c r="DX102" s="2"/>
      <c r="DZ102" s="2"/>
      <c r="EA102" s="2"/>
      <c r="EB102" s="2"/>
      <c r="EC102" s="2"/>
      <c r="EE102" s="2"/>
      <c r="EH102" s="2"/>
    </row>
    <row r="103" customFormat="false" ht="15" hidden="false" customHeight="false" outlineLevel="0" collapsed="false">
      <c r="A103" s="3"/>
      <c r="B103" s="3"/>
      <c r="C103" s="3"/>
      <c r="E103" s="3"/>
      <c r="F103" s="28"/>
      <c r="G103" s="28"/>
      <c r="H103" s="28"/>
      <c r="N103" s="28"/>
      <c r="P103" s="2"/>
      <c r="Q103" s="2"/>
      <c r="R103" s="2"/>
      <c r="S103" s="2"/>
      <c r="T103" s="3"/>
      <c r="U103" s="2"/>
      <c r="V103" s="2"/>
      <c r="W103" s="2"/>
      <c r="X103" s="2"/>
      <c r="AI103" s="2"/>
      <c r="AJ103" s="2"/>
      <c r="CL103" s="2"/>
      <c r="CS103" s="2"/>
      <c r="DB103" s="25"/>
      <c r="DC103" s="25"/>
      <c r="DE103" s="25"/>
      <c r="DF103" s="25"/>
      <c r="DG103" s="2"/>
      <c r="DH103" s="3"/>
      <c r="DJ103" s="3"/>
      <c r="DM103" s="3"/>
      <c r="DP103" s="3"/>
      <c r="DQ103" s="2"/>
      <c r="DR103" s="2"/>
      <c r="DS103" s="2"/>
      <c r="DT103" s="2"/>
      <c r="DU103" s="2"/>
      <c r="DV103" s="2"/>
      <c r="DX103" s="2"/>
      <c r="DZ103" s="2"/>
      <c r="EA103" s="2"/>
      <c r="EB103" s="2"/>
      <c r="EC103" s="2"/>
      <c r="EE103" s="2"/>
      <c r="EH103" s="2"/>
    </row>
    <row r="104" customFormat="false" ht="15" hidden="false" customHeight="false" outlineLevel="0" collapsed="false">
      <c r="A104" s="3"/>
      <c r="B104" s="3"/>
      <c r="C104" s="3"/>
      <c r="E104" s="3"/>
      <c r="F104" s="28"/>
      <c r="G104" s="28"/>
      <c r="H104" s="28"/>
      <c r="N104" s="28"/>
      <c r="P104" s="2"/>
      <c r="Q104" s="2"/>
      <c r="R104" s="2"/>
      <c r="S104" s="2"/>
      <c r="T104" s="3"/>
      <c r="U104" s="2"/>
      <c r="V104" s="2"/>
      <c r="W104" s="2"/>
      <c r="X104" s="2"/>
      <c r="AI104" s="2"/>
      <c r="AJ104" s="2"/>
      <c r="CL104" s="2"/>
      <c r="CS104" s="2"/>
      <c r="DB104" s="25"/>
      <c r="DC104" s="25"/>
      <c r="DE104" s="25"/>
      <c r="DF104" s="25"/>
      <c r="DG104" s="2"/>
      <c r="DH104" s="3"/>
      <c r="DJ104" s="3"/>
      <c r="DM104" s="3"/>
      <c r="DP104" s="3"/>
      <c r="DQ104" s="2"/>
      <c r="DR104" s="2"/>
      <c r="DS104" s="2"/>
      <c r="DT104" s="2"/>
      <c r="DU104" s="2"/>
      <c r="DV104" s="2"/>
      <c r="DX104" s="2"/>
      <c r="DZ104" s="2"/>
      <c r="EA104" s="2"/>
      <c r="EB104" s="2"/>
      <c r="EC104" s="2"/>
      <c r="EE104" s="2"/>
      <c r="EH104" s="2"/>
    </row>
    <row r="105" customFormat="false" ht="15" hidden="false" customHeight="false" outlineLevel="0" collapsed="false">
      <c r="A105" s="3"/>
      <c r="B105" s="3"/>
      <c r="C105" s="3"/>
      <c r="E105" s="3"/>
      <c r="F105" s="28"/>
      <c r="G105" s="28"/>
      <c r="H105" s="28"/>
      <c r="N105" s="28"/>
      <c r="P105" s="2"/>
      <c r="Q105" s="2"/>
      <c r="R105" s="2"/>
      <c r="S105" s="2"/>
      <c r="T105" s="3"/>
      <c r="U105" s="2"/>
      <c r="V105" s="2"/>
      <c r="W105" s="2"/>
      <c r="X105" s="2"/>
      <c r="AI105" s="2"/>
      <c r="AJ105" s="2"/>
      <c r="CL105" s="2"/>
      <c r="CS105" s="2"/>
      <c r="DB105" s="25"/>
      <c r="DC105" s="25"/>
      <c r="DE105" s="25"/>
      <c r="DF105" s="25"/>
      <c r="DG105" s="2"/>
      <c r="DH105" s="3"/>
      <c r="DJ105" s="3"/>
      <c r="DM105" s="3"/>
      <c r="DP105" s="3"/>
      <c r="DQ105" s="2"/>
      <c r="DR105" s="2"/>
      <c r="DS105" s="2"/>
      <c r="DT105" s="2"/>
      <c r="DU105" s="2"/>
      <c r="DV105" s="2"/>
      <c r="DX105" s="2"/>
      <c r="DZ105" s="2"/>
      <c r="EA105" s="2"/>
      <c r="EB105" s="2"/>
      <c r="EC105" s="2"/>
      <c r="EE105" s="2"/>
      <c r="EH105" s="2"/>
    </row>
    <row r="106" customFormat="false" ht="15" hidden="false" customHeight="false" outlineLevel="0" collapsed="false">
      <c r="A106" s="3"/>
      <c r="B106" s="3"/>
      <c r="C106" s="3"/>
      <c r="E106" s="3"/>
      <c r="F106" s="28"/>
      <c r="G106" s="28"/>
      <c r="H106" s="28"/>
      <c r="N106" s="28"/>
      <c r="P106" s="2"/>
      <c r="Q106" s="2"/>
      <c r="R106" s="2"/>
      <c r="S106" s="2"/>
      <c r="T106" s="3"/>
      <c r="U106" s="2"/>
      <c r="V106" s="2"/>
      <c r="W106" s="2"/>
      <c r="X106" s="2"/>
      <c r="AI106" s="2"/>
      <c r="AJ106" s="2"/>
      <c r="CL106" s="2"/>
      <c r="CS106" s="2"/>
      <c r="DB106" s="25"/>
      <c r="DC106" s="25"/>
      <c r="DE106" s="25"/>
      <c r="DF106" s="25"/>
      <c r="DG106" s="2"/>
      <c r="DH106" s="3"/>
      <c r="DJ106" s="3"/>
      <c r="DM106" s="3"/>
      <c r="DP106" s="3"/>
      <c r="DQ106" s="2"/>
      <c r="DR106" s="2"/>
      <c r="DS106" s="2"/>
      <c r="DT106" s="2"/>
      <c r="DU106" s="2"/>
      <c r="DV106" s="2"/>
      <c r="DX106" s="2"/>
      <c r="DZ106" s="2"/>
      <c r="EA106" s="2"/>
      <c r="EB106" s="2"/>
      <c r="EC106" s="2"/>
      <c r="EE106" s="2"/>
      <c r="EH106" s="2"/>
    </row>
    <row r="107" customFormat="false" ht="15" hidden="false" customHeight="false" outlineLevel="0" collapsed="false">
      <c r="A107" s="3"/>
      <c r="B107" s="3"/>
      <c r="C107" s="3"/>
      <c r="E107" s="3"/>
      <c r="F107" s="28"/>
      <c r="G107" s="28"/>
      <c r="H107" s="28"/>
      <c r="N107" s="28"/>
      <c r="P107" s="2"/>
      <c r="Q107" s="2"/>
      <c r="R107" s="2"/>
      <c r="S107" s="2"/>
      <c r="T107" s="3"/>
      <c r="U107" s="2"/>
      <c r="V107" s="2"/>
      <c r="W107" s="2"/>
      <c r="X107" s="2"/>
      <c r="AI107" s="2"/>
      <c r="AJ107" s="2"/>
      <c r="CL107" s="2"/>
      <c r="CS107" s="2"/>
      <c r="DB107" s="25"/>
      <c r="DC107" s="25"/>
      <c r="DE107" s="25"/>
      <c r="DF107" s="25"/>
      <c r="DG107" s="2"/>
      <c r="DH107" s="3"/>
      <c r="DJ107" s="3"/>
      <c r="DM107" s="3"/>
      <c r="DP107" s="3"/>
      <c r="DQ107" s="2"/>
      <c r="DR107" s="2"/>
      <c r="DS107" s="2"/>
      <c r="DT107" s="2"/>
      <c r="DU107" s="2"/>
      <c r="DV107" s="2"/>
      <c r="DX107" s="2"/>
      <c r="DZ107" s="2"/>
      <c r="EA107" s="2"/>
      <c r="EB107" s="2"/>
      <c r="EC107" s="2"/>
      <c r="EE107" s="2"/>
      <c r="EH107" s="2"/>
    </row>
    <row r="108" customFormat="false" ht="15" hidden="false" customHeight="false" outlineLevel="0" collapsed="false">
      <c r="A108" s="3"/>
      <c r="B108" s="3"/>
      <c r="C108" s="3"/>
      <c r="E108" s="3"/>
      <c r="F108" s="28"/>
      <c r="G108" s="28"/>
      <c r="H108" s="28"/>
      <c r="N108" s="28"/>
      <c r="P108" s="2"/>
      <c r="Q108" s="2"/>
      <c r="R108" s="2"/>
      <c r="S108" s="2"/>
      <c r="T108" s="3"/>
      <c r="U108" s="2"/>
      <c r="V108" s="2"/>
      <c r="W108" s="2"/>
      <c r="X108" s="2"/>
      <c r="AI108" s="2"/>
      <c r="AJ108" s="2"/>
      <c r="CL108" s="2"/>
      <c r="CS108" s="2"/>
      <c r="DB108" s="25"/>
      <c r="DC108" s="25"/>
      <c r="DE108" s="25"/>
      <c r="DF108" s="25"/>
      <c r="DG108" s="2"/>
      <c r="DH108" s="3"/>
      <c r="DJ108" s="3"/>
      <c r="DM108" s="3"/>
      <c r="DP108" s="3"/>
      <c r="DQ108" s="2"/>
      <c r="DR108" s="2"/>
      <c r="DS108" s="2"/>
      <c r="DT108" s="2"/>
      <c r="DU108" s="2"/>
      <c r="DV108" s="2"/>
      <c r="DX108" s="2"/>
      <c r="DZ108" s="2"/>
      <c r="EA108" s="2"/>
      <c r="EB108" s="2"/>
      <c r="EC108" s="2"/>
      <c r="EE108" s="2"/>
      <c r="EH108" s="2"/>
    </row>
    <row r="109" customFormat="false" ht="15" hidden="false" customHeight="false" outlineLevel="0" collapsed="false">
      <c r="A109" s="3"/>
      <c r="B109" s="3"/>
      <c r="C109" s="3"/>
      <c r="E109" s="3"/>
      <c r="F109" s="28"/>
      <c r="G109" s="28"/>
      <c r="H109" s="28"/>
      <c r="N109" s="28"/>
      <c r="P109" s="2"/>
      <c r="Q109" s="2"/>
      <c r="R109" s="2"/>
      <c r="S109" s="2"/>
      <c r="T109" s="3"/>
      <c r="U109" s="2"/>
      <c r="V109" s="2"/>
      <c r="W109" s="2"/>
      <c r="X109" s="2"/>
      <c r="AI109" s="2"/>
      <c r="AJ109" s="2"/>
      <c r="CL109" s="2"/>
      <c r="CS109" s="2"/>
      <c r="DB109" s="25"/>
      <c r="DC109" s="25"/>
      <c r="DE109" s="25"/>
      <c r="DF109" s="25"/>
      <c r="DG109" s="2"/>
      <c r="DH109" s="3"/>
      <c r="DJ109" s="3"/>
      <c r="DM109" s="3"/>
      <c r="DP109" s="3"/>
      <c r="DQ109" s="2"/>
      <c r="DR109" s="2"/>
      <c r="DS109" s="2"/>
      <c r="DT109" s="2"/>
      <c r="DU109" s="2"/>
      <c r="DV109" s="2"/>
      <c r="DX109" s="2"/>
      <c r="DZ109" s="2"/>
      <c r="EA109" s="2"/>
      <c r="EB109" s="2"/>
      <c r="EC109" s="2"/>
      <c r="EE109" s="2"/>
      <c r="EH109" s="2"/>
    </row>
    <row r="110" customFormat="false" ht="15" hidden="false" customHeight="false" outlineLevel="0" collapsed="false">
      <c r="A110" s="3"/>
      <c r="B110" s="3"/>
      <c r="C110" s="3"/>
      <c r="E110" s="3"/>
      <c r="F110" s="28"/>
      <c r="G110" s="28"/>
      <c r="H110" s="28"/>
      <c r="N110" s="28"/>
      <c r="P110" s="2"/>
      <c r="Q110" s="2"/>
      <c r="R110" s="2"/>
      <c r="S110" s="2"/>
      <c r="T110" s="3"/>
      <c r="U110" s="2"/>
      <c r="V110" s="2"/>
      <c r="W110" s="2"/>
      <c r="X110" s="2"/>
      <c r="AI110" s="2"/>
      <c r="AJ110" s="2"/>
      <c r="CL110" s="2"/>
      <c r="CS110" s="2"/>
      <c r="DB110" s="25"/>
      <c r="DC110" s="25"/>
      <c r="DE110" s="25"/>
      <c r="DF110" s="25"/>
      <c r="DG110" s="2"/>
      <c r="DH110" s="3"/>
      <c r="DJ110" s="3"/>
      <c r="DM110" s="3"/>
      <c r="DP110" s="3"/>
      <c r="DQ110" s="2"/>
      <c r="DR110" s="2"/>
      <c r="DS110" s="2"/>
      <c r="DT110" s="2"/>
      <c r="DU110" s="2"/>
      <c r="DV110" s="2"/>
      <c r="DX110" s="2"/>
      <c r="DZ110" s="2"/>
      <c r="EA110" s="2"/>
      <c r="EB110" s="2"/>
      <c r="EC110" s="2"/>
      <c r="EE110" s="2"/>
      <c r="EH110" s="2"/>
    </row>
    <row r="111" customFormat="false" ht="15" hidden="false" customHeight="false" outlineLevel="0" collapsed="false">
      <c r="A111" s="3"/>
      <c r="B111" s="3"/>
      <c r="C111" s="3"/>
      <c r="E111" s="3"/>
      <c r="F111" s="28"/>
      <c r="G111" s="28"/>
      <c r="H111" s="28"/>
      <c r="N111" s="28"/>
      <c r="P111" s="2"/>
      <c r="Q111" s="2"/>
      <c r="R111" s="2"/>
      <c r="S111" s="2"/>
      <c r="T111" s="3"/>
      <c r="U111" s="2"/>
      <c r="V111" s="2"/>
      <c r="W111" s="2"/>
      <c r="X111" s="2"/>
      <c r="AI111" s="2"/>
      <c r="AJ111" s="2"/>
      <c r="CL111" s="2"/>
      <c r="CS111" s="2"/>
      <c r="DB111" s="25"/>
      <c r="DC111" s="25"/>
      <c r="DE111" s="25"/>
      <c r="DF111" s="25"/>
      <c r="DG111" s="2"/>
      <c r="DH111" s="3"/>
      <c r="DJ111" s="3"/>
      <c r="DM111" s="3"/>
      <c r="DP111" s="3"/>
      <c r="DQ111" s="2"/>
      <c r="DR111" s="2"/>
      <c r="DS111" s="2"/>
      <c r="DT111" s="2"/>
      <c r="DU111" s="2"/>
      <c r="DV111" s="2"/>
      <c r="DX111" s="2"/>
      <c r="DZ111" s="2"/>
      <c r="EA111" s="2"/>
      <c r="EB111" s="2"/>
      <c r="EC111" s="2"/>
      <c r="EE111" s="2"/>
      <c r="EH111" s="2"/>
    </row>
    <row r="112" customFormat="false" ht="15" hidden="false" customHeight="false" outlineLevel="0" collapsed="false">
      <c r="A112" s="3"/>
      <c r="B112" s="3"/>
      <c r="C112" s="3"/>
      <c r="E112" s="3"/>
      <c r="F112" s="28"/>
      <c r="G112" s="28"/>
      <c r="H112" s="28"/>
      <c r="N112" s="28"/>
      <c r="P112" s="2"/>
      <c r="Q112" s="2"/>
      <c r="R112" s="2"/>
      <c r="S112" s="2"/>
      <c r="T112" s="3"/>
      <c r="U112" s="2"/>
      <c r="V112" s="2"/>
      <c r="W112" s="2"/>
      <c r="X112" s="2"/>
      <c r="AI112" s="2"/>
      <c r="AJ112" s="2"/>
      <c r="CL112" s="2"/>
      <c r="CS112" s="2"/>
      <c r="DB112" s="25"/>
      <c r="DC112" s="25"/>
      <c r="DE112" s="25"/>
      <c r="DF112" s="25"/>
      <c r="DG112" s="2"/>
      <c r="DH112" s="3"/>
      <c r="DJ112" s="3"/>
      <c r="DM112" s="3"/>
      <c r="DP112" s="3"/>
      <c r="DQ112" s="2"/>
      <c r="DR112" s="2"/>
      <c r="DS112" s="2"/>
      <c r="DT112" s="2"/>
      <c r="DU112" s="2"/>
      <c r="DV112" s="2"/>
      <c r="DX112" s="2"/>
      <c r="DZ112" s="2"/>
      <c r="EA112" s="2"/>
      <c r="EB112" s="2"/>
      <c r="EC112" s="2"/>
      <c r="EE112" s="2"/>
      <c r="EH112" s="2"/>
    </row>
    <row r="113" customFormat="false" ht="15" hidden="false" customHeight="false" outlineLevel="0" collapsed="false">
      <c r="A113" s="3"/>
      <c r="B113" s="3"/>
      <c r="C113" s="3"/>
      <c r="E113" s="3"/>
      <c r="F113" s="28"/>
      <c r="G113" s="28"/>
      <c r="H113" s="28"/>
      <c r="N113" s="28"/>
      <c r="P113" s="2"/>
      <c r="Q113" s="2"/>
      <c r="R113" s="2"/>
      <c r="S113" s="2"/>
      <c r="T113" s="3"/>
      <c r="U113" s="2"/>
      <c r="V113" s="2"/>
      <c r="W113" s="2"/>
      <c r="X113" s="2"/>
      <c r="AI113" s="2"/>
      <c r="AJ113" s="2"/>
      <c r="CL113" s="2"/>
      <c r="CS113" s="2"/>
      <c r="DB113" s="25"/>
      <c r="DC113" s="25"/>
      <c r="DE113" s="25"/>
      <c r="DF113" s="25"/>
      <c r="DG113" s="2"/>
      <c r="DH113" s="3"/>
      <c r="DJ113" s="3"/>
      <c r="DM113" s="3"/>
      <c r="DP113" s="3"/>
      <c r="DQ113" s="2"/>
      <c r="DR113" s="2"/>
      <c r="DS113" s="2"/>
      <c r="DT113" s="2"/>
      <c r="DU113" s="2"/>
      <c r="DV113" s="2"/>
      <c r="DX113" s="2"/>
      <c r="DZ113" s="2"/>
      <c r="EA113" s="2"/>
      <c r="EB113" s="2"/>
      <c r="EC113" s="2"/>
      <c r="EE113" s="2"/>
      <c r="EH113" s="2"/>
    </row>
    <row r="114" customFormat="false" ht="15" hidden="false" customHeight="false" outlineLevel="0" collapsed="false">
      <c r="A114" s="3"/>
      <c r="B114" s="3"/>
      <c r="C114" s="3"/>
      <c r="E114" s="3"/>
      <c r="F114" s="28"/>
      <c r="G114" s="28"/>
      <c r="H114" s="28"/>
      <c r="N114" s="28"/>
      <c r="P114" s="2"/>
      <c r="Q114" s="2"/>
      <c r="R114" s="2"/>
      <c r="S114" s="2"/>
      <c r="T114" s="3"/>
      <c r="U114" s="2"/>
      <c r="V114" s="2"/>
      <c r="W114" s="2"/>
      <c r="X114" s="2"/>
      <c r="AI114" s="2"/>
      <c r="AJ114" s="2"/>
      <c r="CL114" s="2"/>
      <c r="CS114" s="2"/>
      <c r="DB114" s="25"/>
      <c r="DC114" s="25"/>
      <c r="DE114" s="25"/>
      <c r="DF114" s="25"/>
      <c r="DG114" s="2"/>
      <c r="DH114" s="3"/>
      <c r="DJ114" s="3"/>
      <c r="DM114" s="3"/>
      <c r="DP114" s="3"/>
      <c r="DQ114" s="2"/>
      <c r="DR114" s="2"/>
      <c r="DS114" s="2"/>
      <c r="DT114" s="2"/>
      <c r="DU114" s="2"/>
      <c r="DV114" s="2"/>
      <c r="DX114" s="2"/>
      <c r="DZ114" s="2"/>
      <c r="EA114" s="2"/>
      <c r="EB114" s="2"/>
      <c r="EC114" s="2"/>
      <c r="EE114" s="2"/>
      <c r="EH114" s="2"/>
    </row>
    <row r="115" customFormat="false" ht="15" hidden="false" customHeight="false" outlineLevel="0" collapsed="false">
      <c r="A115" s="3"/>
      <c r="B115" s="3"/>
      <c r="C115" s="3"/>
      <c r="E115" s="3"/>
      <c r="F115" s="28"/>
      <c r="G115" s="28"/>
      <c r="H115" s="28"/>
      <c r="N115" s="28"/>
      <c r="P115" s="2"/>
      <c r="Q115" s="2"/>
      <c r="R115" s="2"/>
      <c r="S115" s="2"/>
      <c r="T115" s="3"/>
      <c r="U115" s="2"/>
      <c r="V115" s="2"/>
      <c r="W115" s="2"/>
      <c r="X115" s="2"/>
      <c r="AI115" s="2"/>
      <c r="AJ115" s="2"/>
      <c r="CL115" s="2"/>
      <c r="CS115" s="2"/>
      <c r="DB115" s="25"/>
      <c r="DC115" s="25"/>
      <c r="DE115" s="25"/>
      <c r="DF115" s="25"/>
      <c r="DG115" s="2"/>
      <c r="DH115" s="3"/>
      <c r="DJ115" s="3"/>
      <c r="DM115" s="3"/>
      <c r="DP115" s="3"/>
      <c r="DQ115" s="2"/>
      <c r="DR115" s="2"/>
      <c r="DS115" s="2"/>
      <c r="DT115" s="2"/>
      <c r="DU115" s="2"/>
      <c r="DV115" s="2"/>
      <c r="DX115" s="2"/>
      <c r="DZ115" s="2"/>
      <c r="EA115" s="2"/>
      <c r="EB115" s="2"/>
      <c r="EC115" s="2"/>
      <c r="EE115" s="2"/>
      <c r="EH115" s="2"/>
    </row>
    <row r="116" customFormat="false" ht="15" hidden="false" customHeight="false" outlineLevel="0" collapsed="false">
      <c r="A116" s="3"/>
      <c r="B116" s="3"/>
      <c r="C116" s="3"/>
      <c r="E116" s="3"/>
      <c r="F116" s="28"/>
      <c r="G116" s="28"/>
      <c r="H116" s="28"/>
      <c r="N116" s="28"/>
      <c r="P116" s="2"/>
      <c r="Q116" s="2"/>
      <c r="R116" s="2"/>
      <c r="S116" s="2"/>
      <c r="T116" s="3"/>
      <c r="U116" s="2"/>
      <c r="V116" s="2"/>
      <c r="W116" s="2"/>
      <c r="X116" s="2"/>
      <c r="AI116" s="2"/>
      <c r="AJ116" s="2"/>
      <c r="CL116" s="2"/>
      <c r="CS116" s="2"/>
      <c r="DB116" s="25"/>
      <c r="DC116" s="25"/>
      <c r="DE116" s="25"/>
      <c r="DF116" s="25"/>
      <c r="DG116" s="2"/>
      <c r="DH116" s="3"/>
      <c r="DJ116" s="3"/>
      <c r="DM116" s="3"/>
      <c r="DP116" s="3"/>
      <c r="DQ116" s="2"/>
      <c r="DR116" s="2"/>
      <c r="DS116" s="2"/>
      <c r="DT116" s="2"/>
      <c r="DU116" s="2"/>
      <c r="DV116" s="2"/>
      <c r="DX116" s="2"/>
      <c r="DZ116" s="2"/>
      <c r="EA116" s="2"/>
      <c r="EB116" s="2"/>
      <c r="EC116" s="2"/>
      <c r="EE116" s="2"/>
      <c r="EH116" s="2"/>
    </row>
    <row r="117" customFormat="false" ht="15" hidden="false" customHeight="false" outlineLevel="0" collapsed="false">
      <c r="C117" s="3"/>
      <c r="E117" s="3"/>
      <c r="F117" s="28"/>
      <c r="G117" s="28"/>
      <c r="H117" s="28"/>
      <c r="N117" s="28"/>
      <c r="P117" s="2"/>
      <c r="Q117" s="2"/>
      <c r="R117" s="2"/>
      <c r="S117" s="2"/>
      <c r="T117" s="3"/>
      <c r="U117" s="2"/>
      <c r="V117" s="2"/>
      <c r="W117" s="2"/>
      <c r="X117" s="2"/>
      <c r="AI117" s="2"/>
      <c r="AJ117" s="2"/>
      <c r="CL117" s="2"/>
      <c r="CS117" s="2"/>
      <c r="DB117" s="25"/>
      <c r="DC117" s="25"/>
      <c r="DE117" s="25"/>
      <c r="DF117" s="25"/>
      <c r="DG117" s="2"/>
      <c r="DH117" s="3"/>
      <c r="DJ117" s="3"/>
      <c r="DM117" s="3"/>
      <c r="DP117" s="3"/>
      <c r="DQ117" s="2"/>
      <c r="DR117" s="2"/>
      <c r="DS117" s="2"/>
      <c r="DT117" s="2"/>
      <c r="DU117" s="2"/>
      <c r="DV117" s="2"/>
      <c r="DX117" s="2"/>
      <c r="DZ117" s="2"/>
      <c r="EA117" s="2"/>
      <c r="EB117" s="2"/>
      <c r="EC117" s="2"/>
      <c r="EE117" s="2"/>
      <c r="EH117" s="2"/>
    </row>
    <row r="118" customFormat="false" ht="15" hidden="false" customHeight="false" outlineLevel="0" collapsed="false">
      <c r="C118" s="3"/>
      <c r="E118" s="3"/>
      <c r="F118" s="28"/>
      <c r="G118" s="28"/>
      <c r="H118" s="28"/>
      <c r="N118" s="28"/>
      <c r="P118" s="2"/>
      <c r="Q118" s="2"/>
      <c r="R118" s="2"/>
      <c r="S118" s="2"/>
      <c r="T118" s="3"/>
      <c r="U118" s="2"/>
      <c r="V118" s="2"/>
      <c r="W118" s="2"/>
      <c r="X118" s="2"/>
      <c r="AI118" s="2"/>
      <c r="AJ118" s="2"/>
      <c r="CL118" s="2"/>
      <c r="CS118" s="2"/>
      <c r="CT118" s="2"/>
      <c r="CX118" s="2"/>
      <c r="CY118" s="2"/>
      <c r="DC118" s="2"/>
      <c r="DG118" s="2"/>
      <c r="DH118" s="3"/>
      <c r="DJ118" s="3"/>
      <c r="DM118" s="3"/>
      <c r="DP118" s="3"/>
      <c r="DQ118" s="2"/>
      <c r="DR118" s="2"/>
      <c r="DS118" s="2"/>
      <c r="DT118" s="2"/>
      <c r="DU118" s="2"/>
      <c r="DV118" s="2"/>
      <c r="DX118" s="2"/>
      <c r="DZ118" s="2"/>
      <c r="EA118" s="2"/>
      <c r="EB118" s="2"/>
      <c r="EC118" s="2"/>
      <c r="EE118" s="2"/>
      <c r="EH118" s="2"/>
    </row>
    <row r="119" customFormat="false" ht="15" hidden="false" customHeight="false" outlineLevel="0" collapsed="false">
      <c r="N119" s="28"/>
      <c r="P119" s="2"/>
      <c r="Q119" s="2"/>
      <c r="R119" s="2"/>
      <c r="S119" s="2"/>
      <c r="T119" s="3"/>
      <c r="U119" s="2"/>
      <c r="V119" s="2"/>
      <c r="W119" s="2"/>
      <c r="X119" s="2"/>
      <c r="AI119" s="2"/>
      <c r="AJ119" s="2"/>
      <c r="CL119" s="2"/>
      <c r="CS119" s="2"/>
      <c r="CT119" s="2"/>
      <c r="CX119" s="2"/>
      <c r="CY119" s="2"/>
      <c r="DC119" s="2"/>
      <c r="DG119" s="2"/>
      <c r="DH119" s="3"/>
      <c r="DJ119" s="3"/>
      <c r="DM119" s="3"/>
      <c r="DP119" s="3"/>
      <c r="DQ119" s="2"/>
      <c r="DR119" s="2"/>
      <c r="DS119" s="2"/>
      <c r="DT119" s="2"/>
      <c r="DU119" s="2"/>
      <c r="DV119" s="2"/>
      <c r="DX119" s="2"/>
      <c r="DZ119" s="2"/>
      <c r="EA119" s="2"/>
      <c r="EB119" s="2"/>
      <c r="EC119" s="2"/>
      <c r="EE119" s="2"/>
      <c r="EH119" s="2"/>
    </row>
    <row r="120" customFormat="false" ht="15" hidden="false" customHeight="false" outlineLevel="0" collapsed="false">
      <c r="F120" s="28"/>
      <c r="G120" s="28"/>
      <c r="H120" s="28"/>
      <c r="I120" s="28"/>
      <c r="J120" s="28"/>
      <c r="K120" s="28"/>
      <c r="L120" s="28"/>
      <c r="M120" s="28"/>
      <c r="N120" s="28"/>
      <c r="P120" s="2"/>
      <c r="Q120" s="2"/>
      <c r="R120" s="2"/>
      <c r="S120" s="2"/>
      <c r="T120" s="2"/>
      <c r="U120" s="2"/>
      <c r="V120" s="2"/>
      <c r="W120" s="2"/>
      <c r="X120" s="2"/>
      <c r="AJ120" s="2"/>
      <c r="CL120" s="2"/>
      <c r="CS120" s="2"/>
      <c r="CT120" s="2"/>
      <c r="CX120" s="2"/>
      <c r="CY120" s="2"/>
      <c r="DC120" s="2"/>
      <c r="DG120" s="2"/>
      <c r="DH120" s="3"/>
      <c r="DJ120" s="3"/>
      <c r="DM120" s="3"/>
      <c r="DP120" s="3"/>
      <c r="DQ120" s="2"/>
      <c r="DR120" s="2"/>
      <c r="DS120" s="2"/>
      <c r="DT120" s="2"/>
      <c r="DU120" s="2"/>
      <c r="DV120" s="2"/>
      <c r="DX120" s="2"/>
      <c r="DZ120" s="2"/>
      <c r="EA120" s="2"/>
      <c r="EB120" s="2"/>
      <c r="EC120" s="2"/>
      <c r="EH120" s="2"/>
    </row>
    <row r="121" s="2" customFormat="true" ht="15" hidden="false" customHeight="false" outlineLevel="0" collapsed="false">
      <c r="D121" s="25"/>
      <c r="F121" s="28"/>
      <c r="G121" s="28"/>
      <c r="H121" s="28"/>
      <c r="I121" s="28"/>
      <c r="J121" s="28"/>
      <c r="K121" s="28"/>
      <c r="L121" s="28"/>
      <c r="M121" s="28"/>
      <c r="N121" s="28"/>
      <c r="O121" s="26"/>
      <c r="CU121" s="28"/>
      <c r="CV121" s="28"/>
      <c r="CW121" s="28"/>
      <c r="CZ121" s="28"/>
      <c r="DA121" s="28"/>
      <c r="DB121" s="28"/>
      <c r="DD121" s="28"/>
      <c r="DE121" s="28"/>
      <c r="DF121" s="28"/>
    </row>
    <row r="122" s="2" customFormat="true" ht="15" hidden="false" customHeight="false" outlineLevel="0" collapsed="false">
      <c r="D122" s="25"/>
      <c r="F122" s="28"/>
      <c r="G122" s="28"/>
      <c r="H122" s="28"/>
      <c r="I122" s="28"/>
      <c r="J122" s="28"/>
      <c r="K122" s="28"/>
      <c r="L122" s="28"/>
      <c r="M122" s="28"/>
      <c r="N122" s="28"/>
      <c r="O122" s="26"/>
      <c r="CU122" s="28"/>
      <c r="CV122" s="28"/>
      <c r="CW122" s="28"/>
      <c r="CZ122" s="28"/>
      <c r="DA122" s="28"/>
      <c r="DB122" s="28"/>
      <c r="DD122" s="28"/>
      <c r="DE122" s="28"/>
      <c r="DF122" s="28"/>
    </row>
    <row r="123" s="2" customFormat="true" ht="15" hidden="false" customHeight="false" outlineLevel="0" collapsed="false">
      <c r="D123" s="25"/>
      <c r="F123" s="28"/>
      <c r="G123" s="28"/>
      <c r="H123" s="28"/>
      <c r="I123" s="28"/>
      <c r="J123" s="28"/>
      <c r="K123" s="28"/>
      <c r="L123" s="28"/>
      <c r="M123" s="28"/>
      <c r="N123" s="28"/>
      <c r="O123" s="26"/>
      <c r="CU123" s="28"/>
      <c r="CV123" s="28"/>
      <c r="CW123" s="28"/>
      <c r="CZ123" s="28"/>
      <c r="DA123" s="28"/>
      <c r="DB123" s="28"/>
      <c r="DD123" s="28"/>
      <c r="DE123" s="28"/>
      <c r="DF123" s="28"/>
    </row>
    <row r="124" s="2" customFormat="true" ht="15" hidden="false" customHeight="false" outlineLevel="0" collapsed="false">
      <c r="D124" s="25"/>
      <c r="F124" s="28"/>
      <c r="G124" s="28"/>
      <c r="H124" s="28"/>
      <c r="I124" s="28"/>
      <c r="J124" s="28"/>
      <c r="K124" s="28"/>
      <c r="L124" s="28"/>
      <c r="M124" s="28"/>
      <c r="N124" s="28"/>
      <c r="O124" s="26"/>
      <c r="CU124" s="28"/>
      <c r="CV124" s="28"/>
      <c r="CW124" s="28"/>
      <c r="CZ124" s="28"/>
      <c r="DA124" s="28"/>
      <c r="DB124" s="28"/>
      <c r="DD124" s="28"/>
      <c r="DE124" s="28"/>
      <c r="DF124" s="28"/>
    </row>
    <row r="125" s="2" customFormat="true" ht="15" hidden="false" customHeight="false" outlineLevel="0" collapsed="false">
      <c r="D125" s="25"/>
      <c r="F125" s="28"/>
      <c r="G125" s="28"/>
      <c r="H125" s="28"/>
      <c r="I125" s="28"/>
      <c r="J125" s="28"/>
      <c r="K125" s="28"/>
      <c r="L125" s="28"/>
      <c r="M125" s="28"/>
      <c r="N125" s="28"/>
      <c r="O125" s="26"/>
      <c r="CU125" s="28"/>
      <c r="CV125" s="28"/>
      <c r="CW125" s="28"/>
      <c r="CZ125" s="28"/>
      <c r="DA125" s="28"/>
      <c r="DB125" s="28"/>
      <c r="DD125" s="28"/>
      <c r="DE125" s="28"/>
      <c r="DF125" s="28"/>
    </row>
    <row r="126" s="2" customFormat="true" ht="15" hidden="false" customHeight="false" outlineLevel="0" collapsed="false">
      <c r="D126" s="25"/>
      <c r="F126" s="28"/>
      <c r="G126" s="28"/>
      <c r="H126" s="28"/>
      <c r="I126" s="28"/>
      <c r="J126" s="28"/>
      <c r="K126" s="28"/>
      <c r="L126" s="28"/>
      <c r="M126" s="28"/>
      <c r="N126" s="28"/>
      <c r="O126" s="26"/>
      <c r="CU126" s="28"/>
      <c r="CV126" s="28"/>
      <c r="CW126" s="28"/>
      <c r="CZ126" s="28"/>
      <c r="DA126" s="28"/>
      <c r="DB126" s="28"/>
      <c r="DD126" s="28"/>
      <c r="DE126" s="28"/>
      <c r="DF126" s="28"/>
    </row>
    <row r="127" s="2" customFormat="true" ht="15" hidden="false" customHeight="false" outlineLevel="0" collapsed="false">
      <c r="D127" s="25"/>
      <c r="F127" s="28"/>
      <c r="G127" s="28"/>
      <c r="H127" s="28"/>
      <c r="I127" s="28"/>
      <c r="J127" s="28"/>
      <c r="K127" s="28"/>
      <c r="L127" s="28"/>
      <c r="M127" s="28"/>
      <c r="N127" s="28"/>
      <c r="O127" s="26"/>
      <c r="CU127" s="28"/>
      <c r="CV127" s="28"/>
      <c r="CW127" s="28"/>
      <c r="CZ127" s="28"/>
      <c r="DA127" s="28"/>
      <c r="DB127" s="28"/>
      <c r="DD127" s="28"/>
      <c r="DE127" s="28"/>
      <c r="DF127" s="28"/>
    </row>
    <row r="128" customFormat="false" ht="15" hidden="false" customHeight="false" outlineLevel="0" collapsed="false">
      <c r="N128" s="28"/>
      <c r="DR128" s="2"/>
      <c r="DS128" s="2"/>
      <c r="DT128" s="2"/>
      <c r="DU128" s="2"/>
      <c r="DV128" s="2"/>
      <c r="DX128" s="2"/>
      <c r="DZ128" s="2"/>
      <c r="EA128" s="2"/>
      <c r="EB128" s="2"/>
      <c r="EC128" s="2"/>
      <c r="EH128" s="2"/>
    </row>
    <row r="129" customFormat="false" ht="15" hidden="false" customHeight="false" outlineLevel="0" collapsed="false">
      <c r="N129" s="28"/>
      <c r="DR129" s="2"/>
      <c r="DS129" s="2"/>
      <c r="DT129" s="2"/>
      <c r="DU129" s="2"/>
      <c r="DV129" s="2"/>
      <c r="DX129" s="2"/>
      <c r="DZ129" s="2"/>
      <c r="EA129" s="2"/>
      <c r="EB129" s="2"/>
      <c r="EC129" s="2"/>
      <c r="EH129" s="2"/>
    </row>
    <row r="130" customFormat="false" ht="15" hidden="false" customHeight="false" outlineLevel="0" collapsed="false">
      <c r="N130" s="28"/>
      <c r="DR130" s="2"/>
      <c r="DS130" s="2"/>
      <c r="DT130" s="2"/>
      <c r="DU130" s="2"/>
      <c r="DV130" s="2"/>
      <c r="DX130" s="2"/>
      <c r="DZ130" s="2"/>
      <c r="EA130" s="2"/>
      <c r="EB130" s="2"/>
      <c r="EC130" s="2"/>
      <c r="EH130" s="2"/>
    </row>
    <row r="131" customFormat="false" ht="15" hidden="false" customHeight="false" outlineLevel="0" collapsed="false">
      <c r="N131" s="28"/>
      <c r="DR131" s="2"/>
      <c r="DS131" s="2"/>
      <c r="DT131" s="2"/>
      <c r="DU131" s="2"/>
      <c r="DV131" s="2"/>
      <c r="DX131" s="2"/>
      <c r="DZ131" s="2"/>
      <c r="EA131" s="2"/>
      <c r="EB131" s="2"/>
      <c r="EC131" s="2"/>
      <c r="EH131" s="2"/>
    </row>
    <row r="132" customFormat="false" ht="15" hidden="false" customHeight="false" outlineLevel="0" collapsed="false">
      <c r="N132" s="28"/>
      <c r="DR132" s="2"/>
      <c r="DS132" s="2"/>
      <c r="DT132" s="2"/>
      <c r="DU132" s="2"/>
      <c r="DV132" s="2"/>
      <c r="DX132" s="2"/>
      <c r="DZ132" s="2"/>
      <c r="EA132" s="2"/>
      <c r="EB132" s="2"/>
      <c r="EC132" s="2"/>
      <c r="EH132" s="2"/>
    </row>
    <row r="133" customFormat="false" ht="15" hidden="false" customHeight="false" outlineLevel="0" collapsed="false">
      <c r="N133" s="28"/>
      <c r="DR133" s="2"/>
      <c r="DS133" s="2"/>
      <c r="DT133" s="2"/>
      <c r="DU133" s="2"/>
      <c r="DV133" s="2"/>
      <c r="DX133" s="2"/>
      <c r="DZ133" s="2"/>
      <c r="EA133" s="2"/>
      <c r="EB133" s="2"/>
      <c r="EC133" s="2"/>
      <c r="EH133" s="2"/>
    </row>
    <row r="134" customFormat="false" ht="15" hidden="false" customHeight="false" outlineLevel="0" collapsed="false">
      <c r="N134" s="28"/>
      <c r="DR134" s="2"/>
      <c r="DS134" s="2"/>
      <c r="DT134" s="2"/>
      <c r="DU134" s="2"/>
      <c r="DV134" s="2"/>
      <c r="DX134" s="2"/>
      <c r="DZ134" s="2"/>
      <c r="EA134" s="2"/>
      <c r="EB134" s="2"/>
      <c r="EC134" s="2"/>
      <c r="EH134" s="2"/>
    </row>
    <row r="135" customFormat="false" ht="15" hidden="false" customHeight="false" outlineLevel="0" collapsed="false">
      <c r="N135" s="28"/>
      <c r="DR135" s="2"/>
      <c r="DS135" s="2"/>
      <c r="DT135" s="2"/>
      <c r="DU135" s="2"/>
      <c r="DV135" s="2"/>
      <c r="DX135" s="2"/>
      <c r="DZ135" s="2"/>
      <c r="EA135" s="2"/>
      <c r="EB135" s="2"/>
      <c r="EC135" s="2"/>
      <c r="EH135" s="2"/>
    </row>
    <row r="136" customFormat="false" ht="15" hidden="false" customHeight="false" outlineLevel="0" collapsed="false">
      <c r="N136" s="28"/>
      <c r="DR136" s="2"/>
      <c r="DS136" s="2"/>
      <c r="DT136" s="2"/>
      <c r="DU136" s="2"/>
      <c r="DV136" s="2"/>
      <c r="DX136" s="2"/>
      <c r="DZ136" s="2"/>
      <c r="EA136" s="2"/>
      <c r="EB136" s="2"/>
      <c r="EC136" s="2"/>
      <c r="EH136" s="2"/>
    </row>
    <row r="137" customFormat="false" ht="15" hidden="false" customHeight="false" outlineLevel="0" collapsed="false">
      <c r="N137" s="28"/>
      <c r="DR137" s="2"/>
      <c r="DS137" s="2"/>
      <c r="DT137" s="2"/>
      <c r="DU137" s="2"/>
      <c r="DV137" s="2"/>
      <c r="DX137" s="2"/>
      <c r="DZ137" s="2"/>
      <c r="EA137" s="2"/>
      <c r="EB137" s="2"/>
      <c r="EC137" s="2"/>
      <c r="EH137" s="2"/>
    </row>
    <row r="138" customFormat="false" ht="15" hidden="false" customHeight="false" outlineLevel="0" collapsed="false">
      <c r="N138" s="28"/>
      <c r="DR138" s="2"/>
      <c r="DS138" s="2"/>
      <c r="DT138" s="2"/>
      <c r="DU138" s="2"/>
      <c r="DV138" s="2"/>
      <c r="DX138" s="2"/>
      <c r="DZ138" s="2"/>
      <c r="EA138" s="2"/>
      <c r="EB138" s="2"/>
      <c r="EC138" s="2"/>
      <c r="EH138" s="2"/>
    </row>
    <row r="139" customFormat="false" ht="15" hidden="false" customHeight="false" outlineLevel="0" collapsed="false">
      <c r="N139" s="28"/>
      <c r="DR139" s="2"/>
      <c r="DS139" s="2"/>
      <c r="DT139" s="2"/>
      <c r="DU139" s="2"/>
      <c r="DV139" s="2"/>
      <c r="DX139" s="2"/>
      <c r="DZ139" s="2"/>
      <c r="EA139" s="2"/>
      <c r="EB139" s="2"/>
      <c r="EC139" s="2"/>
      <c r="EH139" s="2"/>
    </row>
    <row r="140" customFormat="false" ht="15" hidden="false" customHeight="false" outlineLevel="0" collapsed="false">
      <c r="N140" s="28"/>
      <c r="DR140" s="2"/>
      <c r="DS140" s="2"/>
      <c r="DT140" s="2"/>
      <c r="DU140" s="2"/>
      <c r="DV140" s="2"/>
      <c r="DX140" s="2"/>
      <c r="DZ140" s="2"/>
      <c r="EA140" s="2"/>
      <c r="EB140" s="2"/>
      <c r="EC140" s="2"/>
      <c r="EH140" s="2"/>
    </row>
    <row r="141" customFormat="false" ht="15" hidden="false" customHeight="false" outlineLevel="0" collapsed="false">
      <c r="N141" s="28"/>
      <c r="DR141" s="2"/>
      <c r="DS141" s="2"/>
      <c r="DT141" s="2"/>
      <c r="DU141" s="2"/>
      <c r="DV141" s="2"/>
      <c r="DX141" s="2"/>
      <c r="DZ141" s="2"/>
      <c r="EA141" s="2"/>
      <c r="EB141" s="2"/>
      <c r="EC141" s="2"/>
      <c r="EH141" s="2"/>
    </row>
    <row r="142" customFormat="false" ht="15" hidden="false" customHeight="false" outlineLevel="0" collapsed="false">
      <c r="N142" s="28"/>
      <c r="DR142" s="2"/>
      <c r="DS142" s="2"/>
      <c r="DT142" s="2"/>
      <c r="DU142" s="2"/>
      <c r="DV142" s="2"/>
      <c r="DX142" s="2"/>
      <c r="DZ142" s="2"/>
      <c r="EA142" s="2"/>
      <c r="EB142" s="2"/>
      <c r="EC142" s="2"/>
      <c r="EH142" s="2"/>
    </row>
    <row r="143" customFormat="false" ht="15" hidden="false" customHeight="false" outlineLevel="0" collapsed="false">
      <c r="N143" s="28"/>
      <c r="DR143" s="2"/>
      <c r="DS143" s="2"/>
      <c r="DT143" s="2"/>
      <c r="DU143" s="2"/>
      <c r="DV143" s="2"/>
      <c r="DX143" s="2"/>
      <c r="DZ143" s="2"/>
      <c r="EA143" s="2"/>
      <c r="EB143" s="2"/>
      <c r="EC143" s="2"/>
      <c r="EH143" s="2"/>
    </row>
    <row r="144" customFormat="false" ht="15" hidden="false" customHeight="false" outlineLevel="0" collapsed="false">
      <c r="N144" s="28"/>
      <c r="DR144" s="2"/>
      <c r="DS144" s="2"/>
      <c r="DT144" s="2"/>
      <c r="DU144" s="2"/>
      <c r="DV144" s="2"/>
      <c r="DX144" s="2"/>
      <c r="DZ144" s="2"/>
      <c r="EA144" s="2"/>
      <c r="EB144" s="2"/>
      <c r="EC144" s="2"/>
      <c r="EH144" s="2"/>
    </row>
    <row r="145" customFormat="false" ht="15" hidden="false" customHeight="false" outlineLevel="0" collapsed="false">
      <c r="N145" s="28"/>
      <c r="DR145" s="2"/>
      <c r="DS145" s="2"/>
      <c r="DT145" s="2"/>
      <c r="DU145" s="2"/>
      <c r="DV145" s="2"/>
      <c r="DX145" s="2"/>
      <c r="DZ145" s="2"/>
      <c r="EA145" s="2"/>
      <c r="EB145" s="2"/>
      <c r="EC145" s="2"/>
      <c r="EH145" s="2"/>
    </row>
    <row r="146" customFormat="false" ht="15" hidden="false" customHeight="false" outlineLevel="0" collapsed="false">
      <c r="N146" s="28"/>
      <c r="DR146" s="2"/>
      <c r="DS146" s="2"/>
      <c r="DT146" s="2"/>
      <c r="DU146" s="2"/>
      <c r="DV146" s="2"/>
      <c r="DX146" s="2"/>
      <c r="DZ146" s="2"/>
      <c r="EA146" s="2"/>
      <c r="EB146" s="2"/>
      <c r="EC146" s="2"/>
      <c r="EH146" s="2"/>
    </row>
    <row r="147" customFormat="false" ht="15" hidden="false" customHeight="false" outlineLevel="0" collapsed="false">
      <c r="N147" s="28"/>
      <c r="DR147" s="2"/>
      <c r="DS147" s="2"/>
      <c r="DT147" s="2"/>
      <c r="DU147" s="2"/>
      <c r="DV147" s="2"/>
      <c r="DX147" s="2"/>
      <c r="DZ147" s="2"/>
      <c r="EA147" s="2"/>
      <c r="EB147" s="2"/>
      <c r="EC147" s="2"/>
      <c r="EH147" s="2"/>
    </row>
    <row r="148" customFormat="false" ht="15" hidden="false" customHeight="false" outlineLevel="0" collapsed="false">
      <c r="N148" s="28"/>
      <c r="DR148" s="2"/>
      <c r="DS148" s="2"/>
      <c r="DT148" s="2"/>
      <c r="DU148" s="2"/>
      <c r="DV148" s="2"/>
      <c r="DX148" s="2"/>
      <c r="DZ148" s="2"/>
      <c r="EA148" s="2"/>
      <c r="EB148" s="2"/>
      <c r="EC148" s="2"/>
      <c r="EH148" s="2"/>
    </row>
    <row r="149" customFormat="false" ht="15" hidden="false" customHeight="false" outlineLevel="0" collapsed="false">
      <c r="N149" s="28"/>
      <c r="DR149" s="2"/>
      <c r="DS149" s="2"/>
      <c r="DT149" s="2"/>
      <c r="DU149" s="2"/>
      <c r="DV149" s="2"/>
      <c r="DX149" s="2"/>
      <c r="DZ149" s="2"/>
      <c r="EA149" s="2"/>
      <c r="EB149" s="2"/>
      <c r="EC149" s="2"/>
      <c r="EH149" s="2"/>
    </row>
    <row r="150" customFormat="false" ht="15" hidden="false" customHeight="false" outlineLevel="0" collapsed="false">
      <c r="N150" s="28"/>
      <c r="DR150" s="2"/>
      <c r="DS150" s="2"/>
      <c r="DT150" s="2"/>
      <c r="DU150" s="2"/>
      <c r="DV150" s="2"/>
      <c r="DX150" s="2"/>
      <c r="DZ150" s="2"/>
      <c r="EA150" s="2"/>
      <c r="EB150" s="2"/>
      <c r="EC150" s="2"/>
      <c r="EH150" s="2"/>
    </row>
    <row r="151" customFormat="false" ht="15" hidden="false" customHeight="false" outlineLevel="0" collapsed="false">
      <c r="N151" s="28"/>
      <c r="DR151" s="2"/>
      <c r="DS151" s="2"/>
      <c r="DT151" s="2"/>
      <c r="DU151" s="2"/>
      <c r="DV151" s="2"/>
      <c r="DX151" s="2"/>
      <c r="DZ151" s="2"/>
      <c r="EA151" s="2"/>
      <c r="EB151" s="2"/>
      <c r="EC151" s="2"/>
      <c r="EH151" s="2"/>
    </row>
    <row r="152" customFormat="false" ht="15" hidden="false" customHeight="false" outlineLevel="0" collapsed="false">
      <c r="N152" s="28"/>
      <c r="DR152" s="2"/>
      <c r="DS152" s="2"/>
      <c r="DT152" s="2"/>
      <c r="DU152" s="2"/>
      <c r="DV152" s="2"/>
      <c r="DX152" s="2"/>
      <c r="DZ152" s="2"/>
      <c r="EA152" s="2"/>
      <c r="EB152" s="2"/>
      <c r="EC152" s="2"/>
      <c r="EH152" s="2"/>
    </row>
    <row r="153" customFormat="false" ht="15" hidden="false" customHeight="false" outlineLevel="0" collapsed="false">
      <c r="N153" s="28"/>
      <c r="DR153" s="2"/>
      <c r="DS153" s="2"/>
      <c r="DT153" s="2"/>
      <c r="DU153" s="2"/>
      <c r="DV153" s="2"/>
      <c r="DX153" s="2"/>
      <c r="DZ153" s="2"/>
      <c r="EA153" s="2"/>
      <c r="EB153" s="2"/>
      <c r="EC153" s="2"/>
      <c r="EH153" s="2"/>
    </row>
    <row r="154" customFormat="false" ht="15" hidden="false" customHeight="false" outlineLevel="0" collapsed="false">
      <c r="N154" s="28"/>
      <c r="DR154" s="2"/>
      <c r="DS154" s="2"/>
      <c r="DT154" s="2"/>
      <c r="DU154" s="2"/>
      <c r="DV154" s="2"/>
      <c r="DX154" s="2"/>
      <c r="DZ154" s="2"/>
      <c r="EA154" s="2"/>
      <c r="EB154" s="2"/>
      <c r="EC154" s="2"/>
      <c r="EH154" s="2"/>
    </row>
    <row r="155" customFormat="false" ht="15" hidden="false" customHeight="false" outlineLevel="0" collapsed="false">
      <c r="N155" s="28"/>
      <c r="DR155" s="2"/>
      <c r="DS155" s="2"/>
      <c r="DT155" s="2"/>
      <c r="DU155" s="2"/>
      <c r="DV155" s="2"/>
      <c r="DX155" s="2"/>
      <c r="DZ155" s="2"/>
      <c r="EA155" s="2"/>
      <c r="EB155" s="2"/>
      <c r="EC155" s="2"/>
      <c r="EH155" s="2"/>
    </row>
    <row r="156" customFormat="false" ht="15" hidden="false" customHeight="false" outlineLevel="0" collapsed="false">
      <c r="N156" s="28"/>
      <c r="DR156" s="2"/>
      <c r="DS156" s="2"/>
      <c r="DT156" s="2"/>
      <c r="DU156" s="2"/>
      <c r="DV156" s="2"/>
      <c r="DX156" s="2"/>
      <c r="DZ156" s="2"/>
      <c r="EA156" s="2"/>
      <c r="EB156" s="2"/>
      <c r="EC156" s="2"/>
      <c r="EH156" s="2"/>
    </row>
    <row r="157" customFormat="false" ht="15" hidden="false" customHeight="false" outlineLevel="0" collapsed="false">
      <c r="N157" s="28"/>
      <c r="DR157" s="2"/>
      <c r="DS157" s="2"/>
      <c r="DT157" s="2"/>
      <c r="DU157" s="2"/>
      <c r="DV157" s="2"/>
      <c r="DX157" s="2"/>
      <c r="DZ157" s="2"/>
      <c r="EA157" s="2"/>
      <c r="EB157" s="2"/>
      <c r="EC157" s="2"/>
      <c r="EH157" s="2"/>
    </row>
    <row r="158" customFormat="false" ht="15" hidden="false" customHeight="false" outlineLevel="0" collapsed="false">
      <c r="N158" s="28"/>
      <c r="DR158" s="2"/>
      <c r="DS158" s="2"/>
      <c r="DT158" s="2"/>
      <c r="DU158" s="2"/>
      <c r="DV158" s="2"/>
      <c r="DX158" s="2"/>
      <c r="DZ158" s="2"/>
      <c r="EA158" s="2"/>
      <c r="EB158" s="2"/>
      <c r="EC158" s="2"/>
      <c r="EH158" s="2"/>
    </row>
    <row r="159" customFormat="false" ht="15" hidden="false" customHeight="false" outlineLevel="0" collapsed="false">
      <c r="N159" s="28"/>
      <c r="DR159" s="2"/>
      <c r="DS159" s="2"/>
      <c r="DT159" s="2"/>
      <c r="DU159" s="2"/>
      <c r="DV159" s="2"/>
      <c r="DX159" s="2"/>
      <c r="DZ159" s="2"/>
      <c r="EA159" s="2"/>
      <c r="EB159" s="2"/>
      <c r="EC159" s="2"/>
      <c r="EH159" s="2"/>
    </row>
    <row r="160" customFormat="false" ht="15" hidden="false" customHeight="false" outlineLevel="0" collapsed="false">
      <c r="N160" s="28"/>
      <c r="DR160" s="2"/>
      <c r="DS160" s="2"/>
      <c r="DT160" s="2"/>
      <c r="DU160" s="2"/>
      <c r="DV160" s="2"/>
      <c r="DX160" s="2"/>
      <c r="DZ160" s="2"/>
      <c r="EA160" s="2"/>
      <c r="EB160" s="2"/>
      <c r="EC160" s="2"/>
      <c r="EH160" s="2"/>
    </row>
    <row r="161" customFormat="false" ht="15" hidden="false" customHeight="false" outlineLevel="0" collapsed="false">
      <c r="N161" s="28"/>
      <c r="DR161" s="2"/>
      <c r="DS161" s="2"/>
      <c r="DT161" s="2"/>
      <c r="DU161" s="2"/>
      <c r="DV161" s="2"/>
      <c r="DX161" s="2"/>
      <c r="DZ161" s="2"/>
      <c r="EA161" s="2"/>
      <c r="EB161" s="2"/>
      <c r="EC161" s="2"/>
      <c r="EH161" s="2"/>
    </row>
    <row r="162" customFormat="false" ht="15" hidden="false" customHeight="false" outlineLevel="0" collapsed="false">
      <c r="N162" s="28"/>
      <c r="DR162" s="2"/>
      <c r="DS162" s="2"/>
      <c r="DT162" s="2"/>
      <c r="DU162" s="2"/>
      <c r="DV162" s="2"/>
      <c r="DX162" s="2"/>
      <c r="DZ162" s="2"/>
      <c r="EA162" s="2"/>
      <c r="EB162" s="2"/>
      <c r="EC162" s="2"/>
      <c r="EH162" s="2"/>
    </row>
    <row r="163" customFormat="false" ht="15" hidden="false" customHeight="false" outlineLevel="0" collapsed="false">
      <c r="N163" s="28"/>
      <c r="DR163" s="2"/>
      <c r="DS163" s="2"/>
      <c r="DT163" s="2"/>
      <c r="DU163" s="2"/>
      <c r="DV163" s="2"/>
      <c r="DX163" s="2"/>
      <c r="DZ163" s="2"/>
      <c r="EA163" s="2"/>
      <c r="EB163" s="2"/>
      <c r="EC163" s="2"/>
      <c r="EH163" s="2"/>
    </row>
    <row r="164" customFormat="false" ht="15" hidden="false" customHeight="false" outlineLevel="0" collapsed="false">
      <c r="N164" s="28"/>
      <c r="DR164" s="2"/>
      <c r="DS164" s="2"/>
      <c r="DT164" s="2"/>
      <c r="DU164" s="2"/>
      <c r="DV164" s="2"/>
      <c r="DX164" s="2"/>
      <c r="DZ164" s="2"/>
      <c r="EA164" s="2"/>
      <c r="EB164" s="2"/>
      <c r="EC164" s="2"/>
      <c r="EH164" s="2"/>
    </row>
    <row r="165" customFormat="false" ht="15" hidden="false" customHeight="false" outlineLevel="0" collapsed="false">
      <c r="N165" s="28"/>
      <c r="DR165" s="2"/>
      <c r="DS165" s="2"/>
      <c r="DT165" s="2"/>
      <c r="DU165" s="2"/>
      <c r="DV165" s="2"/>
      <c r="DX165" s="2"/>
      <c r="DZ165" s="2"/>
      <c r="EA165" s="2"/>
      <c r="EB165" s="2"/>
      <c r="EC165" s="2"/>
      <c r="EH165" s="2"/>
    </row>
    <row r="166" customFormat="false" ht="15" hidden="false" customHeight="false" outlineLevel="0" collapsed="false">
      <c r="N166" s="28"/>
      <c r="DR166" s="2"/>
      <c r="DS166" s="2"/>
      <c r="DT166" s="2"/>
      <c r="DU166" s="2"/>
      <c r="DV166" s="2"/>
      <c r="DX166" s="2"/>
      <c r="DZ166" s="2"/>
      <c r="EA166" s="2"/>
      <c r="EB166" s="2"/>
      <c r="EC166" s="2"/>
      <c r="EH166" s="2"/>
    </row>
    <row r="167" customFormat="false" ht="15" hidden="false" customHeight="false" outlineLevel="0" collapsed="false">
      <c r="N167" s="28"/>
      <c r="DR167" s="2"/>
      <c r="DS167" s="2"/>
      <c r="DT167" s="2"/>
      <c r="DU167" s="2"/>
      <c r="DV167" s="2"/>
      <c r="DX167" s="2"/>
      <c r="DZ167" s="2"/>
      <c r="EA167" s="2"/>
      <c r="EB167" s="2"/>
      <c r="EC167" s="2"/>
      <c r="EH167" s="2"/>
    </row>
    <row r="168" customFormat="false" ht="15" hidden="false" customHeight="false" outlineLevel="0" collapsed="false">
      <c r="N168" s="28"/>
      <c r="DU168" s="2"/>
      <c r="EB168" s="2"/>
    </row>
    <row r="169" customFormat="false" ht="15" hidden="false" customHeight="false" outlineLevel="0" collapsed="false">
      <c r="N169" s="28"/>
      <c r="DU169" s="2"/>
      <c r="EB169" s="2"/>
    </row>
    <row r="170" customFormat="false" ht="15" hidden="false" customHeight="false" outlineLevel="0" collapsed="false">
      <c r="N170" s="28"/>
      <c r="DU170" s="2"/>
      <c r="EB170" s="2"/>
    </row>
    <row r="171" customFormat="false" ht="15" hidden="false" customHeight="false" outlineLevel="0" collapsed="false">
      <c r="N171" s="28"/>
      <c r="DU171" s="2"/>
      <c r="EB171" s="2"/>
    </row>
    <row r="172" customFormat="false" ht="15" hidden="false" customHeight="false" outlineLevel="0" collapsed="false">
      <c r="N172" s="28"/>
      <c r="DU172" s="2"/>
      <c r="EB172" s="2"/>
    </row>
    <row r="173" customFormat="false" ht="15" hidden="false" customHeight="false" outlineLevel="0" collapsed="false">
      <c r="N173" s="28"/>
    </row>
    <row r="174" customFormat="false" ht="15" hidden="false" customHeight="false" outlineLevel="0" collapsed="false">
      <c r="N174" s="28"/>
    </row>
    <row r="175" customFormat="false" ht="15" hidden="false" customHeight="false" outlineLevel="0" collapsed="false">
      <c r="N175" s="28"/>
    </row>
    <row r="176" customFormat="false" ht="15" hidden="false" customHeight="false" outlineLevel="0" collapsed="false">
      <c r="N176" s="28"/>
    </row>
    <row r="177" customFormat="false" ht="15" hidden="false" customHeight="false" outlineLevel="0" collapsed="false">
      <c r="N177" s="28"/>
    </row>
    <row r="178" customFormat="false" ht="15" hidden="false" customHeight="false" outlineLevel="0" collapsed="false">
      <c r="N178" s="28"/>
    </row>
    <row r="179" customFormat="false" ht="15" hidden="false" customHeight="false" outlineLevel="0" collapsed="false">
      <c r="N179" s="28"/>
    </row>
    <row r="180" customFormat="false" ht="15" hidden="false" customHeight="false" outlineLevel="0" collapsed="false">
      <c r="N180" s="28"/>
    </row>
    <row r="181" customFormat="false" ht="15" hidden="false" customHeight="false" outlineLevel="0" collapsed="false">
      <c r="N181" s="28"/>
    </row>
    <row r="182" customFormat="false" ht="15" hidden="false" customHeight="false" outlineLevel="0" collapsed="false">
      <c r="N182" s="28"/>
    </row>
    <row r="183" customFormat="false" ht="15" hidden="false" customHeight="false" outlineLevel="0" collapsed="false">
      <c r="N183" s="28"/>
    </row>
    <row r="184" customFormat="false" ht="15" hidden="false" customHeight="false" outlineLevel="0" collapsed="false">
      <c r="N184" s="28"/>
    </row>
    <row r="185" customFormat="false" ht="15" hidden="false" customHeight="false" outlineLevel="0" collapsed="false">
      <c r="N185" s="28"/>
    </row>
    <row r="186" customFormat="false" ht="15" hidden="false" customHeight="false" outlineLevel="0" collapsed="false">
      <c r="N186" s="28"/>
    </row>
    <row r="187" customFormat="false" ht="15" hidden="false" customHeight="false" outlineLevel="0" collapsed="false">
      <c r="N187" s="28"/>
    </row>
    <row r="188" customFormat="false" ht="15" hidden="false" customHeight="false" outlineLevel="0" collapsed="false">
      <c r="N188" s="28"/>
    </row>
    <row r="189" customFormat="false" ht="15" hidden="false" customHeight="false" outlineLevel="0" collapsed="false">
      <c r="N189" s="28"/>
    </row>
    <row r="190" customFormat="false" ht="15" hidden="false" customHeight="false" outlineLevel="0" collapsed="false">
      <c r="N190" s="28"/>
    </row>
    <row r="191" customFormat="false" ht="15" hidden="false" customHeight="false" outlineLevel="0" collapsed="false">
      <c r="N191" s="28"/>
    </row>
    <row r="192" customFormat="false" ht="15" hidden="false" customHeight="false" outlineLevel="0" collapsed="false">
      <c r="N192" s="28"/>
    </row>
    <row r="193" customFormat="false" ht="15" hidden="false" customHeight="false" outlineLevel="0" collapsed="false">
      <c r="N193" s="28"/>
    </row>
    <row r="194" customFormat="false" ht="15" hidden="false" customHeight="false" outlineLevel="0" collapsed="false">
      <c r="N194" s="28"/>
    </row>
    <row r="195" customFormat="false" ht="15" hidden="false" customHeight="false" outlineLevel="0" collapsed="false">
      <c r="N195" s="28"/>
    </row>
    <row r="196" customFormat="false" ht="15" hidden="false" customHeight="false" outlineLevel="0" collapsed="false">
      <c r="N196" s="28"/>
    </row>
    <row r="197" customFormat="false" ht="15" hidden="false" customHeight="false" outlineLevel="0" collapsed="false">
      <c r="N197" s="28"/>
    </row>
    <row r="198" customFormat="false" ht="15" hidden="false" customHeight="false" outlineLevel="0" collapsed="false">
      <c r="N198" s="28"/>
    </row>
    <row r="199" customFormat="false" ht="15" hidden="false" customHeight="false" outlineLevel="0" collapsed="false">
      <c r="N199" s="28"/>
    </row>
    <row r="200" customFormat="false" ht="15" hidden="false" customHeight="false" outlineLevel="0" collapsed="false">
      <c r="N200" s="28"/>
    </row>
    <row r="201" customFormat="false" ht="15" hidden="false" customHeight="false" outlineLevel="0" collapsed="false">
      <c r="N201" s="28"/>
    </row>
    <row r="202" customFormat="false" ht="15" hidden="false" customHeight="false" outlineLevel="0" collapsed="false">
      <c r="N202" s="28"/>
    </row>
    <row r="203" customFormat="false" ht="15" hidden="false" customHeight="false" outlineLevel="0" collapsed="false">
      <c r="N203" s="28"/>
    </row>
    <row r="204" customFormat="false" ht="15" hidden="false" customHeight="false" outlineLevel="0" collapsed="false">
      <c r="N204" s="28"/>
    </row>
    <row r="205" customFormat="false" ht="15" hidden="false" customHeight="false" outlineLevel="0" collapsed="false">
      <c r="N205" s="28"/>
    </row>
    <row r="206" customFormat="false" ht="15" hidden="false" customHeight="false" outlineLevel="0" collapsed="false">
      <c r="N206" s="28"/>
    </row>
    <row r="207" customFormat="false" ht="15" hidden="false" customHeight="false" outlineLevel="0" collapsed="false">
      <c r="N207" s="28"/>
    </row>
    <row r="208" customFormat="false" ht="15" hidden="false" customHeight="false" outlineLevel="0" collapsed="false">
      <c r="N208" s="28"/>
    </row>
    <row r="209" customFormat="false" ht="15" hidden="false" customHeight="false" outlineLevel="0" collapsed="false">
      <c r="N209" s="28"/>
    </row>
    <row r="210" customFormat="false" ht="15" hidden="false" customHeight="false" outlineLevel="0" collapsed="false">
      <c r="N210" s="28"/>
    </row>
    <row r="211" customFormat="false" ht="15" hidden="false" customHeight="false" outlineLevel="0" collapsed="false">
      <c r="N211" s="28"/>
    </row>
    <row r="212" customFormat="false" ht="15" hidden="false" customHeight="false" outlineLevel="0" collapsed="false">
      <c r="N212" s="28"/>
    </row>
    <row r="213" customFormat="false" ht="15" hidden="false" customHeight="false" outlineLevel="0" collapsed="false">
      <c r="N213" s="28"/>
    </row>
    <row r="214" customFormat="false" ht="15" hidden="false" customHeight="false" outlineLevel="0" collapsed="false">
      <c r="N214" s="28"/>
    </row>
    <row r="215" customFormat="false" ht="15" hidden="false" customHeight="false" outlineLevel="0" collapsed="false">
      <c r="N215" s="28"/>
    </row>
    <row r="216" customFormat="false" ht="15" hidden="false" customHeight="false" outlineLevel="0" collapsed="false">
      <c r="N216" s="28"/>
    </row>
    <row r="217" customFormat="false" ht="15" hidden="false" customHeight="false" outlineLevel="0" collapsed="false">
      <c r="N217" s="28"/>
    </row>
    <row r="218" customFormat="false" ht="15" hidden="false" customHeight="false" outlineLevel="0" collapsed="false">
      <c r="N218" s="28"/>
    </row>
    <row r="219" customFormat="false" ht="15" hidden="false" customHeight="false" outlineLevel="0" collapsed="false">
      <c r="N219" s="28"/>
    </row>
    <row r="220" customFormat="false" ht="15" hidden="false" customHeight="false" outlineLevel="0" collapsed="false">
      <c r="N220" s="28"/>
    </row>
    <row r="221" customFormat="false" ht="15" hidden="false" customHeight="false" outlineLevel="0" collapsed="false">
      <c r="N221" s="28"/>
    </row>
    <row r="222" customFormat="false" ht="15" hidden="false" customHeight="false" outlineLevel="0" collapsed="false">
      <c r="N222" s="28"/>
    </row>
    <row r="223" customFormat="false" ht="15" hidden="false" customHeight="false" outlineLevel="0" collapsed="false">
      <c r="N223" s="28"/>
    </row>
    <row r="224" customFormat="false" ht="15" hidden="false" customHeight="false" outlineLevel="0" collapsed="false">
      <c r="N224" s="28"/>
    </row>
    <row r="225" customFormat="false" ht="15" hidden="false" customHeight="false" outlineLevel="0" collapsed="false">
      <c r="N225" s="28"/>
    </row>
    <row r="226" customFormat="false" ht="15" hidden="false" customHeight="false" outlineLevel="0" collapsed="false">
      <c r="N226" s="28"/>
    </row>
    <row r="227" customFormat="false" ht="15" hidden="false" customHeight="false" outlineLevel="0" collapsed="false">
      <c r="N227" s="28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51" customFormat="false" ht="15" hidden="false" customHeight="false" outlineLevel="0" collapsed="false">
      <c r="N251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  <row r="1051" customFormat="false" ht="15" hidden="false" customHeight="false" outlineLevel="0" collapsed="false">
      <c r="N1051" s="28"/>
    </row>
    <row r="1052" customFormat="false" ht="15" hidden="false" customHeight="false" outlineLevel="0" collapsed="false">
      <c r="N1052" s="28"/>
    </row>
    <row r="1053" customFormat="false" ht="15" hidden="false" customHeight="false" outlineLevel="0" collapsed="false">
      <c r="N1053" s="28"/>
    </row>
    <row r="1054" customFormat="false" ht="15" hidden="false" customHeight="false" outlineLevel="0" collapsed="false">
      <c r="N1054" s="28"/>
    </row>
    <row r="1055" customFormat="false" ht="15" hidden="false" customHeight="false" outlineLevel="0" collapsed="false">
      <c r="N1055" s="28"/>
    </row>
    <row r="1056" customFormat="false" ht="15" hidden="false" customHeight="false" outlineLevel="0" collapsed="false">
      <c r="N1056" s="28"/>
    </row>
    <row r="1057" customFormat="false" ht="15" hidden="false" customHeight="false" outlineLevel="0" collapsed="false">
      <c r="N1057" s="28"/>
    </row>
    <row r="1058" customFormat="false" ht="15" hidden="false" customHeight="false" outlineLevel="0" collapsed="false">
      <c r="N1058" s="28"/>
    </row>
    <row r="1059" customFormat="false" ht="15" hidden="false" customHeight="false" outlineLevel="0" collapsed="false">
      <c r="N1059" s="28"/>
    </row>
    <row r="1060" customFormat="false" ht="15" hidden="false" customHeight="false" outlineLevel="0" collapsed="false">
      <c r="N1060" s="28"/>
    </row>
    <row r="1061" customFormat="false" ht="15" hidden="false" customHeight="false" outlineLevel="0" collapsed="false">
      <c r="N1061" s="28"/>
    </row>
    <row r="1062" customFormat="false" ht="15" hidden="false" customHeight="false" outlineLevel="0" collapsed="false">
      <c r="N1062" s="28"/>
    </row>
    <row r="1063" customFormat="false" ht="15" hidden="false" customHeight="false" outlineLevel="0" collapsed="false">
      <c r="N1063" s="28"/>
    </row>
    <row r="1064" customFormat="false" ht="15" hidden="false" customHeight="false" outlineLevel="0" collapsed="false">
      <c r="N1064" s="28"/>
    </row>
    <row r="1065" customFormat="false" ht="15" hidden="false" customHeight="false" outlineLevel="0" collapsed="false">
      <c r="N1065" s="28"/>
    </row>
    <row r="1066" customFormat="false" ht="15" hidden="false" customHeight="false" outlineLevel="0" collapsed="false">
      <c r="N1066" s="28"/>
    </row>
    <row r="1067" customFormat="false" ht="15" hidden="false" customHeight="false" outlineLevel="0" collapsed="false">
      <c r="N1067" s="28"/>
    </row>
    <row r="1068" customFormat="false" ht="15" hidden="false" customHeight="false" outlineLevel="0" collapsed="false">
      <c r="N1068" s="28"/>
    </row>
    <row r="1069" customFormat="false" ht="15" hidden="false" customHeight="false" outlineLevel="0" collapsed="false">
      <c r="N1069" s="28"/>
    </row>
    <row r="1070" customFormat="false" ht="15" hidden="false" customHeight="false" outlineLevel="0" collapsed="false">
      <c r="N1070" s="28"/>
    </row>
    <row r="1071" customFormat="false" ht="15" hidden="false" customHeight="false" outlineLevel="0" collapsed="false">
      <c r="N1071" s="28"/>
    </row>
    <row r="1072" customFormat="false" ht="15" hidden="false" customHeight="false" outlineLevel="0" collapsed="false">
      <c r="N1072" s="28"/>
    </row>
    <row r="1073" customFormat="false" ht="15" hidden="false" customHeight="false" outlineLevel="0" collapsed="false">
      <c r="N1073" s="28"/>
    </row>
    <row r="1074" customFormat="false" ht="15" hidden="false" customHeight="false" outlineLevel="0" collapsed="false">
      <c r="N1074" s="28"/>
    </row>
    <row r="1075" customFormat="false" ht="15" hidden="false" customHeight="false" outlineLevel="0" collapsed="false">
      <c r="N1075" s="28"/>
    </row>
    <row r="1076" customFormat="false" ht="15" hidden="false" customHeight="false" outlineLevel="0" collapsed="false">
      <c r="N1076" s="28"/>
    </row>
    <row r="1077" customFormat="false" ht="15" hidden="false" customHeight="false" outlineLevel="0" collapsed="false">
      <c r="N1077" s="28"/>
    </row>
    <row r="1078" customFormat="false" ht="15" hidden="false" customHeight="false" outlineLevel="0" collapsed="false">
      <c r="N1078" s="28"/>
    </row>
    <row r="1079" customFormat="false" ht="15" hidden="false" customHeight="false" outlineLevel="0" collapsed="false">
      <c r="N1079" s="28"/>
    </row>
    <row r="1080" customFormat="false" ht="15" hidden="false" customHeight="false" outlineLevel="0" collapsed="false">
      <c r="N1080" s="28"/>
    </row>
    <row r="1081" customFormat="false" ht="15" hidden="false" customHeight="false" outlineLevel="0" collapsed="false">
      <c r="N1081" s="28"/>
    </row>
    <row r="1082" customFormat="false" ht="15" hidden="false" customHeight="false" outlineLevel="0" collapsed="false">
      <c r="N1082" s="28"/>
    </row>
    <row r="1083" customFormat="false" ht="15" hidden="false" customHeight="false" outlineLevel="0" collapsed="false">
      <c r="N1083" s="28"/>
    </row>
    <row r="1084" customFormat="false" ht="15" hidden="false" customHeight="false" outlineLevel="0" collapsed="false">
      <c r="N1084" s="28"/>
    </row>
    <row r="1085" customFormat="false" ht="15" hidden="false" customHeight="false" outlineLevel="0" collapsed="false">
      <c r="N1085" s="28"/>
    </row>
    <row r="1086" customFormat="false" ht="15" hidden="false" customHeight="false" outlineLevel="0" collapsed="false">
      <c r="N1086" s="28"/>
    </row>
    <row r="1087" customFormat="false" ht="15" hidden="false" customHeight="false" outlineLevel="0" collapsed="false">
      <c r="N1087" s="28"/>
    </row>
  </sheetData>
  <printOptions headings="false" gridLines="false" gridLinesSet="true" horizontalCentered="true" verticalCentered="tru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I1074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2" width="17.71"/>
    <col collapsed="false" customWidth="true" hidden="false" outlineLevel="0" max="2" min="2" style="2" width="68.29"/>
    <col collapsed="false" customWidth="true" hidden="false" outlineLevel="0" max="3" min="3" style="2" width="22.29"/>
    <col collapsed="false" customWidth="true" hidden="false" outlineLevel="0" max="4" min="4" style="25" width="12.15"/>
    <col collapsed="false" customWidth="true" hidden="false" outlineLevel="0" max="5" min="5" style="2" width="12.42"/>
    <col collapsed="false" customWidth="true" hidden="false" outlineLevel="0" max="10" min="6" style="1" width="6.71"/>
    <col collapsed="false" customWidth="true" hidden="false" outlineLevel="0" max="11" min="11" style="1" width="8.57"/>
    <col collapsed="false" customWidth="true" hidden="false" outlineLevel="0" max="12" min="12" style="1" width="11"/>
    <col collapsed="false" customWidth="true" hidden="false" outlineLevel="0" max="13" min="13" style="1" width="14.29"/>
    <col collapsed="false" customWidth="true" hidden="false" outlineLevel="0" max="14" min="14" style="1" width="20.29"/>
    <col collapsed="false" customWidth="true" hidden="false" outlineLevel="0" max="15" min="15" style="26" width="5.71"/>
    <col collapsed="false" customWidth="true" hidden="false" outlineLevel="0" max="16" min="16" style="26" width="8.71"/>
    <col collapsed="false" customWidth="true" hidden="false" outlineLevel="0" max="17" min="17" style="27" width="11.29"/>
    <col collapsed="false" customWidth="true" hidden="false" outlineLevel="0" max="18" min="18" style="27" width="8.71"/>
    <col collapsed="false" customWidth="true" hidden="false" outlineLevel="0" max="19" min="19" style="26" width="25"/>
    <col collapsed="false" customWidth="true" hidden="false" outlineLevel="0" max="20" min="20" style="27" width="8.71"/>
    <col collapsed="false" customWidth="true" hidden="false" outlineLevel="0" max="21" min="21" style="27" width="2.71"/>
    <col collapsed="false" customWidth="true" hidden="false" outlineLevel="0" max="22" min="22" style="26" width="22.71"/>
    <col collapsed="false" customWidth="true" hidden="false" outlineLevel="0" max="23" min="23" style="26" width="16.43"/>
    <col collapsed="false" customWidth="true" hidden="false" outlineLevel="0" max="24" min="24" style="26" width="5.71"/>
    <col collapsed="false" customWidth="true" hidden="false" outlineLevel="0" max="25" min="25" style="26" width="7.42"/>
    <col collapsed="false" customWidth="true" hidden="false" outlineLevel="0" max="35" min="26" style="1" width="4.71"/>
    <col collapsed="false" customWidth="true" hidden="false" outlineLevel="0" max="36" min="36" style="26" width="5.71"/>
    <col collapsed="false" customWidth="true" hidden="false" outlineLevel="0" max="37" min="37" style="2" width="11.85"/>
    <col collapsed="false" customWidth="true" hidden="false" outlineLevel="0" max="41" min="38" style="2" width="4.71"/>
    <col collapsed="false" customWidth="true" hidden="false" outlineLevel="0" max="42" min="42" style="2" width="2.42"/>
    <col collapsed="false" customWidth="true" hidden="false" outlineLevel="0" max="74" min="43" style="2" width="3.71"/>
    <col collapsed="false" customWidth="true" hidden="false" outlineLevel="0" max="75" min="75" style="26" width="5.71"/>
    <col collapsed="false" customWidth="true" hidden="false" outlineLevel="0" max="76" min="76" style="2" width="13.71"/>
    <col collapsed="false" customWidth="true" hidden="false" outlineLevel="0" max="77" min="77" style="2" width="17.15"/>
    <col collapsed="false" customWidth="true" hidden="false" outlineLevel="0" max="78" min="78" style="2" width="15.14"/>
    <col collapsed="false" customWidth="true" hidden="false" outlineLevel="0" max="79" min="79" style="2" width="12.71"/>
    <col collapsed="false" customWidth="true" hidden="false" outlineLevel="0" max="80" min="80" style="2" width="16"/>
    <col collapsed="false" customWidth="true" hidden="false" outlineLevel="0" max="81" min="81" style="25" width="21.43"/>
    <col collapsed="false" customWidth="true" hidden="false" outlineLevel="0" max="82" min="82" style="26" width="5.71"/>
    <col collapsed="false" customWidth="true" hidden="false" outlineLevel="0" max="83" min="83" style="25" width="10.71"/>
    <col collapsed="false" customWidth="true" hidden="false" outlineLevel="0" max="84" min="84" style="28" width="6.29"/>
    <col collapsed="false" customWidth="true" hidden="false" outlineLevel="0" max="85" min="85" style="28" width="9"/>
    <col collapsed="false" customWidth="true" hidden="false" outlineLevel="0" max="86" min="86" style="28" width="7"/>
    <col collapsed="false" customWidth="true" hidden="false" outlineLevel="0" max="87" min="87" style="25" width="3.42"/>
    <col collapsed="false" customWidth="true" hidden="false" outlineLevel="0" max="88" min="88" style="25" width="17.29"/>
    <col collapsed="false" customWidth="true" hidden="false" outlineLevel="0" max="89" min="89" style="28" width="6"/>
    <col collapsed="false" customWidth="true" hidden="false" outlineLevel="0" max="90" min="90" style="28" width="6.71"/>
    <col collapsed="false" customWidth="true" hidden="false" outlineLevel="0" max="91" min="91" style="28" width="9"/>
    <col collapsed="false" customWidth="true" hidden="false" outlineLevel="0" max="92" min="92" style="28" width="18.29"/>
    <col collapsed="false" customWidth="true" hidden="false" outlineLevel="0" max="93" min="93" style="28" width="6.29"/>
    <col collapsed="false" customWidth="true" hidden="false" outlineLevel="0" max="94" min="94" style="28" width="7.42"/>
    <col collapsed="false" customWidth="true" hidden="false" outlineLevel="0" max="95" min="95" style="28" width="8.29"/>
    <col collapsed="false" customWidth="true" hidden="false" outlineLevel="0" max="96" min="96" style="26" width="5.71"/>
    <col collapsed="false" customWidth="true" hidden="false" outlineLevel="0" max="97" min="97" style="25" width="6.57"/>
    <col collapsed="false" customWidth="true" hidden="false" outlineLevel="0" max="98" min="98" style="3" width="4.71"/>
    <col collapsed="false" customWidth="true" hidden="false" outlineLevel="0" max="99" min="99" style="2" width="23.29"/>
    <col collapsed="false" customWidth="true" hidden="false" outlineLevel="0" max="100" min="100" style="3" width="10.57"/>
    <col collapsed="false" customWidth="true" hidden="false" outlineLevel="0" max="101" min="101" style="3" width="6.71"/>
    <col collapsed="false" customWidth="true" hidden="false" outlineLevel="0" max="102" min="102" style="2" width="21.71"/>
    <col collapsed="false" customWidth="true" hidden="false" outlineLevel="0" max="103" min="103" style="3" width="3.57"/>
    <col collapsed="false" customWidth="true" hidden="false" outlineLevel="0" max="104" min="104" style="3" width="6.71"/>
    <col collapsed="false" customWidth="true" hidden="false" outlineLevel="0" max="105" min="105" style="2" width="21.71"/>
    <col collapsed="false" customWidth="true" hidden="false" outlineLevel="0" max="106" min="106" style="3" width="4.29"/>
    <col collapsed="false" customWidth="true" hidden="false" outlineLevel="0" max="107" min="107" style="26" width="5.71"/>
    <col collapsed="false" customWidth="true" hidden="false" outlineLevel="0" max="108" min="108" style="26" width="19.86"/>
    <col collapsed="false" customWidth="true" hidden="false" outlineLevel="0" max="109" min="109" style="1" width="5.29"/>
    <col collapsed="false" customWidth="true" hidden="false" outlineLevel="0" max="110" min="110" style="26" width="4.71"/>
    <col collapsed="false" customWidth="true" hidden="false" outlineLevel="0" max="111" min="111" style="26" width="19.29"/>
    <col collapsed="false" customWidth="true" hidden="false" outlineLevel="0" max="112" min="112" style="1" width="5.14"/>
    <col collapsed="false" customWidth="true" hidden="false" outlineLevel="0" max="113" min="113" style="1" width="2.42"/>
    <col collapsed="false" customWidth="true" hidden="false" outlineLevel="0" max="114" min="114" style="1" width="5.14"/>
    <col collapsed="false" customWidth="true" hidden="false" outlineLevel="0" max="115" min="115" style="1" width="2.29"/>
    <col collapsed="false" customWidth="true" hidden="false" outlineLevel="0" max="116" min="116" style="1" width="5"/>
    <col collapsed="false" customWidth="true" hidden="false" outlineLevel="0" max="117" min="117" style="26" width="5.14"/>
    <col collapsed="false" customWidth="true" hidden="false" outlineLevel="0" max="118" min="118" style="26" width="19.71"/>
    <col collapsed="false" customWidth="true" hidden="false" outlineLevel="0" max="119" min="119" style="1" width="5.42"/>
    <col collapsed="false" customWidth="true" hidden="false" outlineLevel="0" max="120" min="120" style="26" width="5.71"/>
    <col collapsed="false" customWidth="true" hidden="false" outlineLevel="0" max="121" min="121" style="2" width="23.14"/>
    <col collapsed="false" customWidth="true" hidden="false" outlineLevel="0" max="122" min="122" style="2" width="5.71"/>
    <col collapsed="false" customWidth="true" hidden="false" outlineLevel="0" max="123" min="123" style="26" width="3.86"/>
    <col collapsed="false" customWidth="true" hidden="false" outlineLevel="0" max="124" min="124" style="2" width="19"/>
    <col collapsed="false" customWidth="true" hidden="false" outlineLevel="0" max="125" min="125" style="2" width="5.71"/>
    <col collapsed="false" customWidth="true" hidden="false" outlineLevel="0" max="126" min="126" style="2" width="6.71"/>
    <col collapsed="false" customWidth="true" hidden="false" outlineLevel="0" max="127" min="127" style="2" width="26.29"/>
    <col collapsed="false" customWidth="false" hidden="false" outlineLevel="0" max="16384" min="128" style="2" width="9.14"/>
  </cols>
  <sheetData>
    <row r="1" s="30" customFormat="true" ht="19.5" hidden="false" customHeight="true" outlineLevel="0" collapsed="false">
      <c r="A1" s="29" t="s">
        <v>3491</v>
      </c>
      <c r="B1" s="29"/>
      <c r="C1" s="30" t="s">
        <v>215</v>
      </c>
      <c r="D1" s="31"/>
      <c r="F1" s="32"/>
      <c r="G1" s="32"/>
      <c r="H1" s="32"/>
      <c r="I1" s="32"/>
      <c r="J1" s="32"/>
      <c r="K1" s="32"/>
      <c r="L1" s="32"/>
      <c r="M1" s="32"/>
      <c r="N1" s="32"/>
      <c r="P1" s="30" t="s">
        <v>216</v>
      </c>
      <c r="Q1" s="33"/>
      <c r="R1" s="33"/>
      <c r="T1" s="33"/>
      <c r="U1" s="33"/>
      <c r="V1" s="30" t="s">
        <v>217</v>
      </c>
      <c r="Y1" s="30" t="s">
        <v>218</v>
      </c>
      <c r="Z1" s="32"/>
      <c r="AA1" s="32"/>
      <c r="AB1" s="32"/>
      <c r="AC1" s="32"/>
      <c r="AD1" s="32"/>
      <c r="AE1" s="32"/>
      <c r="AF1" s="32"/>
      <c r="AG1" s="32"/>
      <c r="AH1" s="32"/>
      <c r="AI1" s="32"/>
      <c r="AK1" s="30" t="s">
        <v>219</v>
      </c>
      <c r="BX1" s="30" t="s">
        <v>374</v>
      </c>
      <c r="CC1" s="31"/>
      <c r="CE1" s="31" t="s">
        <v>221</v>
      </c>
      <c r="CF1" s="32"/>
      <c r="CG1" s="32"/>
      <c r="CH1" s="32"/>
      <c r="CI1" s="31"/>
      <c r="CJ1" s="31"/>
      <c r="CK1" s="32"/>
      <c r="CL1" s="32"/>
      <c r="CM1" s="32"/>
      <c r="CN1" s="32"/>
      <c r="CO1" s="32"/>
      <c r="CP1" s="32"/>
      <c r="CQ1" s="32"/>
      <c r="CS1" s="31" t="s">
        <v>222</v>
      </c>
      <c r="CT1" s="33"/>
      <c r="CV1" s="33"/>
      <c r="CW1" s="33"/>
      <c r="CY1" s="33"/>
      <c r="CZ1" s="33"/>
      <c r="DB1" s="33"/>
      <c r="DD1" s="30" t="s">
        <v>223</v>
      </c>
      <c r="DE1" s="32"/>
      <c r="DH1" s="32"/>
      <c r="DI1" s="32"/>
      <c r="DJ1" s="32"/>
      <c r="DK1" s="32"/>
      <c r="DL1" s="32"/>
      <c r="DO1" s="32"/>
      <c r="DQ1" s="30" t="s">
        <v>224</v>
      </c>
      <c r="DR1" s="34"/>
      <c r="DS1" s="34"/>
      <c r="DT1" s="34"/>
      <c r="DU1" s="34"/>
      <c r="DW1" s="30" t="s">
        <v>3492</v>
      </c>
      <c r="EB1" s="223" t="s">
        <v>263</v>
      </c>
      <c r="EC1" s="32"/>
      <c r="ED1" s="224" t="s">
        <v>323</v>
      </c>
      <c r="EE1" s="32"/>
      <c r="EF1" s="225" t="s">
        <v>683</v>
      </c>
    </row>
    <row r="2" s="2" customFormat="true" ht="15" hidden="false" customHeight="false" outlineLevel="0" collapsed="false">
      <c r="A2" s="2" t="s">
        <v>225</v>
      </c>
      <c r="B2" s="25" t="s">
        <v>3493</v>
      </c>
      <c r="C2" s="35" t="s">
        <v>227</v>
      </c>
      <c r="D2" s="36" t="s">
        <v>228</v>
      </c>
      <c r="E2" s="34" t="s">
        <v>229</v>
      </c>
      <c r="F2" s="37" t="s">
        <v>230</v>
      </c>
      <c r="G2" s="37" t="s">
        <v>231</v>
      </c>
      <c r="H2" s="37" t="s">
        <v>232</v>
      </c>
      <c r="I2" s="37" t="s">
        <v>233</v>
      </c>
      <c r="J2" s="37" t="s">
        <v>234</v>
      </c>
      <c r="K2" s="37" t="s">
        <v>235</v>
      </c>
      <c r="L2" s="37" t="s">
        <v>236</v>
      </c>
      <c r="M2" s="51" t="s">
        <v>237</v>
      </c>
      <c r="N2" s="38" t="s">
        <v>238</v>
      </c>
      <c r="P2" s="35" t="s">
        <v>3494</v>
      </c>
      <c r="Q2" s="50"/>
      <c r="R2" s="50"/>
      <c r="S2" s="34"/>
      <c r="T2" s="42"/>
      <c r="U2" s="27"/>
      <c r="V2" s="35" t="s">
        <v>240</v>
      </c>
      <c r="W2" s="42"/>
      <c r="Y2" s="43" t="s">
        <v>241</v>
      </c>
      <c r="Z2" s="44" t="n">
        <v>0</v>
      </c>
      <c r="AA2" s="44" t="n">
        <v>1</v>
      </c>
      <c r="AB2" s="44" t="n">
        <v>2</v>
      </c>
      <c r="AC2" s="44" t="n">
        <v>3</v>
      </c>
      <c r="AD2" s="44" t="n">
        <v>4</v>
      </c>
      <c r="AE2" s="44" t="n">
        <v>5</v>
      </c>
      <c r="AF2" s="44" t="n">
        <v>6</v>
      </c>
      <c r="AG2" s="44" t="n">
        <v>7</v>
      </c>
      <c r="AH2" s="44" t="n">
        <v>8</v>
      </c>
      <c r="AI2" s="44" t="n">
        <v>9</v>
      </c>
      <c r="AK2" s="35" t="s">
        <v>242</v>
      </c>
      <c r="AL2" s="37" t="s">
        <v>2</v>
      </c>
      <c r="AM2" s="37" t="s">
        <v>243</v>
      </c>
      <c r="AN2" s="37" t="s">
        <v>244</v>
      </c>
      <c r="AO2" s="37" t="s">
        <v>245</v>
      </c>
      <c r="AP2" s="37"/>
      <c r="AQ2" s="45" t="s">
        <v>246</v>
      </c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6"/>
      <c r="BX2" s="35" t="s">
        <v>3495</v>
      </c>
      <c r="BY2" s="47"/>
      <c r="BZ2" s="47"/>
      <c r="CA2" s="47"/>
      <c r="CB2" s="47"/>
      <c r="CC2" s="48"/>
      <c r="CE2" s="49" t="s">
        <v>191</v>
      </c>
      <c r="CF2" s="37" t="s">
        <v>248</v>
      </c>
      <c r="CG2" s="37" t="s">
        <v>249</v>
      </c>
      <c r="CH2" s="37" t="s">
        <v>250</v>
      </c>
      <c r="CI2" s="36"/>
      <c r="CJ2" s="36" t="s">
        <v>251</v>
      </c>
      <c r="CK2" s="37"/>
      <c r="CL2" s="37"/>
      <c r="CM2" s="37"/>
      <c r="CN2" s="34" t="s">
        <v>252</v>
      </c>
      <c r="CO2" s="37"/>
      <c r="CP2" s="50"/>
      <c r="CQ2" s="42"/>
      <c r="CS2" s="52" t="s">
        <v>253</v>
      </c>
      <c r="CT2" s="50"/>
      <c r="CU2" s="36"/>
      <c r="CV2" s="34"/>
      <c r="CW2" s="50"/>
      <c r="CX2" s="36"/>
      <c r="CY2" s="47"/>
      <c r="CZ2" s="50"/>
      <c r="DA2" s="47"/>
      <c r="DB2" s="133"/>
      <c r="DD2" s="35" t="s">
        <v>227</v>
      </c>
      <c r="DE2" s="37"/>
      <c r="DF2" s="34"/>
      <c r="DG2" s="34"/>
      <c r="DH2" s="37"/>
      <c r="DI2" s="37"/>
      <c r="DJ2" s="37"/>
      <c r="DK2" s="37"/>
      <c r="DL2" s="37"/>
      <c r="DM2" s="34"/>
      <c r="DN2" s="34"/>
      <c r="DO2" s="51"/>
      <c r="DP2" s="26"/>
      <c r="DQ2" s="134"/>
      <c r="DR2" s="37" t="n">
        <v>140</v>
      </c>
      <c r="DS2" s="34"/>
      <c r="DT2" s="34"/>
      <c r="DU2" s="51" t="n">
        <v>47</v>
      </c>
      <c r="DW2" s="26"/>
      <c r="DX2" s="226" t="s">
        <v>21</v>
      </c>
      <c r="DY2" s="226" t="s">
        <v>15</v>
      </c>
      <c r="DZ2" s="226" t="s">
        <v>12</v>
      </c>
      <c r="EA2" s="226" t="s">
        <v>17</v>
      </c>
      <c r="EB2" s="226" t="s">
        <v>17</v>
      </c>
      <c r="EC2" s="226" t="s">
        <v>19</v>
      </c>
      <c r="ED2" s="226" t="s">
        <v>19</v>
      </c>
      <c r="EE2" s="226" t="s">
        <v>21</v>
      </c>
      <c r="EF2" s="226" t="s">
        <v>12</v>
      </c>
      <c r="EG2" s="226" t="s">
        <v>12</v>
      </c>
      <c r="EH2" s="28"/>
    </row>
    <row r="3" customFormat="false" ht="15" hidden="false" customHeight="false" outlineLevel="0" collapsed="false">
      <c r="A3" s="203" t="s">
        <v>256</v>
      </c>
      <c r="B3" s="2" t="s">
        <v>3496</v>
      </c>
      <c r="C3" s="58" t="s">
        <v>3497</v>
      </c>
      <c r="D3" s="59" t="n">
        <v>36655</v>
      </c>
      <c r="E3" s="25" t="s">
        <v>3498</v>
      </c>
      <c r="F3" s="28" t="n">
        <v>182</v>
      </c>
      <c r="G3" s="28" t="n">
        <v>27</v>
      </c>
      <c r="H3" s="28" t="n">
        <v>128</v>
      </c>
      <c r="I3" s="28" t="n">
        <v>181</v>
      </c>
      <c r="J3" s="28" t="n">
        <v>963</v>
      </c>
      <c r="K3" s="60" t="n">
        <v>0.692</v>
      </c>
      <c r="L3" s="28" t="s">
        <v>3499</v>
      </c>
      <c r="M3" s="75" t="s">
        <v>3500</v>
      </c>
      <c r="N3" s="136" t="s">
        <v>3501</v>
      </c>
      <c r="O3" s="2"/>
      <c r="P3" s="62" t="n">
        <v>2024</v>
      </c>
      <c r="Q3" s="63" t="s">
        <v>263</v>
      </c>
      <c r="R3" s="63" t="s">
        <v>15</v>
      </c>
      <c r="S3" s="64" t="s">
        <v>3502</v>
      </c>
      <c r="T3" s="63" t="n">
        <v>34</v>
      </c>
      <c r="U3" s="3"/>
      <c r="V3" s="58" t="s">
        <v>3503</v>
      </c>
      <c r="W3" s="83" t="s">
        <v>3504</v>
      </c>
      <c r="X3" s="2"/>
      <c r="Y3" s="43" t="s">
        <v>429</v>
      </c>
      <c r="Z3" s="67"/>
      <c r="AA3" s="67"/>
      <c r="AB3" s="67"/>
      <c r="AC3" s="67"/>
      <c r="AD3" s="67"/>
      <c r="AE3" s="202" t="s">
        <v>2358</v>
      </c>
      <c r="AF3" s="202" t="s">
        <v>431</v>
      </c>
      <c r="AG3" s="202" t="s">
        <v>431</v>
      </c>
      <c r="AH3" s="63" t="n">
        <v>11</v>
      </c>
      <c r="AI3" s="202" t="s">
        <v>432</v>
      </c>
      <c r="AJ3" s="2"/>
      <c r="AK3" s="58" t="s">
        <v>254</v>
      </c>
      <c r="AL3" s="23" t="n">
        <v>6</v>
      </c>
      <c r="AM3" s="28" t="n">
        <v>11</v>
      </c>
      <c r="AN3" s="28" t="n">
        <v>12</v>
      </c>
      <c r="AO3" s="28" t="n">
        <f aca="false">PRODUCT(AL3+AM3+AN3)</f>
        <v>29</v>
      </c>
      <c r="AP3" s="82"/>
      <c r="AQ3" s="82" t="s">
        <v>3505</v>
      </c>
      <c r="AR3" s="82" t="s">
        <v>3506</v>
      </c>
      <c r="AS3" s="82" t="s">
        <v>506</v>
      </c>
      <c r="AT3" s="82" t="s">
        <v>550</v>
      </c>
      <c r="AU3" s="82" t="s">
        <v>916</v>
      </c>
      <c r="AV3" s="82" t="s">
        <v>576</v>
      </c>
      <c r="AW3" s="69" t="s">
        <v>268</v>
      </c>
      <c r="AX3" s="69" t="n">
        <v>59</v>
      </c>
      <c r="AY3" s="69" t="n">
        <v>61</v>
      </c>
      <c r="AZ3" s="69" t="n">
        <v>62</v>
      </c>
      <c r="BA3" s="69" t="n">
        <v>66</v>
      </c>
      <c r="BB3" s="69" t="n">
        <v>75</v>
      </c>
      <c r="BC3" s="69" t="s">
        <v>590</v>
      </c>
      <c r="BD3" s="69" t="s">
        <v>915</v>
      </c>
      <c r="BE3" s="69" t="s">
        <v>934</v>
      </c>
      <c r="BF3" s="69" t="s">
        <v>611</v>
      </c>
      <c r="BG3" s="69" t="s">
        <v>1684</v>
      </c>
      <c r="BH3" s="69" t="s">
        <v>579</v>
      </c>
      <c r="BI3" s="69" t="s">
        <v>268</v>
      </c>
      <c r="BJ3" s="69" t="s">
        <v>473</v>
      </c>
      <c r="BK3" s="69" t="n">
        <v>46</v>
      </c>
      <c r="BL3" s="69" t="n">
        <v>52</v>
      </c>
      <c r="BM3" s="69" t="n">
        <v>58</v>
      </c>
      <c r="BN3" s="69" t="n">
        <v>63</v>
      </c>
      <c r="BO3" s="69" t="n">
        <v>64</v>
      </c>
      <c r="BP3" s="69" t="n">
        <v>67</v>
      </c>
      <c r="BQ3" s="69" t="s">
        <v>482</v>
      </c>
      <c r="BR3" s="69" t="s">
        <v>955</v>
      </c>
      <c r="BS3" s="69" t="s">
        <v>577</v>
      </c>
      <c r="BT3" s="69" t="s">
        <v>519</v>
      </c>
      <c r="BU3" s="69" t="s">
        <v>269</v>
      </c>
      <c r="BV3" s="70"/>
      <c r="BW3" s="2"/>
      <c r="BX3" s="71" t="s">
        <v>191</v>
      </c>
      <c r="BY3" s="1" t="s">
        <v>270</v>
      </c>
      <c r="BZ3" s="1" t="s">
        <v>271</v>
      </c>
      <c r="CA3" s="1" t="s">
        <v>272</v>
      </c>
      <c r="CB3" s="1" t="s">
        <v>273</v>
      </c>
      <c r="CC3" s="72" t="s">
        <v>274</v>
      </c>
      <c r="CD3" s="2"/>
      <c r="CE3" s="73" t="n">
        <v>1945</v>
      </c>
      <c r="CF3" s="28" t="n">
        <v>6</v>
      </c>
      <c r="CG3" s="28" t="n">
        <v>3498</v>
      </c>
      <c r="CH3" s="74" t="n">
        <v>583</v>
      </c>
      <c r="CI3" s="24"/>
      <c r="CJ3" s="2" t="s">
        <v>3507</v>
      </c>
      <c r="CK3" s="28" t="n">
        <v>1216</v>
      </c>
      <c r="CN3" s="2" t="s">
        <v>3508</v>
      </c>
      <c r="CO3" s="28" t="n">
        <v>300</v>
      </c>
      <c r="CP3" s="28" t="n">
        <v>5</v>
      </c>
      <c r="CQ3" s="75"/>
      <c r="CR3" s="2"/>
      <c r="CS3" s="65"/>
      <c r="CU3" s="26" t="s">
        <v>277</v>
      </c>
      <c r="CX3" s="26" t="s">
        <v>278</v>
      </c>
      <c r="CY3" s="2"/>
      <c r="DA3" s="26" t="s">
        <v>279</v>
      </c>
      <c r="DB3" s="81"/>
      <c r="DC3" s="2"/>
      <c r="DD3" s="76" t="s">
        <v>280</v>
      </c>
      <c r="DG3" s="26" t="s">
        <v>281</v>
      </c>
      <c r="DN3" s="26" t="s">
        <v>282</v>
      </c>
      <c r="DO3" s="75"/>
      <c r="DQ3" s="76" t="s">
        <v>283</v>
      </c>
      <c r="DR3" s="1" t="s">
        <v>284</v>
      </c>
      <c r="DT3" s="26" t="s">
        <v>422</v>
      </c>
      <c r="DU3" s="78" t="s">
        <v>423</v>
      </c>
      <c r="DX3" s="226" t="n">
        <v>2025</v>
      </c>
      <c r="DY3" s="226" t="n">
        <v>2024</v>
      </c>
      <c r="DZ3" s="226" t="n">
        <v>2023</v>
      </c>
      <c r="EA3" s="226" t="n">
        <v>2022</v>
      </c>
      <c r="EB3" s="226" t="n">
        <v>2021</v>
      </c>
      <c r="EC3" s="226" t="n">
        <v>2020</v>
      </c>
      <c r="ED3" s="226" t="n">
        <v>2019</v>
      </c>
      <c r="EE3" s="226" t="n">
        <v>2018</v>
      </c>
      <c r="EF3" s="226" t="n">
        <v>2017</v>
      </c>
      <c r="EG3" s="226" t="n">
        <v>2016</v>
      </c>
      <c r="EH3" s="28"/>
      <c r="EI3" s="28"/>
    </row>
    <row r="4" s="2" customFormat="true" ht="15" hidden="false" customHeight="false" outlineLevel="0" collapsed="false">
      <c r="A4" s="2" t="s">
        <v>285</v>
      </c>
      <c r="B4" s="135" t="s">
        <v>3509</v>
      </c>
      <c r="C4" s="58" t="s">
        <v>3510</v>
      </c>
      <c r="D4" s="59" t="n">
        <v>37400</v>
      </c>
      <c r="E4" s="25" t="s">
        <v>513</v>
      </c>
      <c r="F4" s="28" t="n">
        <v>123</v>
      </c>
      <c r="G4" s="28" t="n">
        <v>14</v>
      </c>
      <c r="H4" s="28" t="n">
        <v>48</v>
      </c>
      <c r="I4" s="28" t="n">
        <v>65</v>
      </c>
      <c r="J4" s="28" t="n">
        <v>309</v>
      </c>
      <c r="K4" s="60" t="n">
        <v>0.532</v>
      </c>
      <c r="L4" s="28" t="s">
        <v>413</v>
      </c>
      <c r="M4" s="75" t="s">
        <v>2765</v>
      </c>
      <c r="N4" s="136" t="s">
        <v>3511</v>
      </c>
      <c r="P4" s="62"/>
      <c r="Q4" s="63"/>
      <c r="R4" s="63"/>
      <c r="S4" s="64" t="s">
        <v>3503</v>
      </c>
      <c r="T4" s="63" t="n">
        <v>1</v>
      </c>
      <c r="U4" s="3"/>
      <c r="V4" s="58" t="s">
        <v>3512</v>
      </c>
      <c r="W4" s="83" t="s">
        <v>3513</v>
      </c>
      <c r="Y4" s="43" t="s">
        <v>450</v>
      </c>
      <c r="Z4" s="63" t="n">
        <v>3</v>
      </c>
      <c r="AA4" s="186" t="s">
        <v>14</v>
      </c>
      <c r="AB4" s="186" t="s">
        <v>14</v>
      </c>
      <c r="AC4" s="186" t="s">
        <v>14</v>
      </c>
      <c r="AD4" s="186" t="s">
        <v>14</v>
      </c>
      <c r="AE4" s="63" t="n">
        <v>8</v>
      </c>
      <c r="AF4" s="63" t="n">
        <v>3</v>
      </c>
      <c r="AG4" s="63" t="n">
        <v>10</v>
      </c>
      <c r="AH4" s="140" t="n">
        <v>1</v>
      </c>
      <c r="AI4" s="63" t="n">
        <v>12</v>
      </c>
      <c r="AK4" s="58" t="s">
        <v>858</v>
      </c>
      <c r="AL4" s="23" t="n">
        <v>3</v>
      </c>
      <c r="AM4" s="28" t="n">
        <v>6</v>
      </c>
      <c r="AN4" s="28" t="n">
        <v>2</v>
      </c>
      <c r="AO4" s="28" t="n">
        <f aca="false">PRODUCT(AL4+AM4+AN4)</f>
        <v>11</v>
      </c>
      <c r="AP4" s="28"/>
      <c r="AQ4" s="82" t="s">
        <v>506</v>
      </c>
      <c r="AR4" s="82" t="s">
        <v>550</v>
      </c>
      <c r="AS4" s="82" t="s">
        <v>916</v>
      </c>
      <c r="AT4" s="69" t="s">
        <v>268</v>
      </c>
      <c r="AU4" s="69" t="s">
        <v>590</v>
      </c>
      <c r="AV4" s="69" t="s">
        <v>915</v>
      </c>
      <c r="AW4" s="69" t="s">
        <v>934</v>
      </c>
      <c r="AX4" s="69" t="s">
        <v>611</v>
      </c>
      <c r="AY4" s="69" t="s">
        <v>537</v>
      </c>
      <c r="AZ4" s="69" t="s">
        <v>579</v>
      </c>
      <c r="BA4" s="69" t="s">
        <v>268</v>
      </c>
      <c r="BB4" s="69" t="s">
        <v>1684</v>
      </c>
      <c r="BC4" s="69" t="s">
        <v>577</v>
      </c>
      <c r="BD4" s="69"/>
      <c r="BE4" s="69"/>
      <c r="BF4" s="69"/>
      <c r="BG4" s="69"/>
      <c r="BH4" s="69"/>
      <c r="BI4" s="69"/>
      <c r="BJ4" s="69"/>
      <c r="BK4" s="69"/>
      <c r="BL4" s="69"/>
      <c r="BM4" s="220"/>
      <c r="BN4" s="69"/>
      <c r="BO4" s="69"/>
      <c r="BP4" s="69"/>
      <c r="BQ4" s="69"/>
      <c r="BR4" s="220"/>
      <c r="BS4" s="69"/>
      <c r="BT4" s="69"/>
      <c r="BU4" s="69"/>
      <c r="BV4" s="137"/>
      <c r="BX4" s="71" t="s">
        <v>291</v>
      </c>
      <c r="BY4" s="82" t="s">
        <v>3514</v>
      </c>
      <c r="BZ4" s="82" t="s">
        <v>3515</v>
      </c>
      <c r="CA4" s="82" t="s">
        <v>3516</v>
      </c>
      <c r="CB4" s="82" t="s">
        <v>3517</v>
      </c>
      <c r="CC4" s="70"/>
      <c r="CE4" s="73" t="n">
        <v>1946</v>
      </c>
      <c r="CF4" s="28" t="n">
        <v>6</v>
      </c>
      <c r="CG4" s="28" t="n">
        <v>5300</v>
      </c>
      <c r="CH4" s="74" t="n">
        <v>883.333333333333</v>
      </c>
      <c r="CI4" s="24"/>
      <c r="CJ4" s="2" t="s">
        <v>3518</v>
      </c>
      <c r="CK4" s="28" t="n">
        <v>1300</v>
      </c>
      <c r="CL4" s="28"/>
      <c r="CM4" s="28"/>
      <c r="CN4" s="2" t="s">
        <v>3519</v>
      </c>
      <c r="CO4" s="28" t="n">
        <v>200</v>
      </c>
      <c r="CP4" s="28" t="n">
        <v>2</v>
      </c>
      <c r="CQ4" s="75"/>
      <c r="CS4" s="65"/>
      <c r="CT4" s="28"/>
      <c r="CU4" s="26" t="s">
        <v>865</v>
      </c>
      <c r="CV4" s="3"/>
      <c r="CW4" s="28"/>
      <c r="CX4" s="26" t="s">
        <v>3520</v>
      </c>
      <c r="CY4" s="28"/>
      <c r="CZ4" s="28"/>
      <c r="DA4" s="26" t="s">
        <v>867</v>
      </c>
      <c r="DB4" s="75"/>
      <c r="DD4" s="58" t="s">
        <v>3521</v>
      </c>
      <c r="DE4" s="28" t="n">
        <v>557</v>
      </c>
      <c r="DG4" s="2" t="s">
        <v>3521</v>
      </c>
      <c r="DH4" s="28" t="n">
        <v>52</v>
      </c>
      <c r="DI4" s="28" t="s">
        <v>298</v>
      </c>
      <c r="DJ4" s="28" t="n">
        <v>1246</v>
      </c>
      <c r="DK4" s="28" t="s">
        <v>299</v>
      </c>
      <c r="DL4" s="28" t="n">
        <f aca="false">PRODUCT(DH4+DJ4)</f>
        <v>1298</v>
      </c>
      <c r="DN4" s="2" t="s">
        <v>2763</v>
      </c>
      <c r="DO4" s="75" t="n">
        <v>62</v>
      </c>
      <c r="DQ4" s="65" t="s">
        <v>2763</v>
      </c>
      <c r="DR4" s="28" t="n">
        <v>10</v>
      </c>
      <c r="DT4" s="25" t="s">
        <v>3522</v>
      </c>
      <c r="DU4" s="75" t="n">
        <v>7</v>
      </c>
      <c r="DW4" s="2" t="s">
        <v>3523</v>
      </c>
      <c r="DX4" s="63" t="s">
        <v>2053</v>
      </c>
      <c r="DY4" s="63" t="s">
        <v>2053</v>
      </c>
      <c r="DZ4" s="63" t="s">
        <v>2053</v>
      </c>
      <c r="EA4" s="63" t="s">
        <v>2053</v>
      </c>
      <c r="EB4" s="63" t="s">
        <v>2053</v>
      </c>
      <c r="EC4" s="63" t="s">
        <v>2053</v>
      </c>
      <c r="ED4" s="63" t="s">
        <v>2053</v>
      </c>
      <c r="EE4" s="63" t="s">
        <v>2053</v>
      </c>
      <c r="EF4" s="63" t="s">
        <v>2053</v>
      </c>
      <c r="EG4" s="63" t="s">
        <v>2053</v>
      </c>
      <c r="EH4" s="26"/>
    </row>
    <row r="5" s="2" customFormat="true" ht="15" hidden="false" customHeight="false" outlineLevel="0" collapsed="false">
      <c r="A5" s="2" t="s">
        <v>302</v>
      </c>
      <c r="B5" s="2" t="s">
        <v>3524</v>
      </c>
      <c r="C5" s="58" t="s">
        <v>3525</v>
      </c>
      <c r="D5" s="59" t="n">
        <v>39088</v>
      </c>
      <c r="E5" s="25" t="s">
        <v>513</v>
      </c>
      <c r="F5" s="28"/>
      <c r="G5" s="28"/>
      <c r="H5" s="28"/>
      <c r="I5" s="28"/>
      <c r="J5" s="28"/>
      <c r="K5" s="60"/>
      <c r="L5" s="28"/>
      <c r="M5" s="75"/>
      <c r="N5" s="136"/>
      <c r="P5" s="62" t="n">
        <v>2023</v>
      </c>
      <c r="Q5" s="63" t="s">
        <v>263</v>
      </c>
      <c r="R5" s="63" t="s">
        <v>15</v>
      </c>
      <c r="S5" s="64" t="s">
        <v>3526</v>
      </c>
      <c r="T5" s="63" t="n">
        <v>40</v>
      </c>
      <c r="U5" s="3"/>
      <c r="V5" s="58" t="s">
        <v>3526</v>
      </c>
      <c r="W5" s="83" t="s">
        <v>3527</v>
      </c>
      <c r="Y5" s="43" t="s">
        <v>472</v>
      </c>
      <c r="Z5" s="140" t="n">
        <v>1</v>
      </c>
      <c r="AA5" s="140" t="n">
        <v>1</v>
      </c>
      <c r="AB5" s="63" t="n">
        <v>3</v>
      </c>
      <c r="AC5" s="63" t="n">
        <v>4</v>
      </c>
      <c r="AD5" s="63" t="n">
        <v>10</v>
      </c>
      <c r="AE5" s="63" t="n">
        <v>10</v>
      </c>
      <c r="AF5" s="63" t="n">
        <v>9</v>
      </c>
      <c r="AG5" s="63" t="n">
        <v>10</v>
      </c>
      <c r="AH5" s="63" t="n">
        <v>3</v>
      </c>
      <c r="AI5" s="63" t="n">
        <v>2</v>
      </c>
      <c r="AK5" s="58" t="s">
        <v>433</v>
      </c>
      <c r="AL5" s="23" t="n">
        <v>2</v>
      </c>
      <c r="AM5" s="28" t="n">
        <v>1</v>
      </c>
      <c r="AN5" s="28" t="n">
        <v>2</v>
      </c>
      <c r="AO5" s="28" t="n">
        <f aca="false">PRODUCT(AL5+AM5+AN5)</f>
        <v>5</v>
      </c>
      <c r="AP5" s="28"/>
      <c r="AQ5" s="82" t="n">
        <v>47</v>
      </c>
      <c r="AR5" s="82" t="n">
        <v>48</v>
      </c>
      <c r="AS5" s="69" t="s">
        <v>268</v>
      </c>
      <c r="AT5" s="69" t="s">
        <v>3528</v>
      </c>
      <c r="AU5" s="69" t="s">
        <v>268</v>
      </c>
      <c r="AV5" s="69" t="s">
        <v>480</v>
      </c>
      <c r="AW5" s="69" t="s">
        <v>3529</v>
      </c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220"/>
      <c r="BN5" s="69"/>
      <c r="BO5" s="69"/>
      <c r="BP5" s="69"/>
      <c r="BQ5" s="69"/>
      <c r="BR5" s="220"/>
      <c r="BS5" s="69"/>
      <c r="BT5" s="69"/>
      <c r="BU5" s="69"/>
      <c r="BV5" s="137"/>
      <c r="BX5" s="73" t="s">
        <v>3530</v>
      </c>
      <c r="BY5" s="2" t="s">
        <v>3531</v>
      </c>
      <c r="CC5" s="66" t="s">
        <v>3532</v>
      </c>
      <c r="CE5" s="73" t="n">
        <v>1947</v>
      </c>
      <c r="CF5" s="28" t="n">
        <v>6</v>
      </c>
      <c r="CG5" s="28" t="n">
        <v>4350</v>
      </c>
      <c r="CH5" s="74" t="n">
        <v>725</v>
      </c>
      <c r="CI5" s="24"/>
      <c r="CJ5" s="2" t="s">
        <v>3533</v>
      </c>
      <c r="CK5" s="28" t="n">
        <v>1000</v>
      </c>
      <c r="CL5" s="28"/>
      <c r="CM5" s="28"/>
      <c r="CN5" s="2" t="s">
        <v>3534</v>
      </c>
      <c r="CO5" s="28" t="n">
        <v>400</v>
      </c>
      <c r="CP5" s="28" t="n">
        <v>4</v>
      </c>
      <c r="CQ5" s="75"/>
      <c r="CS5" s="138" t="s">
        <v>219</v>
      </c>
      <c r="CT5" s="28"/>
      <c r="CU5" s="1" t="s">
        <v>3535</v>
      </c>
      <c r="CV5" s="3"/>
      <c r="CW5" s="28"/>
      <c r="CX5" s="1" t="s">
        <v>3536</v>
      </c>
      <c r="CY5" s="28"/>
      <c r="CZ5" s="28"/>
      <c r="DA5" s="1" t="s">
        <v>3537</v>
      </c>
      <c r="DB5" s="75"/>
      <c r="DD5" s="58" t="s">
        <v>3538</v>
      </c>
      <c r="DE5" s="28" t="n">
        <v>384</v>
      </c>
      <c r="DG5" s="2" t="s">
        <v>3539</v>
      </c>
      <c r="DH5" s="28" t="n">
        <v>35</v>
      </c>
      <c r="DI5" s="28" t="s">
        <v>298</v>
      </c>
      <c r="DJ5" s="28" t="n">
        <v>426</v>
      </c>
      <c r="DK5" s="28" t="s">
        <v>299</v>
      </c>
      <c r="DL5" s="28" t="n">
        <f aca="false">PRODUCT(DH5+DJ5)</f>
        <v>461</v>
      </c>
      <c r="DN5" s="2" t="s">
        <v>3523</v>
      </c>
      <c r="DO5" s="75" t="n">
        <v>55</v>
      </c>
      <c r="DQ5" s="65" t="s">
        <v>1994</v>
      </c>
      <c r="DR5" s="28" t="n">
        <v>10</v>
      </c>
      <c r="DT5" s="25" t="s">
        <v>3540</v>
      </c>
      <c r="DU5" s="75" t="n">
        <v>5</v>
      </c>
      <c r="DW5" s="2" t="s">
        <v>3539</v>
      </c>
      <c r="DX5" s="63" t="s">
        <v>2053</v>
      </c>
      <c r="DY5" s="63" t="s">
        <v>2053</v>
      </c>
      <c r="DZ5" s="63" t="s">
        <v>2053</v>
      </c>
      <c r="EA5" s="63" t="s">
        <v>2053</v>
      </c>
      <c r="EB5" s="63" t="s">
        <v>2053</v>
      </c>
      <c r="EC5" s="63" t="s">
        <v>2053</v>
      </c>
      <c r="ED5" s="63" t="s">
        <v>2053</v>
      </c>
      <c r="EE5" s="63" t="s">
        <v>2053</v>
      </c>
      <c r="EF5" s="63" t="s">
        <v>2053</v>
      </c>
      <c r="EG5" s="63" t="s">
        <v>2053</v>
      </c>
    </row>
    <row r="6" s="2" customFormat="true" ht="15" hidden="false" customHeight="false" outlineLevel="0" collapsed="false">
      <c r="A6" s="2" t="s">
        <v>319</v>
      </c>
      <c r="B6" s="2" t="s">
        <v>3541</v>
      </c>
      <c r="C6" s="58" t="s">
        <v>3523</v>
      </c>
      <c r="D6" s="59" t="n">
        <v>33766</v>
      </c>
      <c r="E6" s="25" t="s">
        <v>2032</v>
      </c>
      <c r="F6" s="28" t="n">
        <v>333</v>
      </c>
      <c r="G6" s="28" t="n">
        <v>55</v>
      </c>
      <c r="H6" s="28" t="n">
        <v>114</v>
      </c>
      <c r="I6" s="28" t="n">
        <v>646</v>
      </c>
      <c r="J6" s="28" t="n">
        <v>1752</v>
      </c>
      <c r="K6" s="60" t="n">
        <v>0.697</v>
      </c>
      <c r="L6" s="28" t="s">
        <v>3542</v>
      </c>
      <c r="M6" s="75" t="s">
        <v>3543</v>
      </c>
      <c r="N6" s="136" t="s">
        <v>3544</v>
      </c>
      <c r="P6" s="62" t="n">
        <v>2022</v>
      </c>
      <c r="Q6" s="63" t="s">
        <v>263</v>
      </c>
      <c r="R6" s="63" t="s">
        <v>12</v>
      </c>
      <c r="S6" s="64" t="s">
        <v>3526</v>
      </c>
      <c r="T6" s="63" t="n">
        <v>40</v>
      </c>
      <c r="U6" s="3"/>
      <c r="V6" s="58" t="s">
        <v>3545</v>
      </c>
      <c r="W6" s="83" t="s">
        <v>3546</v>
      </c>
      <c r="Y6" s="43" t="s">
        <v>500</v>
      </c>
      <c r="Z6" s="63" t="n">
        <v>1</v>
      </c>
      <c r="AA6" s="63" t="n">
        <v>2</v>
      </c>
      <c r="AB6" s="63" t="n">
        <v>2</v>
      </c>
      <c r="AC6" s="63" t="n">
        <v>3</v>
      </c>
      <c r="AD6" s="63" t="n">
        <v>3</v>
      </c>
      <c r="AE6" s="63" t="n">
        <v>1</v>
      </c>
      <c r="AF6" s="63" t="n">
        <v>2</v>
      </c>
      <c r="AG6" s="63" t="n">
        <v>3</v>
      </c>
      <c r="AH6" s="63" t="n">
        <v>3</v>
      </c>
      <c r="AI6" s="63" t="n">
        <v>4</v>
      </c>
      <c r="AK6" s="58" t="s">
        <v>451</v>
      </c>
      <c r="AL6" s="23" t="n">
        <v>1</v>
      </c>
      <c r="AM6" s="28" t="n">
        <v>2</v>
      </c>
      <c r="AN6" s="28" t="n">
        <v>1</v>
      </c>
      <c r="AO6" s="28" t="n">
        <f aca="false">PRODUCT(AL6+AM6+AN6)</f>
        <v>4</v>
      </c>
      <c r="AP6" s="28"/>
      <c r="AQ6" s="82" t="s">
        <v>455</v>
      </c>
      <c r="AR6" s="69" t="s">
        <v>268</v>
      </c>
      <c r="AS6" s="69" t="s">
        <v>517</v>
      </c>
      <c r="AT6" s="69" t="s">
        <v>479</v>
      </c>
      <c r="AU6" s="69" t="s">
        <v>268</v>
      </c>
      <c r="AV6" s="69" t="s">
        <v>1684</v>
      </c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220"/>
      <c r="BN6" s="69"/>
      <c r="BO6" s="69"/>
      <c r="BP6" s="69"/>
      <c r="BQ6" s="69"/>
      <c r="BR6" s="220"/>
      <c r="BS6" s="69"/>
      <c r="BT6" s="69"/>
      <c r="BU6" s="69"/>
      <c r="BV6" s="137"/>
      <c r="BX6" s="73" t="s">
        <v>3547</v>
      </c>
      <c r="BY6" s="2" t="s">
        <v>3548</v>
      </c>
      <c r="CC6" s="66" t="s">
        <v>3512</v>
      </c>
      <c r="CE6" s="73" t="n">
        <v>1949</v>
      </c>
      <c r="CF6" s="28" t="n">
        <v>6</v>
      </c>
      <c r="CG6" s="28" t="n">
        <v>3840</v>
      </c>
      <c r="CH6" s="74" t="n">
        <v>640</v>
      </c>
      <c r="CI6" s="24"/>
      <c r="CJ6" s="2" t="s">
        <v>3549</v>
      </c>
      <c r="CK6" s="28" t="n">
        <v>900</v>
      </c>
      <c r="CL6" s="28"/>
      <c r="CM6" s="28"/>
      <c r="CN6" s="2" t="s">
        <v>3550</v>
      </c>
      <c r="CO6" s="28" t="n">
        <v>400</v>
      </c>
      <c r="CP6" s="28" t="n">
        <v>6</v>
      </c>
      <c r="CQ6" s="75"/>
      <c r="CS6" s="65" t="n">
        <v>1945</v>
      </c>
      <c r="CT6" s="3" t="s">
        <v>19</v>
      </c>
      <c r="CU6" s="2" t="s">
        <v>3551</v>
      </c>
      <c r="CV6" s="3" t="n">
        <v>22</v>
      </c>
      <c r="CW6" s="3"/>
      <c r="CZ6" s="3"/>
      <c r="DB6" s="81"/>
      <c r="DD6" s="58" t="s">
        <v>3552</v>
      </c>
      <c r="DE6" s="28" t="n">
        <v>354</v>
      </c>
      <c r="DG6" s="2" t="s">
        <v>2763</v>
      </c>
      <c r="DH6" s="28" t="n">
        <v>62</v>
      </c>
      <c r="DI6" s="28" t="s">
        <v>298</v>
      </c>
      <c r="DJ6" s="28" t="n">
        <v>329</v>
      </c>
      <c r="DK6" s="28" t="s">
        <v>299</v>
      </c>
      <c r="DL6" s="28" t="n">
        <f aca="false">PRODUCT(DH6+DJ6)</f>
        <v>391</v>
      </c>
      <c r="DN6" s="2" t="s">
        <v>3521</v>
      </c>
      <c r="DO6" s="75" t="n">
        <v>52</v>
      </c>
      <c r="DQ6" s="65" t="s">
        <v>3522</v>
      </c>
      <c r="DR6" s="28" t="n">
        <v>9</v>
      </c>
      <c r="DT6" s="25" t="s">
        <v>3553</v>
      </c>
      <c r="DU6" s="75" t="n">
        <v>5</v>
      </c>
      <c r="DW6" s="2" t="s">
        <v>3554</v>
      </c>
      <c r="DX6" s="63" t="s">
        <v>2053</v>
      </c>
      <c r="DY6" s="63" t="s">
        <v>2053</v>
      </c>
      <c r="DZ6" s="63" t="s">
        <v>2053</v>
      </c>
      <c r="EA6" s="63" t="s">
        <v>2053</v>
      </c>
      <c r="EB6" s="63" t="s">
        <v>2053</v>
      </c>
      <c r="EC6" s="63" t="s">
        <v>2053</v>
      </c>
      <c r="ED6" s="63" t="s">
        <v>2053</v>
      </c>
      <c r="EE6" s="63" t="s">
        <v>2053</v>
      </c>
      <c r="EF6" s="63" t="s">
        <v>2053</v>
      </c>
      <c r="EG6" s="63" t="s">
        <v>2053</v>
      </c>
    </row>
    <row r="7" s="2" customFormat="true" ht="15" hidden="false" customHeight="false" outlineLevel="0" collapsed="false">
      <c r="C7" s="58" t="s">
        <v>3555</v>
      </c>
      <c r="D7" s="59" t="n">
        <v>33667</v>
      </c>
      <c r="E7" s="25" t="s">
        <v>2157</v>
      </c>
      <c r="F7" s="28" t="n">
        <v>162</v>
      </c>
      <c r="G7" s="28" t="n">
        <v>4</v>
      </c>
      <c r="H7" s="28" t="n">
        <v>71</v>
      </c>
      <c r="I7" s="28" t="n">
        <v>28</v>
      </c>
      <c r="J7" s="28" t="n">
        <v>231</v>
      </c>
      <c r="K7" s="60" t="n">
        <v>0.43</v>
      </c>
      <c r="L7" s="28" t="s">
        <v>261</v>
      </c>
      <c r="M7" s="75" t="s">
        <v>350</v>
      </c>
      <c r="N7" s="136" t="s">
        <v>3556</v>
      </c>
      <c r="P7" s="62" t="n">
        <v>2021</v>
      </c>
      <c r="Q7" s="63" t="s">
        <v>263</v>
      </c>
      <c r="R7" s="63" t="s">
        <v>17</v>
      </c>
      <c r="S7" s="64" t="s">
        <v>3526</v>
      </c>
      <c r="T7" s="63" t="n">
        <v>37</v>
      </c>
      <c r="U7" s="3"/>
      <c r="V7" s="58" t="s">
        <v>3557</v>
      </c>
      <c r="W7" s="83" t="s">
        <v>3558</v>
      </c>
      <c r="Y7" s="43" t="s">
        <v>516</v>
      </c>
      <c r="Z7" s="63" t="n">
        <v>9</v>
      </c>
      <c r="AA7" s="63" t="n">
        <v>10</v>
      </c>
      <c r="AB7" s="140" t="n">
        <v>2</v>
      </c>
      <c r="AC7" s="140" t="n">
        <v>1</v>
      </c>
      <c r="AD7" s="63" t="n">
        <v>8</v>
      </c>
      <c r="AE7" s="63" t="n">
        <v>2</v>
      </c>
      <c r="AF7" s="63" t="n">
        <v>7</v>
      </c>
      <c r="AG7" s="63" t="n">
        <v>7</v>
      </c>
      <c r="AH7" s="63" t="n">
        <v>7</v>
      </c>
      <c r="AI7" s="63" t="n">
        <v>10</v>
      </c>
      <c r="AK7" s="58" t="s">
        <v>1975</v>
      </c>
      <c r="AL7" s="23" t="n">
        <v>0</v>
      </c>
      <c r="AM7" s="28" t="n">
        <v>0</v>
      </c>
      <c r="AN7" s="28" t="n">
        <v>2</v>
      </c>
      <c r="AO7" s="28" t="n">
        <f aca="false">PRODUCT(AL7+AM7+AN7)</f>
        <v>2</v>
      </c>
      <c r="AP7" s="28"/>
      <c r="AQ7" s="69" t="s">
        <v>268</v>
      </c>
      <c r="AR7" s="69" t="s">
        <v>268</v>
      </c>
      <c r="AS7" s="69" t="s">
        <v>269</v>
      </c>
      <c r="AT7" s="69" t="s">
        <v>579</v>
      </c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220"/>
      <c r="BN7" s="82"/>
      <c r="BO7" s="82"/>
      <c r="BP7" s="82"/>
      <c r="BQ7" s="82"/>
      <c r="BR7" s="82"/>
      <c r="BS7" s="82"/>
      <c r="BT7" s="82"/>
      <c r="BU7" s="82"/>
      <c r="BV7" s="137"/>
      <c r="BX7" s="73" t="s">
        <v>3559</v>
      </c>
      <c r="BY7" s="2" t="s">
        <v>3101</v>
      </c>
      <c r="CC7" s="66" t="s">
        <v>3512</v>
      </c>
      <c r="CE7" s="73" t="n">
        <v>1952</v>
      </c>
      <c r="CF7" s="28" t="n">
        <v>6</v>
      </c>
      <c r="CG7" s="28" t="n">
        <v>4100</v>
      </c>
      <c r="CH7" s="74" t="n">
        <v>683.333333333333</v>
      </c>
      <c r="CI7" s="24"/>
      <c r="CJ7" s="2" t="s">
        <v>3560</v>
      </c>
      <c r="CK7" s="28" t="n">
        <v>900</v>
      </c>
      <c r="CL7" s="28"/>
      <c r="CM7" s="28"/>
      <c r="CN7" s="2" t="s">
        <v>3561</v>
      </c>
      <c r="CO7" s="28" t="n">
        <v>300</v>
      </c>
      <c r="CP7" s="28" t="n">
        <v>6</v>
      </c>
      <c r="CQ7" s="75"/>
      <c r="CS7" s="65" t="n">
        <v>1946</v>
      </c>
      <c r="CT7" s="3" t="s">
        <v>12</v>
      </c>
      <c r="CU7" s="2" t="s">
        <v>3562</v>
      </c>
      <c r="CV7" s="3" t="n">
        <v>21</v>
      </c>
      <c r="CW7" s="3"/>
      <c r="CZ7" s="3"/>
      <c r="DB7" s="81"/>
      <c r="DD7" s="58" t="s">
        <v>3523</v>
      </c>
      <c r="DE7" s="28" t="n">
        <v>333</v>
      </c>
      <c r="DG7" s="2" t="s">
        <v>2762</v>
      </c>
      <c r="DH7" s="28" t="n">
        <v>24</v>
      </c>
      <c r="DI7" s="28" t="s">
        <v>298</v>
      </c>
      <c r="DJ7" s="28" t="n">
        <v>348</v>
      </c>
      <c r="DK7" s="28" t="s">
        <v>299</v>
      </c>
      <c r="DL7" s="28" t="n">
        <f aca="false">PRODUCT(DH7+DJ7)</f>
        <v>372</v>
      </c>
      <c r="DN7" s="2" t="s">
        <v>1994</v>
      </c>
      <c r="DO7" s="75" t="n">
        <v>43</v>
      </c>
      <c r="DQ7" s="58" t="s">
        <v>3563</v>
      </c>
      <c r="DR7" s="28" t="n">
        <v>7</v>
      </c>
      <c r="DT7" s="2" t="s">
        <v>3563</v>
      </c>
      <c r="DU7" s="75" t="n">
        <v>2</v>
      </c>
      <c r="DW7" s="2" t="s">
        <v>3564</v>
      </c>
      <c r="DX7" s="63" t="s">
        <v>2053</v>
      </c>
      <c r="DY7" s="63" t="s">
        <v>2053</v>
      </c>
      <c r="DZ7" s="63" t="s">
        <v>2053</v>
      </c>
      <c r="EA7" s="63" t="s">
        <v>2053</v>
      </c>
      <c r="EB7" s="63" t="s">
        <v>2053</v>
      </c>
      <c r="EC7" s="63" t="s">
        <v>2053</v>
      </c>
      <c r="ED7" s="63" t="s">
        <v>2053</v>
      </c>
      <c r="EE7" s="63" t="s">
        <v>2053</v>
      </c>
      <c r="EF7" s="63" t="s">
        <v>2053</v>
      </c>
      <c r="EG7" s="63" t="s">
        <v>2053</v>
      </c>
    </row>
    <row r="8" s="2" customFormat="true" ht="15" hidden="false" customHeight="false" outlineLevel="0" collapsed="false">
      <c r="B8" s="26" t="s">
        <v>511</v>
      </c>
      <c r="C8" s="58" t="s">
        <v>3565</v>
      </c>
      <c r="D8" s="59" t="n">
        <v>37725</v>
      </c>
      <c r="E8" s="25" t="s">
        <v>305</v>
      </c>
      <c r="F8" s="28" t="n">
        <v>21</v>
      </c>
      <c r="G8" s="28" t="n">
        <v>1</v>
      </c>
      <c r="H8" s="28" t="n">
        <v>2</v>
      </c>
      <c r="I8" s="28" t="n">
        <v>27</v>
      </c>
      <c r="J8" s="28" t="n">
        <v>64</v>
      </c>
      <c r="K8" s="60" t="n">
        <v>0.627</v>
      </c>
      <c r="L8" s="28" t="s">
        <v>331</v>
      </c>
      <c r="M8" s="75" t="s">
        <v>331</v>
      </c>
      <c r="N8" s="136" t="s">
        <v>3566</v>
      </c>
      <c r="P8" s="62" t="n">
        <v>2020</v>
      </c>
      <c r="Q8" s="63" t="s">
        <v>263</v>
      </c>
      <c r="R8" s="63" t="s">
        <v>17</v>
      </c>
      <c r="S8" s="64" t="s">
        <v>1761</v>
      </c>
      <c r="T8" s="63" t="n">
        <v>32</v>
      </c>
      <c r="U8" s="3"/>
      <c r="V8" s="58" t="s">
        <v>3567</v>
      </c>
      <c r="W8" s="83" t="s">
        <v>3568</v>
      </c>
      <c r="Y8" s="43" t="s">
        <v>531</v>
      </c>
      <c r="Z8" s="140" t="n">
        <v>1</v>
      </c>
      <c r="AA8" s="63" t="n">
        <v>11</v>
      </c>
      <c r="AB8" s="68" t="n">
        <v>2</v>
      </c>
      <c r="AC8" s="63" t="n">
        <v>9</v>
      </c>
      <c r="AD8" s="63" t="n">
        <v>12</v>
      </c>
      <c r="AE8" s="68" t="n">
        <v>9</v>
      </c>
      <c r="AF8" s="68" t="n">
        <v>2</v>
      </c>
      <c r="AG8" s="63" t="n">
        <v>7</v>
      </c>
      <c r="AH8" s="63" t="n">
        <v>11</v>
      </c>
      <c r="AI8" s="68" t="n">
        <v>1</v>
      </c>
      <c r="AK8" s="58" t="s">
        <v>255</v>
      </c>
      <c r="AL8" s="23" t="n">
        <v>5</v>
      </c>
      <c r="AM8" s="28" t="n">
        <v>6</v>
      </c>
      <c r="AN8" s="28" t="n">
        <v>5</v>
      </c>
      <c r="AO8" s="28" t="n">
        <f aca="false">PRODUCT(AL8+AM8+AN8)</f>
        <v>16</v>
      </c>
      <c r="AP8" s="28"/>
      <c r="AQ8" s="82" t="s">
        <v>481</v>
      </c>
      <c r="AR8" s="82" t="s">
        <v>3569</v>
      </c>
      <c r="AS8" s="82" t="s">
        <v>3570</v>
      </c>
      <c r="AT8" s="82" t="s">
        <v>456</v>
      </c>
      <c r="AU8" s="82" t="s">
        <v>915</v>
      </c>
      <c r="AV8" s="69" t="s">
        <v>268</v>
      </c>
      <c r="AW8" s="69" t="s">
        <v>517</v>
      </c>
      <c r="AX8" s="69" t="s">
        <v>503</v>
      </c>
      <c r="AY8" s="69" t="s">
        <v>505</v>
      </c>
      <c r="AZ8" s="69" t="s">
        <v>590</v>
      </c>
      <c r="BA8" s="69" t="s">
        <v>934</v>
      </c>
      <c r="BB8" s="69" t="s">
        <v>611</v>
      </c>
      <c r="BC8" s="69" t="s">
        <v>268</v>
      </c>
      <c r="BD8" s="69" t="s">
        <v>3528</v>
      </c>
      <c r="BE8" s="69" t="s">
        <v>436</v>
      </c>
      <c r="BF8" s="69" t="s">
        <v>3529</v>
      </c>
      <c r="BG8" s="69" t="s">
        <v>533</v>
      </c>
      <c r="BH8" s="69" t="s">
        <v>537</v>
      </c>
      <c r="BI8" s="69"/>
      <c r="BJ8" s="69"/>
      <c r="BK8" s="69"/>
      <c r="BL8" s="69"/>
      <c r="BM8" s="220"/>
      <c r="BN8" s="82"/>
      <c r="BO8" s="82"/>
      <c r="BP8" s="82"/>
      <c r="BQ8" s="82"/>
      <c r="BR8" s="82"/>
      <c r="BS8" s="82"/>
      <c r="BT8" s="82"/>
      <c r="BU8" s="82"/>
      <c r="BV8" s="137"/>
      <c r="BX8" s="73" t="s">
        <v>3571</v>
      </c>
      <c r="BY8" s="2" t="s">
        <v>1115</v>
      </c>
      <c r="CC8" s="66" t="s">
        <v>3572</v>
      </c>
      <c r="CE8" s="73" t="n">
        <v>1953</v>
      </c>
      <c r="CF8" s="28" t="n">
        <v>6</v>
      </c>
      <c r="CG8" s="28" t="n">
        <v>5165</v>
      </c>
      <c r="CH8" s="74" t="n">
        <v>860.833333333333</v>
      </c>
      <c r="CI8" s="24"/>
      <c r="CJ8" s="2" t="s">
        <v>3573</v>
      </c>
      <c r="CK8" s="28" t="n">
        <v>2056</v>
      </c>
      <c r="CL8" s="28"/>
      <c r="CM8" s="28"/>
      <c r="CN8" s="2" t="s">
        <v>3574</v>
      </c>
      <c r="CO8" s="28" t="n">
        <v>300</v>
      </c>
      <c r="CP8" s="28" t="n">
        <v>5</v>
      </c>
      <c r="CQ8" s="75"/>
      <c r="CS8" s="65" t="n">
        <v>1947</v>
      </c>
      <c r="CT8" s="3" t="s">
        <v>15</v>
      </c>
      <c r="CU8" s="2" t="s">
        <v>3562</v>
      </c>
      <c r="CV8" s="3" t="n">
        <v>21</v>
      </c>
      <c r="CW8" s="3"/>
      <c r="CZ8" s="3"/>
      <c r="DB8" s="81"/>
      <c r="DD8" s="58" t="s">
        <v>3539</v>
      </c>
      <c r="DE8" s="28" t="n">
        <v>315</v>
      </c>
      <c r="DG8" s="2" t="s">
        <v>3575</v>
      </c>
      <c r="DH8" s="28" t="n">
        <v>8</v>
      </c>
      <c r="DI8" s="28" t="s">
        <v>298</v>
      </c>
      <c r="DJ8" s="28" t="n">
        <v>296</v>
      </c>
      <c r="DK8" s="28" t="s">
        <v>299</v>
      </c>
      <c r="DL8" s="28" t="n">
        <f aca="false">PRODUCT(DH8+DJ8)</f>
        <v>304</v>
      </c>
      <c r="DN8" s="2" t="s">
        <v>3539</v>
      </c>
      <c r="DO8" s="75" t="n">
        <v>35</v>
      </c>
      <c r="DQ8" s="65" t="s">
        <v>3540</v>
      </c>
      <c r="DR8" s="28" t="n">
        <v>7</v>
      </c>
      <c r="DT8" s="25" t="s">
        <v>3545</v>
      </c>
      <c r="DU8" s="75" t="n">
        <v>2</v>
      </c>
      <c r="DW8" s="2" t="s">
        <v>3552</v>
      </c>
      <c r="DX8" s="63" t="s">
        <v>2053</v>
      </c>
      <c r="DY8" s="63" t="s">
        <v>2053</v>
      </c>
      <c r="DZ8" s="63" t="s">
        <v>2053</v>
      </c>
      <c r="EA8" s="63" t="s">
        <v>2053</v>
      </c>
      <c r="EB8" s="63" t="s">
        <v>2053</v>
      </c>
      <c r="EC8" s="63" t="s">
        <v>2053</v>
      </c>
      <c r="ED8" s="63" t="s">
        <v>2053</v>
      </c>
      <c r="EE8" s="63" t="s">
        <v>2053</v>
      </c>
      <c r="EF8" s="63" t="s">
        <v>2053</v>
      </c>
      <c r="EG8" s="63" t="s">
        <v>2053</v>
      </c>
    </row>
    <row r="9" s="2" customFormat="true" ht="15" hidden="false" customHeight="false" outlineLevel="0" collapsed="false">
      <c r="B9" s="2" t="s">
        <v>3576</v>
      </c>
      <c r="C9" s="58" t="s">
        <v>3577</v>
      </c>
      <c r="D9" s="59" t="n">
        <v>38255</v>
      </c>
      <c r="E9" s="25" t="s">
        <v>305</v>
      </c>
      <c r="F9" s="28" t="n">
        <v>12</v>
      </c>
      <c r="G9" s="28" t="n">
        <v>0</v>
      </c>
      <c r="H9" s="28" t="n">
        <v>1</v>
      </c>
      <c r="I9" s="28" t="n">
        <v>9</v>
      </c>
      <c r="J9" s="28" t="n">
        <v>28</v>
      </c>
      <c r="K9" s="60" t="n">
        <v>0.538</v>
      </c>
      <c r="L9" s="28" t="s">
        <v>331</v>
      </c>
      <c r="M9" s="75" t="s">
        <v>350</v>
      </c>
      <c r="N9" s="136" t="s">
        <v>3578</v>
      </c>
      <c r="P9" s="62" t="n">
        <v>2019</v>
      </c>
      <c r="Q9" s="63" t="s">
        <v>263</v>
      </c>
      <c r="R9" s="63" t="s">
        <v>19</v>
      </c>
      <c r="S9" s="64" t="s">
        <v>1761</v>
      </c>
      <c r="T9" s="63" t="n">
        <v>38</v>
      </c>
      <c r="U9" s="3"/>
      <c r="V9" s="58" t="s">
        <v>3579</v>
      </c>
      <c r="W9" s="83" t="s">
        <v>3580</v>
      </c>
      <c r="Y9" s="43" t="s">
        <v>546</v>
      </c>
      <c r="Z9" s="63" t="n">
        <v>6</v>
      </c>
      <c r="AA9" s="63" t="n">
        <v>6</v>
      </c>
      <c r="AB9" s="63" t="n">
        <v>8</v>
      </c>
      <c r="AC9" s="63" t="n">
        <v>12</v>
      </c>
      <c r="AD9" s="63" t="n">
        <v>11</v>
      </c>
      <c r="AE9" s="63" t="n">
        <v>11</v>
      </c>
      <c r="AF9" s="63" t="n">
        <v>13</v>
      </c>
      <c r="AG9" s="63" t="n">
        <v>15</v>
      </c>
      <c r="AH9" s="68" t="n">
        <v>5</v>
      </c>
      <c r="AI9" s="68" t="n">
        <v>3</v>
      </c>
      <c r="AK9" s="58" t="s">
        <v>501</v>
      </c>
      <c r="AL9" s="23" t="n">
        <v>1</v>
      </c>
      <c r="AM9" s="28" t="n">
        <v>1</v>
      </c>
      <c r="AN9" s="28" t="n">
        <v>6</v>
      </c>
      <c r="AO9" s="28" t="n">
        <f aca="false">PRODUCT(AL9+AM9+AN9)</f>
        <v>8</v>
      </c>
      <c r="AP9" s="28"/>
      <c r="AQ9" s="82" t="s">
        <v>956</v>
      </c>
      <c r="AR9" s="69" t="s">
        <v>268</v>
      </c>
      <c r="AS9" s="69" t="s">
        <v>590</v>
      </c>
      <c r="AT9" s="69" t="s">
        <v>268</v>
      </c>
      <c r="AU9" s="69" t="s">
        <v>455</v>
      </c>
      <c r="AV9" s="69" t="s">
        <v>535</v>
      </c>
      <c r="AW9" s="69" t="s">
        <v>548</v>
      </c>
      <c r="AX9" s="69" t="s">
        <v>983</v>
      </c>
      <c r="AY9" s="69" t="s">
        <v>955</v>
      </c>
      <c r="AZ9" s="69" t="s">
        <v>550</v>
      </c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220"/>
      <c r="BN9" s="82"/>
      <c r="BO9" s="82"/>
      <c r="BP9" s="82"/>
      <c r="BQ9" s="82"/>
      <c r="BR9" s="82"/>
      <c r="BS9" s="82"/>
      <c r="BT9" s="82"/>
      <c r="BU9" s="82"/>
      <c r="BV9" s="137"/>
      <c r="BX9" s="73" t="s">
        <v>3581</v>
      </c>
      <c r="BY9" s="2" t="s">
        <v>1735</v>
      </c>
      <c r="CC9" s="66" t="s">
        <v>2422</v>
      </c>
      <c r="CE9" s="73" t="n">
        <v>1954</v>
      </c>
      <c r="CF9" s="28" t="n">
        <v>6</v>
      </c>
      <c r="CG9" s="28" t="n">
        <v>5868</v>
      </c>
      <c r="CH9" s="74" t="n">
        <v>978</v>
      </c>
      <c r="CI9" s="24"/>
      <c r="CJ9" s="2" t="s">
        <v>3582</v>
      </c>
      <c r="CK9" s="28" t="n">
        <v>1777</v>
      </c>
      <c r="CL9" s="28"/>
      <c r="CM9" s="28"/>
      <c r="CN9" s="2" t="s">
        <v>3583</v>
      </c>
      <c r="CO9" s="28" t="n">
        <v>705</v>
      </c>
      <c r="CP9" s="28" t="n">
        <v>4</v>
      </c>
      <c r="CQ9" s="75"/>
      <c r="CS9" s="65" t="n">
        <v>1949</v>
      </c>
      <c r="CT9" s="3"/>
      <c r="CU9" s="2" t="s">
        <v>3584</v>
      </c>
      <c r="CV9" s="3" t="n">
        <v>12</v>
      </c>
      <c r="CW9" s="3"/>
      <c r="CX9" s="2" t="s">
        <v>3585</v>
      </c>
      <c r="CY9" s="2" t="n">
        <v>13</v>
      </c>
      <c r="CZ9" s="3"/>
      <c r="DB9" s="81"/>
      <c r="DD9" s="58" t="s">
        <v>3586</v>
      </c>
      <c r="DE9" s="28" t="n">
        <v>301</v>
      </c>
      <c r="DG9" s="2" t="s">
        <v>3587</v>
      </c>
      <c r="DH9" s="28" t="n">
        <v>8</v>
      </c>
      <c r="DI9" s="28" t="s">
        <v>298</v>
      </c>
      <c r="DJ9" s="28" t="n">
        <v>269</v>
      </c>
      <c r="DK9" s="28" t="s">
        <v>299</v>
      </c>
      <c r="DL9" s="28" t="n">
        <f aca="false">PRODUCT(DH9+DJ9)</f>
        <v>277</v>
      </c>
      <c r="DN9" s="2" t="s">
        <v>3540</v>
      </c>
      <c r="DO9" s="75" t="n">
        <v>32</v>
      </c>
      <c r="DQ9" s="65" t="s">
        <v>3552</v>
      </c>
      <c r="DR9" s="28" t="n">
        <v>7</v>
      </c>
      <c r="DT9" s="25" t="s">
        <v>3588</v>
      </c>
      <c r="DU9" s="75" t="n">
        <v>2</v>
      </c>
      <c r="DW9" s="2" t="s">
        <v>3497</v>
      </c>
      <c r="DX9" s="63" t="s">
        <v>2053</v>
      </c>
      <c r="DY9" s="63" t="s">
        <v>2053</v>
      </c>
      <c r="DZ9" s="63" t="s">
        <v>2053</v>
      </c>
      <c r="EA9" s="63" t="s">
        <v>2053</v>
      </c>
      <c r="EB9" s="63" t="s">
        <v>2053</v>
      </c>
      <c r="EC9" s="63" t="s">
        <v>2053</v>
      </c>
      <c r="ED9" s="63" t="s">
        <v>2053</v>
      </c>
      <c r="EE9" s="63" t="s">
        <v>2053</v>
      </c>
      <c r="EF9" s="140" t="s">
        <v>3589</v>
      </c>
      <c r="EG9" s="140" t="s">
        <v>3589</v>
      </c>
    </row>
    <row r="10" s="2" customFormat="true" ht="15" hidden="false" customHeight="false" outlineLevel="0" collapsed="false">
      <c r="B10" s="2" t="s">
        <v>3590</v>
      </c>
      <c r="C10" s="58" t="s">
        <v>3591</v>
      </c>
      <c r="D10" s="59" t="n">
        <v>37292</v>
      </c>
      <c r="E10" s="25" t="s">
        <v>3498</v>
      </c>
      <c r="F10" s="28" t="n">
        <v>93</v>
      </c>
      <c r="G10" s="28" t="n">
        <v>7</v>
      </c>
      <c r="H10" s="28" t="n">
        <v>28</v>
      </c>
      <c r="I10" s="28" t="n">
        <v>103</v>
      </c>
      <c r="J10" s="28" t="n">
        <v>402</v>
      </c>
      <c r="K10" s="60" t="n">
        <v>0.641</v>
      </c>
      <c r="L10" s="69" t="s">
        <v>1703</v>
      </c>
      <c r="M10" s="75" t="s">
        <v>2765</v>
      </c>
      <c r="N10" s="136" t="s">
        <v>3592</v>
      </c>
      <c r="P10" s="62" t="n">
        <v>2018</v>
      </c>
      <c r="Q10" s="63" t="s">
        <v>263</v>
      </c>
      <c r="R10" s="63" t="s">
        <v>17</v>
      </c>
      <c r="S10" s="64" t="s">
        <v>3503</v>
      </c>
      <c r="T10" s="63" t="n">
        <v>40</v>
      </c>
      <c r="U10" s="3"/>
      <c r="V10" s="58" t="s">
        <v>895</v>
      </c>
      <c r="W10" s="83" t="s">
        <v>3593</v>
      </c>
      <c r="Y10" s="43" t="s">
        <v>561</v>
      </c>
      <c r="Z10" s="68" t="n">
        <v>5</v>
      </c>
      <c r="AA10" s="68" t="n">
        <v>4</v>
      </c>
      <c r="AB10" s="68" t="n">
        <v>4</v>
      </c>
      <c r="AC10" s="68" t="n">
        <v>2</v>
      </c>
      <c r="AD10" s="63" t="n">
        <v>9</v>
      </c>
      <c r="AE10" s="63" t="n">
        <v>10</v>
      </c>
      <c r="AF10" s="63" t="n">
        <v>10</v>
      </c>
      <c r="AG10" s="63" t="n">
        <v>5</v>
      </c>
      <c r="AH10" s="63" t="n">
        <v>8</v>
      </c>
      <c r="AI10" s="63" t="n">
        <v>3</v>
      </c>
      <c r="AK10" s="58" t="s">
        <v>267</v>
      </c>
      <c r="AL10" s="23" t="n">
        <v>1</v>
      </c>
      <c r="AM10" s="28" t="n">
        <v>5</v>
      </c>
      <c r="AN10" s="74" t="n">
        <v>1</v>
      </c>
      <c r="AO10" s="28" t="n">
        <v>7</v>
      </c>
      <c r="AP10" s="28"/>
      <c r="AQ10" s="82" t="s">
        <v>898</v>
      </c>
      <c r="AR10" s="69" t="s">
        <v>268</v>
      </c>
      <c r="AS10" s="69" t="s">
        <v>1390</v>
      </c>
      <c r="AT10" s="69" t="s">
        <v>455</v>
      </c>
      <c r="AU10" s="69" t="s">
        <v>535</v>
      </c>
      <c r="AV10" s="69" t="s">
        <v>485</v>
      </c>
      <c r="AW10" s="69" t="s">
        <v>2103</v>
      </c>
      <c r="AX10" s="69" t="s">
        <v>916</v>
      </c>
      <c r="AY10" s="69" t="s">
        <v>268</v>
      </c>
      <c r="AZ10" s="69" t="s">
        <v>455</v>
      </c>
      <c r="BA10" s="69"/>
      <c r="BB10" s="69"/>
      <c r="BC10" s="69"/>
      <c r="BD10" s="69"/>
      <c r="BE10" s="69"/>
      <c r="BF10" s="69"/>
      <c r="BG10" s="69"/>
      <c r="BH10" s="69"/>
      <c r="BI10" s="69"/>
      <c r="BJ10" s="69"/>
      <c r="BK10" s="69"/>
      <c r="BL10" s="69"/>
      <c r="BM10" s="220"/>
      <c r="BN10" s="82"/>
      <c r="BO10" s="82"/>
      <c r="BP10" s="82"/>
      <c r="BQ10" s="82"/>
      <c r="BR10" s="82"/>
      <c r="BS10" s="82"/>
      <c r="BT10" s="82"/>
      <c r="BU10" s="82"/>
      <c r="BV10" s="137"/>
      <c r="BX10" s="73" t="s">
        <v>3594</v>
      </c>
      <c r="BY10" s="2" t="s">
        <v>1721</v>
      </c>
      <c r="CC10" s="66" t="s">
        <v>3567</v>
      </c>
      <c r="CE10" s="73" t="n">
        <v>1955</v>
      </c>
      <c r="CF10" s="28" t="n">
        <v>6</v>
      </c>
      <c r="CG10" s="28" t="n">
        <v>4555</v>
      </c>
      <c r="CH10" s="74" t="n">
        <v>759.166666666667</v>
      </c>
      <c r="CI10" s="24"/>
      <c r="CJ10" s="2" t="s">
        <v>3595</v>
      </c>
      <c r="CK10" s="28" t="n">
        <v>1200</v>
      </c>
      <c r="CL10" s="28"/>
      <c r="CM10" s="28"/>
      <c r="CN10" s="2" t="s">
        <v>3596</v>
      </c>
      <c r="CO10" s="28" t="n">
        <v>405</v>
      </c>
      <c r="CP10" s="28" t="n">
        <v>5</v>
      </c>
      <c r="CQ10" s="75"/>
      <c r="CS10" s="65" t="n">
        <v>1952</v>
      </c>
      <c r="CT10" s="3" t="s">
        <v>19</v>
      </c>
      <c r="CU10" s="2" t="s">
        <v>3597</v>
      </c>
      <c r="CV10" s="3" t="n">
        <v>19</v>
      </c>
      <c r="CW10" s="3" t="s">
        <v>17</v>
      </c>
      <c r="CX10" s="2" t="s">
        <v>3585</v>
      </c>
      <c r="CY10" s="2" t="n">
        <v>17</v>
      </c>
      <c r="CZ10" s="3"/>
      <c r="DB10" s="81"/>
      <c r="DD10" s="58" t="s">
        <v>1994</v>
      </c>
      <c r="DE10" s="28" t="n">
        <v>279</v>
      </c>
      <c r="DG10" s="2" t="s">
        <v>3598</v>
      </c>
      <c r="DH10" s="28" t="n">
        <v>22</v>
      </c>
      <c r="DI10" s="28" t="s">
        <v>298</v>
      </c>
      <c r="DJ10" s="28" t="n">
        <v>238</v>
      </c>
      <c r="DK10" s="28" t="s">
        <v>299</v>
      </c>
      <c r="DL10" s="28" t="n">
        <f aca="false">PRODUCT(DH10+DJ10)</f>
        <v>260</v>
      </c>
      <c r="DN10" s="2" t="s">
        <v>3497</v>
      </c>
      <c r="DO10" s="75" t="n">
        <v>27</v>
      </c>
      <c r="DQ10" s="65" t="s">
        <v>3523</v>
      </c>
      <c r="DR10" s="28" t="n">
        <v>6</v>
      </c>
      <c r="DT10" s="25" t="s">
        <v>3599</v>
      </c>
      <c r="DU10" s="75" t="n">
        <v>2</v>
      </c>
      <c r="DW10" s="2" t="s">
        <v>3600</v>
      </c>
      <c r="DX10" s="63" t="s">
        <v>2053</v>
      </c>
      <c r="DY10" s="63" t="s">
        <v>2053</v>
      </c>
      <c r="DZ10" s="63" t="s">
        <v>2053</v>
      </c>
      <c r="EA10" s="63" t="s">
        <v>2053</v>
      </c>
      <c r="EB10" s="63" t="s">
        <v>2053</v>
      </c>
      <c r="EC10" s="63" t="s">
        <v>2053</v>
      </c>
      <c r="ED10" s="68" t="s">
        <v>3601</v>
      </c>
      <c r="EE10" s="63" t="s">
        <v>2053</v>
      </c>
      <c r="EF10" s="140" t="s">
        <v>3589</v>
      </c>
      <c r="EG10" s="140" t="s">
        <v>3589</v>
      </c>
    </row>
    <row r="11" s="2" customFormat="true" ht="15" hidden="false" customHeight="false" outlineLevel="0" collapsed="false">
      <c r="B11" s="2" t="s">
        <v>3602</v>
      </c>
      <c r="C11" s="58" t="s">
        <v>3552</v>
      </c>
      <c r="D11" s="59" t="n">
        <v>34095</v>
      </c>
      <c r="E11" s="25" t="s">
        <v>3498</v>
      </c>
      <c r="F11" s="28" t="n">
        <v>354</v>
      </c>
      <c r="G11" s="28" t="n">
        <v>7</v>
      </c>
      <c r="H11" s="28" t="n">
        <v>80</v>
      </c>
      <c r="I11" s="28" t="n">
        <v>107</v>
      </c>
      <c r="J11" s="28" t="n">
        <v>618</v>
      </c>
      <c r="K11" s="60" t="n">
        <v>0.455</v>
      </c>
      <c r="L11" s="69" t="s">
        <v>3603</v>
      </c>
      <c r="M11" s="75" t="s">
        <v>3604</v>
      </c>
      <c r="N11" s="136" t="s">
        <v>3605</v>
      </c>
      <c r="P11" s="62" t="n">
        <v>2017</v>
      </c>
      <c r="Q11" s="63" t="s">
        <v>263</v>
      </c>
      <c r="R11" s="63" t="s">
        <v>12</v>
      </c>
      <c r="S11" s="64" t="s">
        <v>3503</v>
      </c>
      <c r="T11" s="63" t="n">
        <v>41</v>
      </c>
      <c r="U11" s="3"/>
      <c r="V11" s="58" t="s">
        <v>1761</v>
      </c>
      <c r="W11" s="83" t="s">
        <v>3606</v>
      </c>
      <c r="Y11" s="43" t="s">
        <v>574</v>
      </c>
      <c r="Z11" s="63" t="n">
        <v>1</v>
      </c>
      <c r="AA11" s="63" t="n">
        <v>2</v>
      </c>
      <c r="AB11" s="63" t="n">
        <v>2</v>
      </c>
      <c r="AC11" s="63" t="n">
        <v>2</v>
      </c>
      <c r="AD11" s="63" t="n">
        <v>2</v>
      </c>
      <c r="AE11" s="63" t="n">
        <v>2</v>
      </c>
      <c r="AF11" s="63" t="n">
        <v>1</v>
      </c>
      <c r="AG11" s="63" t="n">
        <v>1</v>
      </c>
      <c r="AH11" s="63" t="n">
        <v>3</v>
      </c>
      <c r="AI11" s="63" t="n">
        <v>4</v>
      </c>
      <c r="AK11" s="58" t="s">
        <v>532</v>
      </c>
      <c r="AL11" s="23" t="n">
        <v>3</v>
      </c>
      <c r="AM11" s="28" t="n">
        <v>2</v>
      </c>
      <c r="AN11" s="28" t="n">
        <v>2</v>
      </c>
      <c r="AO11" s="28" t="n">
        <f aca="false">PRODUCT(AL11+AM11+AN11)</f>
        <v>7</v>
      </c>
      <c r="AP11" s="28"/>
      <c r="AQ11" s="82" t="s">
        <v>1390</v>
      </c>
      <c r="AR11" s="82" t="s">
        <v>536</v>
      </c>
      <c r="AS11" s="82" t="s">
        <v>550</v>
      </c>
      <c r="AT11" s="69" t="s">
        <v>268</v>
      </c>
      <c r="AU11" s="69" t="s">
        <v>533</v>
      </c>
      <c r="AV11" s="69" t="s">
        <v>1684</v>
      </c>
      <c r="AW11" s="69" t="s">
        <v>268</v>
      </c>
      <c r="AX11" s="69" t="s">
        <v>479</v>
      </c>
      <c r="AY11" s="69" t="s">
        <v>2103</v>
      </c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220"/>
      <c r="BN11" s="82"/>
      <c r="BO11" s="82"/>
      <c r="BP11" s="82"/>
      <c r="BQ11" s="82"/>
      <c r="BR11" s="82"/>
      <c r="BS11" s="82"/>
      <c r="BT11" s="82"/>
      <c r="BU11" s="82"/>
      <c r="BV11" s="137"/>
      <c r="BX11" s="73" t="s">
        <v>3607</v>
      </c>
      <c r="BY11" s="2" t="s">
        <v>2447</v>
      </c>
      <c r="BZ11" s="2" t="s">
        <v>1964</v>
      </c>
      <c r="CA11" s="2" t="s">
        <v>1758</v>
      </c>
      <c r="CC11" s="66" t="s">
        <v>3608</v>
      </c>
      <c r="CE11" s="73" t="n">
        <v>1956</v>
      </c>
      <c r="CF11" s="28" t="n">
        <v>7</v>
      </c>
      <c r="CG11" s="28" t="n">
        <v>5415</v>
      </c>
      <c r="CH11" s="74" t="n">
        <v>773.571428571429</v>
      </c>
      <c r="CI11" s="24"/>
      <c r="CJ11" s="2" t="s">
        <v>2988</v>
      </c>
      <c r="CK11" s="28" t="n">
        <v>1510</v>
      </c>
      <c r="CL11" s="28"/>
      <c r="CM11" s="28"/>
      <c r="CN11" s="2" t="s">
        <v>3609</v>
      </c>
      <c r="CO11" s="28" t="n">
        <v>300</v>
      </c>
      <c r="CP11" s="28" t="n">
        <v>6</v>
      </c>
      <c r="CQ11" s="75"/>
      <c r="CS11" s="65" t="n">
        <v>1953</v>
      </c>
      <c r="CT11" s="3" t="s">
        <v>19</v>
      </c>
      <c r="CU11" s="2" t="s">
        <v>3597</v>
      </c>
      <c r="CV11" s="3" t="n">
        <v>19</v>
      </c>
      <c r="CW11" s="3"/>
      <c r="CZ11" s="3"/>
      <c r="DB11" s="81"/>
      <c r="DD11" s="58" t="s">
        <v>3575</v>
      </c>
      <c r="DE11" s="28" t="n">
        <v>273</v>
      </c>
      <c r="DG11" s="2" t="s">
        <v>1408</v>
      </c>
      <c r="DH11" s="28" t="n">
        <v>10</v>
      </c>
      <c r="DI11" s="28" t="s">
        <v>298</v>
      </c>
      <c r="DJ11" s="28" t="n">
        <v>229</v>
      </c>
      <c r="DK11" s="28" t="s">
        <v>299</v>
      </c>
      <c r="DL11" s="28" t="n">
        <f aca="false">PRODUCT(DH11+DJ11)</f>
        <v>239</v>
      </c>
      <c r="DN11" s="2" t="s">
        <v>2762</v>
      </c>
      <c r="DO11" s="75" t="n">
        <v>24</v>
      </c>
      <c r="DQ11" s="65" t="s">
        <v>3545</v>
      </c>
      <c r="DR11" s="28" t="n">
        <v>6</v>
      </c>
      <c r="DT11" s="2" t="s">
        <v>3579</v>
      </c>
      <c r="DU11" s="75" t="n">
        <v>2</v>
      </c>
      <c r="DW11" s="2" t="s">
        <v>3591</v>
      </c>
      <c r="DX11" s="63" t="s">
        <v>2053</v>
      </c>
      <c r="DY11" s="63" t="s">
        <v>2053</v>
      </c>
      <c r="DZ11" s="63" t="s">
        <v>2053</v>
      </c>
      <c r="EA11" s="63" t="s">
        <v>2053</v>
      </c>
      <c r="EB11" s="63" t="s">
        <v>2053</v>
      </c>
      <c r="EC11" s="63" t="s">
        <v>2053</v>
      </c>
      <c r="ED11" s="140" t="s">
        <v>3589</v>
      </c>
      <c r="EE11" s="140" t="s">
        <v>3589</v>
      </c>
      <c r="EF11" s="62"/>
      <c r="EG11" s="62"/>
    </row>
    <row r="12" s="2" customFormat="true" ht="15" hidden="false" customHeight="false" outlineLevel="0" collapsed="false">
      <c r="B12" s="2" t="s">
        <v>3610</v>
      </c>
      <c r="C12" s="58" t="s">
        <v>3564</v>
      </c>
      <c r="D12" s="59" t="n">
        <v>29951</v>
      </c>
      <c r="E12" s="25" t="s">
        <v>3498</v>
      </c>
      <c r="F12" s="28" t="n">
        <v>557</v>
      </c>
      <c r="G12" s="28" t="n">
        <v>52</v>
      </c>
      <c r="H12" s="28" t="n">
        <v>1246</v>
      </c>
      <c r="I12" s="28" t="n">
        <v>119</v>
      </c>
      <c r="J12" s="28" t="n">
        <v>1845</v>
      </c>
      <c r="K12" s="60" t="n">
        <v>0.478</v>
      </c>
      <c r="L12" s="28" t="s">
        <v>3611</v>
      </c>
      <c r="M12" s="75" t="s">
        <v>3612</v>
      </c>
      <c r="N12" s="136" t="s">
        <v>3613</v>
      </c>
      <c r="P12" s="62" t="n">
        <v>2016</v>
      </c>
      <c r="Q12" s="63" t="s">
        <v>263</v>
      </c>
      <c r="R12" s="63" t="s">
        <v>12</v>
      </c>
      <c r="S12" s="64" t="s">
        <v>3503</v>
      </c>
      <c r="T12" s="63" t="n">
        <v>39</v>
      </c>
      <c r="U12" s="3"/>
      <c r="V12" s="58" t="s">
        <v>3614</v>
      </c>
      <c r="W12" s="83" t="s">
        <v>3615</v>
      </c>
      <c r="Y12" s="43" t="s">
        <v>266</v>
      </c>
      <c r="Z12" s="63" t="n">
        <v>3</v>
      </c>
      <c r="AA12" s="63" t="n">
        <v>3</v>
      </c>
      <c r="AB12" s="63" t="n">
        <v>1</v>
      </c>
      <c r="AC12" s="63" t="n">
        <v>2</v>
      </c>
      <c r="AD12" s="63" t="n">
        <v>5</v>
      </c>
      <c r="AE12" s="67"/>
      <c r="AF12" s="67"/>
      <c r="AG12" s="67"/>
      <c r="AH12" s="67"/>
      <c r="AI12" s="67"/>
      <c r="AK12" s="58" t="s">
        <v>547</v>
      </c>
      <c r="AL12" s="23" t="n">
        <v>2</v>
      </c>
      <c r="AM12" s="28" t="n">
        <v>0</v>
      </c>
      <c r="AN12" s="28" t="n">
        <v>1</v>
      </c>
      <c r="AO12" s="28" t="n">
        <f aca="false">PRODUCT(AL12+AM12+AN12)</f>
        <v>3</v>
      </c>
      <c r="AP12" s="28"/>
      <c r="AQ12" s="82" t="s">
        <v>517</v>
      </c>
      <c r="AR12" s="82" t="s">
        <v>611</v>
      </c>
      <c r="AS12" s="69" t="s">
        <v>268</v>
      </c>
      <c r="AT12" s="69" t="s">
        <v>268</v>
      </c>
      <c r="AU12" s="69" t="s">
        <v>454</v>
      </c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220"/>
      <c r="BN12" s="82"/>
      <c r="BO12" s="82"/>
      <c r="BP12" s="82"/>
      <c r="BQ12" s="82"/>
      <c r="BR12" s="82"/>
      <c r="BS12" s="82"/>
      <c r="BT12" s="82"/>
      <c r="BU12" s="82"/>
      <c r="BV12" s="137"/>
      <c r="BX12" s="73" t="s">
        <v>3616</v>
      </c>
      <c r="BY12" s="2" t="s">
        <v>2179</v>
      </c>
      <c r="BZ12" s="2" t="s">
        <v>1131</v>
      </c>
      <c r="CB12" s="2" t="s">
        <v>1239</v>
      </c>
      <c r="CC12" s="66" t="s">
        <v>3567</v>
      </c>
      <c r="CE12" s="73" t="n">
        <v>1957</v>
      </c>
      <c r="CF12" s="28" t="n">
        <v>7</v>
      </c>
      <c r="CG12" s="28" t="n">
        <v>5156</v>
      </c>
      <c r="CH12" s="74" t="n">
        <v>736.571428571429</v>
      </c>
      <c r="CI12" s="24"/>
      <c r="CJ12" s="2" t="s">
        <v>3617</v>
      </c>
      <c r="CK12" s="28" t="n">
        <v>1150</v>
      </c>
      <c r="CL12" s="28"/>
      <c r="CM12" s="28"/>
      <c r="CN12" s="2" t="s">
        <v>3618</v>
      </c>
      <c r="CO12" s="28" t="n">
        <v>500</v>
      </c>
      <c r="CP12" s="28" t="n">
        <v>6</v>
      </c>
      <c r="CQ12" s="75"/>
      <c r="CS12" s="65" t="n">
        <v>1954</v>
      </c>
      <c r="CT12" s="3"/>
      <c r="CU12" s="2" t="s">
        <v>3545</v>
      </c>
      <c r="CV12" s="3" t="n">
        <v>7</v>
      </c>
      <c r="CW12" s="3"/>
      <c r="CX12" s="2" t="s">
        <v>3545</v>
      </c>
      <c r="CY12" s="2" t="n">
        <v>8</v>
      </c>
      <c r="CZ12" s="3"/>
      <c r="DB12" s="81"/>
      <c r="DD12" s="58" t="s">
        <v>2763</v>
      </c>
      <c r="DE12" s="28" t="n">
        <v>271</v>
      </c>
      <c r="DG12" s="2" t="s">
        <v>3619</v>
      </c>
      <c r="DH12" s="28" t="n">
        <v>10</v>
      </c>
      <c r="DI12" s="28" t="s">
        <v>298</v>
      </c>
      <c r="DJ12" s="28" t="n">
        <v>206</v>
      </c>
      <c r="DK12" s="28" t="s">
        <v>299</v>
      </c>
      <c r="DL12" s="28" t="n">
        <f aca="false">PRODUCT(DH12+DJ12)</f>
        <v>216</v>
      </c>
      <c r="DN12" s="2" t="s">
        <v>3598</v>
      </c>
      <c r="DO12" s="75" t="n">
        <v>22</v>
      </c>
      <c r="DQ12" s="65" t="s">
        <v>3620</v>
      </c>
      <c r="DR12" s="28" t="n">
        <v>5</v>
      </c>
      <c r="DT12" s="2" t="s">
        <v>3621</v>
      </c>
      <c r="DU12" s="75" t="n">
        <v>2</v>
      </c>
      <c r="DW12" s="2" t="s">
        <v>3510</v>
      </c>
      <c r="DX12" s="63" t="s">
        <v>2053</v>
      </c>
      <c r="DY12" s="63" t="s">
        <v>2053</v>
      </c>
      <c r="DZ12" s="63" t="s">
        <v>2053</v>
      </c>
      <c r="EA12" s="63" t="s">
        <v>2053</v>
      </c>
      <c r="EB12" s="63" t="s">
        <v>2053</v>
      </c>
      <c r="EC12" s="63" t="s">
        <v>2053</v>
      </c>
      <c r="ED12" s="140" t="s">
        <v>3622</v>
      </c>
      <c r="EE12" s="140" t="s">
        <v>3622</v>
      </c>
      <c r="EF12" s="140" t="s">
        <v>3589</v>
      </c>
      <c r="EG12" s="62"/>
    </row>
    <row r="13" s="2" customFormat="true" ht="15" hidden="false" customHeight="false" outlineLevel="0" collapsed="false">
      <c r="C13" s="58" t="s">
        <v>3539</v>
      </c>
      <c r="D13" s="59" t="n">
        <v>33854</v>
      </c>
      <c r="E13" s="25" t="s">
        <v>3498</v>
      </c>
      <c r="F13" s="28" t="n">
        <v>343</v>
      </c>
      <c r="G13" s="28" t="n">
        <v>36</v>
      </c>
      <c r="H13" s="28" t="n">
        <v>458</v>
      </c>
      <c r="I13" s="28" t="n">
        <v>217</v>
      </c>
      <c r="J13" s="28" t="n">
        <v>1204</v>
      </c>
      <c r="K13" s="60" t="n">
        <v>0.579</v>
      </c>
      <c r="L13" s="69" t="s">
        <v>2793</v>
      </c>
      <c r="M13" s="75" t="s">
        <v>3623</v>
      </c>
      <c r="N13" s="136" t="s">
        <v>3624</v>
      </c>
      <c r="P13" s="62" t="n">
        <v>2015</v>
      </c>
      <c r="Q13" s="63" t="s">
        <v>263</v>
      </c>
      <c r="R13" s="63" t="s">
        <v>15</v>
      </c>
      <c r="S13" s="64" t="s">
        <v>3503</v>
      </c>
      <c r="T13" s="63" t="n">
        <v>42</v>
      </c>
      <c r="U13" s="3"/>
      <c r="V13" s="58" t="s">
        <v>3625</v>
      </c>
      <c r="W13" s="83" t="s">
        <v>3626</v>
      </c>
      <c r="Y13" s="142" t="s">
        <v>206</v>
      </c>
      <c r="Z13" s="143"/>
      <c r="AA13" s="47" t="s">
        <v>3627</v>
      </c>
      <c r="AB13" s="47"/>
      <c r="AC13" s="37"/>
      <c r="AD13" s="34" t="s">
        <v>608</v>
      </c>
      <c r="AE13" s="47"/>
      <c r="AF13" s="47"/>
      <c r="AG13" s="47"/>
      <c r="AH13" s="47" t="s">
        <v>609</v>
      </c>
      <c r="AI13" s="144"/>
      <c r="AK13" s="90" t="s">
        <v>623</v>
      </c>
      <c r="AL13" s="91" t="n">
        <f aca="false">SUM(AL3:AL12)</f>
        <v>24</v>
      </c>
      <c r="AM13" s="91" t="n">
        <f aca="false">SUM(AM3:AM12)</f>
        <v>34</v>
      </c>
      <c r="AN13" s="91" t="n">
        <f aca="false">SUM(AN3:AN12)</f>
        <v>34</v>
      </c>
      <c r="AO13" s="91" t="n">
        <f aca="false">SUM(AO3:AO12)</f>
        <v>92</v>
      </c>
      <c r="AP13" s="91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3"/>
      <c r="BX13" s="73" t="s">
        <v>3628</v>
      </c>
      <c r="BY13" s="2" t="s">
        <v>3629</v>
      </c>
      <c r="BZ13" s="2" t="s">
        <v>1768</v>
      </c>
      <c r="CB13" s="2" t="s">
        <v>1844</v>
      </c>
      <c r="CC13" s="66" t="s">
        <v>895</v>
      </c>
      <c r="CE13" s="73" t="n">
        <v>1958</v>
      </c>
      <c r="CF13" s="28" t="n">
        <v>7</v>
      </c>
      <c r="CG13" s="28" t="n">
        <v>5457</v>
      </c>
      <c r="CH13" s="74" t="n">
        <v>779.571428571429</v>
      </c>
      <c r="CI13" s="24"/>
      <c r="CJ13" s="2" t="s">
        <v>3630</v>
      </c>
      <c r="CK13" s="28" t="n">
        <v>1222</v>
      </c>
      <c r="CL13" s="28"/>
      <c r="CM13" s="28"/>
      <c r="CN13" s="2" t="s">
        <v>3631</v>
      </c>
      <c r="CO13" s="28" t="n">
        <v>334</v>
      </c>
      <c r="CP13" s="28" t="n">
        <v>5</v>
      </c>
      <c r="CQ13" s="75"/>
      <c r="CS13" s="65" t="n">
        <v>1955</v>
      </c>
      <c r="CT13" s="3"/>
      <c r="CU13" s="2" t="s">
        <v>3584</v>
      </c>
      <c r="CV13" s="3" t="n">
        <v>14</v>
      </c>
      <c r="CW13" s="3" t="s">
        <v>15</v>
      </c>
      <c r="CX13" s="2" t="s">
        <v>3621</v>
      </c>
      <c r="CY13" s="2" t="n">
        <v>17</v>
      </c>
      <c r="CZ13" s="3"/>
      <c r="DB13" s="81"/>
      <c r="DD13" s="58" t="s">
        <v>3632</v>
      </c>
      <c r="DE13" s="28" t="n">
        <v>242</v>
      </c>
      <c r="DG13" s="2" t="s">
        <v>3633</v>
      </c>
      <c r="DH13" s="28" t="n">
        <v>10</v>
      </c>
      <c r="DI13" s="28" t="s">
        <v>298</v>
      </c>
      <c r="DJ13" s="28" t="n">
        <v>204</v>
      </c>
      <c r="DK13" s="28" t="s">
        <v>299</v>
      </c>
      <c r="DL13" s="28" t="n">
        <f aca="false">PRODUCT(DH13+DJ13)</f>
        <v>214</v>
      </c>
      <c r="DN13" s="2" t="s">
        <v>3634</v>
      </c>
      <c r="DO13" s="75" t="n">
        <v>17</v>
      </c>
      <c r="DQ13" s="65" t="s">
        <v>3553</v>
      </c>
      <c r="DR13" s="28" t="n">
        <v>5</v>
      </c>
      <c r="DT13" s="25" t="s">
        <v>3575</v>
      </c>
      <c r="DU13" s="75" t="n">
        <v>2</v>
      </c>
      <c r="DW13" s="2" t="s">
        <v>3635</v>
      </c>
      <c r="DX13" s="63" t="s">
        <v>2053</v>
      </c>
      <c r="DY13" s="63" t="s">
        <v>2053</v>
      </c>
      <c r="DZ13" s="63" t="s">
        <v>2053</v>
      </c>
      <c r="EA13" s="63" t="s">
        <v>2053</v>
      </c>
      <c r="EB13" s="63" t="s">
        <v>2053</v>
      </c>
      <c r="EC13" s="140" t="s">
        <v>3589</v>
      </c>
      <c r="ED13" s="140" t="s">
        <v>3589</v>
      </c>
      <c r="EE13" s="140" t="s">
        <v>3589</v>
      </c>
      <c r="EF13" s="62"/>
      <c r="EG13" s="62"/>
    </row>
    <row r="14" customFormat="false" ht="15" hidden="false" customHeight="false" outlineLevel="0" collapsed="false">
      <c r="B14" s="26" t="s">
        <v>598</v>
      </c>
      <c r="C14" s="58" t="s">
        <v>3554</v>
      </c>
      <c r="D14" s="59" t="n">
        <v>34081</v>
      </c>
      <c r="E14" s="25" t="s">
        <v>288</v>
      </c>
      <c r="F14" s="28" t="n">
        <v>312</v>
      </c>
      <c r="G14" s="28" t="n">
        <v>24</v>
      </c>
      <c r="H14" s="28" t="n">
        <v>71</v>
      </c>
      <c r="I14" s="28" t="n">
        <v>407</v>
      </c>
      <c r="J14" s="28" t="n">
        <v>1124</v>
      </c>
      <c r="K14" s="60" t="n">
        <v>0.629</v>
      </c>
      <c r="L14" s="28" t="s">
        <v>260</v>
      </c>
      <c r="M14" s="75" t="s">
        <v>3636</v>
      </c>
      <c r="N14" s="136" t="s">
        <v>3637</v>
      </c>
      <c r="O14" s="2"/>
      <c r="P14" s="62" t="n">
        <v>2014</v>
      </c>
      <c r="Q14" s="63" t="s">
        <v>263</v>
      </c>
      <c r="R14" s="63" t="s">
        <v>15</v>
      </c>
      <c r="S14" s="64" t="s">
        <v>3638</v>
      </c>
      <c r="T14" s="63" t="n">
        <v>40</v>
      </c>
      <c r="U14" s="2"/>
      <c r="V14" s="65" t="s">
        <v>2422</v>
      </c>
      <c r="W14" s="83" t="s">
        <v>3639</v>
      </c>
      <c r="X14" s="2"/>
      <c r="Y14" s="145" t="s">
        <v>309</v>
      </c>
      <c r="Z14" s="146"/>
      <c r="AA14" s="2" t="s">
        <v>1027</v>
      </c>
      <c r="AB14" s="2"/>
      <c r="AD14" s="26" t="s">
        <v>621</v>
      </c>
      <c r="AE14" s="2"/>
      <c r="AF14" s="2"/>
      <c r="AG14" s="2"/>
      <c r="AH14" s="2" t="s">
        <v>622</v>
      </c>
      <c r="AI14" s="81"/>
      <c r="AJ14" s="2"/>
      <c r="BW14" s="2"/>
      <c r="BX14" s="73" t="s">
        <v>3640</v>
      </c>
      <c r="BY14" s="2" t="s">
        <v>3307</v>
      </c>
      <c r="BZ14" s="2" t="s">
        <v>3346</v>
      </c>
      <c r="CB14" s="2" t="s">
        <v>971</v>
      </c>
      <c r="CC14" s="66" t="s">
        <v>895</v>
      </c>
      <c r="CD14" s="2"/>
      <c r="CE14" s="73" t="n">
        <v>1959</v>
      </c>
      <c r="CF14" s="28" t="n">
        <v>7</v>
      </c>
      <c r="CG14" s="28" t="n">
        <v>6205</v>
      </c>
      <c r="CH14" s="74" t="n">
        <v>886.428571428571</v>
      </c>
      <c r="CI14" s="24"/>
      <c r="CJ14" s="2" t="s">
        <v>3641</v>
      </c>
      <c r="CK14" s="28" t="n">
        <v>1208</v>
      </c>
      <c r="CN14" s="2" t="s">
        <v>2732</v>
      </c>
      <c r="CO14" s="28" t="n">
        <v>606</v>
      </c>
      <c r="CP14" s="28" t="n">
        <v>5</v>
      </c>
      <c r="CQ14" s="75"/>
      <c r="CR14" s="2"/>
      <c r="CS14" s="65" t="n">
        <v>1956</v>
      </c>
      <c r="CT14" s="3" t="s">
        <v>21</v>
      </c>
      <c r="CU14" s="2" t="s">
        <v>3579</v>
      </c>
      <c r="CV14" s="3" t="n">
        <v>23</v>
      </c>
      <c r="CX14" s="2" t="s">
        <v>3621</v>
      </c>
      <c r="CY14" s="2" t="n">
        <v>14</v>
      </c>
      <c r="DB14" s="81"/>
      <c r="DC14" s="2"/>
      <c r="DD14" s="76"/>
      <c r="DO14" s="78"/>
      <c r="DP14" s="2"/>
      <c r="DQ14" s="65" t="s">
        <v>3584</v>
      </c>
      <c r="DR14" s="28" t="n">
        <v>5</v>
      </c>
      <c r="DS14" s="2"/>
      <c r="DT14" s="25" t="s">
        <v>3642</v>
      </c>
      <c r="DU14" s="75" t="n">
        <v>2</v>
      </c>
      <c r="DW14" s="2" t="s">
        <v>3004</v>
      </c>
      <c r="DX14" s="63" t="s">
        <v>2053</v>
      </c>
      <c r="DY14" s="63" t="s">
        <v>2053</v>
      </c>
      <c r="DZ14" s="63" t="s">
        <v>2053</v>
      </c>
      <c r="EA14" s="63" t="s">
        <v>2053</v>
      </c>
      <c r="EB14" s="63" t="s">
        <v>3410</v>
      </c>
      <c r="EC14" s="63" t="s">
        <v>3410</v>
      </c>
      <c r="ED14" s="63" t="s">
        <v>3410</v>
      </c>
      <c r="EE14" s="63" t="s">
        <v>3410</v>
      </c>
      <c r="EF14" s="63" t="s">
        <v>3410</v>
      </c>
      <c r="EG14" s="63" t="s">
        <v>3410</v>
      </c>
    </row>
    <row r="15" customFormat="false" ht="15" hidden="false" customHeight="false" outlineLevel="0" collapsed="false">
      <c r="B15" s="2" t="s">
        <v>3643</v>
      </c>
      <c r="C15" s="58" t="s">
        <v>3644</v>
      </c>
      <c r="D15" s="59" t="n">
        <v>38667</v>
      </c>
      <c r="E15" s="25" t="s">
        <v>909</v>
      </c>
      <c r="F15" s="28"/>
      <c r="G15" s="28"/>
      <c r="H15" s="28"/>
      <c r="I15" s="28"/>
      <c r="J15" s="28"/>
      <c r="K15" s="60"/>
      <c r="L15" s="28" t="s">
        <v>331</v>
      </c>
      <c r="M15" s="75" t="s">
        <v>261</v>
      </c>
      <c r="N15" s="136"/>
      <c r="O15" s="2"/>
      <c r="P15" s="62" t="n">
        <v>2013</v>
      </c>
      <c r="Q15" s="63" t="s">
        <v>263</v>
      </c>
      <c r="R15" s="63" t="s">
        <v>15</v>
      </c>
      <c r="S15" s="64" t="s">
        <v>3567</v>
      </c>
      <c r="T15" s="63" t="n">
        <v>34</v>
      </c>
      <c r="U15" s="2"/>
      <c r="V15" s="65" t="s">
        <v>3572</v>
      </c>
      <c r="W15" s="83" t="s">
        <v>3645</v>
      </c>
      <c r="X15" s="2"/>
      <c r="Y15" s="147" t="s">
        <v>629</v>
      </c>
      <c r="Z15" s="148"/>
      <c r="AA15" s="94" t="s">
        <v>1478</v>
      </c>
      <c r="AB15" s="94"/>
      <c r="AC15" s="227"/>
      <c r="AD15" s="94"/>
      <c r="AE15" s="94"/>
      <c r="AF15" s="94"/>
      <c r="AG15" s="94"/>
      <c r="AH15" s="94"/>
      <c r="AI15" s="95"/>
      <c r="AJ15" s="2"/>
      <c r="AK15" s="26" t="s">
        <v>3646</v>
      </c>
      <c r="AN15" s="26" t="s">
        <v>3647</v>
      </c>
      <c r="AS15" s="26" t="s">
        <v>3648</v>
      </c>
      <c r="AX15" s="26" t="s">
        <v>3649</v>
      </c>
      <c r="BC15" s="26" t="s">
        <v>3650</v>
      </c>
      <c r="BH15" s="26" t="s">
        <v>3651</v>
      </c>
      <c r="BW15" s="2"/>
      <c r="BX15" s="73" t="s">
        <v>3652</v>
      </c>
      <c r="CB15" s="2" t="s">
        <v>971</v>
      </c>
      <c r="CC15" s="66" t="s">
        <v>3638</v>
      </c>
      <c r="CD15" s="2"/>
      <c r="CE15" s="73" t="n">
        <v>1960</v>
      </c>
      <c r="CF15" s="28" t="n">
        <v>7</v>
      </c>
      <c r="CG15" s="28" t="n">
        <v>9250</v>
      </c>
      <c r="CH15" s="74" t="n">
        <v>1321.42857142857</v>
      </c>
      <c r="CI15" s="24"/>
      <c r="CJ15" s="2" t="s">
        <v>3653</v>
      </c>
      <c r="CK15" s="28" t="n">
        <v>3495</v>
      </c>
      <c r="CL15" s="28" t="n">
        <v>1</v>
      </c>
      <c r="CN15" s="2" t="s">
        <v>3654</v>
      </c>
      <c r="CO15" s="28" t="n">
        <v>287</v>
      </c>
      <c r="CP15" s="28" t="n">
        <v>2</v>
      </c>
      <c r="CQ15" s="75"/>
      <c r="CR15" s="2"/>
      <c r="CS15" s="65" t="n">
        <v>1957</v>
      </c>
      <c r="CT15" s="3" t="s">
        <v>21</v>
      </c>
      <c r="CU15" s="2" t="s">
        <v>3579</v>
      </c>
      <c r="CV15" s="3" t="s">
        <v>1470</v>
      </c>
      <c r="CX15" s="2" t="s">
        <v>3621</v>
      </c>
      <c r="CY15" s="2" t="n">
        <v>15</v>
      </c>
      <c r="DB15" s="81"/>
      <c r="DC15" s="2"/>
      <c r="DD15" s="76" t="s">
        <v>364</v>
      </c>
      <c r="DG15" s="26" t="s">
        <v>365</v>
      </c>
      <c r="DN15" s="26" t="s">
        <v>366</v>
      </c>
      <c r="DO15" s="75"/>
      <c r="DP15" s="2"/>
      <c r="DQ15" s="65" t="s">
        <v>2762</v>
      </c>
      <c r="DR15" s="28" t="n">
        <v>4</v>
      </c>
      <c r="DS15" s="2"/>
      <c r="DT15" s="2" t="s">
        <v>3655</v>
      </c>
      <c r="DU15" s="75" t="n">
        <v>2</v>
      </c>
      <c r="DW15" s="2" t="s">
        <v>3555</v>
      </c>
      <c r="DX15" s="63" t="s">
        <v>2053</v>
      </c>
      <c r="DY15" s="63" t="s">
        <v>2053</v>
      </c>
      <c r="DZ15" s="63" t="s">
        <v>2053</v>
      </c>
      <c r="EA15" s="63" t="s">
        <v>2053</v>
      </c>
      <c r="EB15" s="63" t="s">
        <v>3656</v>
      </c>
      <c r="EC15" s="63" t="s">
        <v>3656</v>
      </c>
      <c r="ED15" s="63" t="s">
        <v>3656</v>
      </c>
      <c r="EE15" s="68" t="s">
        <v>3656</v>
      </c>
      <c r="EF15" s="68" t="s">
        <v>3656</v>
      </c>
      <c r="EG15" s="68" t="s">
        <v>3656</v>
      </c>
    </row>
    <row r="16" s="2" customFormat="true" ht="15" hidden="false" customHeight="false" outlineLevel="0" collapsed="false">
      <c r="B16" s="2" t="s">
        <v>3657</v>
      </c>
      <c r="C16" s="58" t="s">
        <v>3658</v>
      </c>
      <c r="D16" s="59" t="n">
        <v>39030</v>
      </c>
      <c r="E16" s="25" t="s">
        <v>3498</v>
      </c>
      <c r="F16" s="28"/>
      <c r="G16" s="28"/>
      <c r="H16" s="28"/>
      <c r="I16" s="28"/>
      <c r="J16" s="28"/>
      <c r="K16" s="60"/>
      <c r="L16" s="28"/>
      <c r="M16" s="75"/>
      <c r="N16" s="136"/>
      <c r="P16" s="62"/>
      <c r="Q16" s="63"/>
      <c r="R16" s="63"/>
      <c r="S16" s="64" t="s">
        <v>3638</v>
      </c>
      <c r="T16" s="63" t="n">
        <v>3</v>
      </c>
      <c r="V16" s="65" t="s">
        <v>3588</v>
      </c>
      <c r="W16" s="83" t="s">
        <v>3659</v>
      </c>
      <c r="AK16" s="2" t="s">
        <v>3553</v>
      </c>
      <c r="AL16" s="26"/>
      <c r="AM16" s="26"/>
      <c r="AN16" s="2" t="s">
        <v>3553</v>
      </c>
      <c r="AO16" s="1"/>
      <c r="AP16" s="1"/>
      <c r="AQ16" s="1"/>
      <c r="AR16" s="1"/>
      <c r="AS16" s="2" t="s">
        <v>3620</v>
      </c>
      <c r="AT16" s="26"/>
      <c r="AU16" s="26"/>
      <c r="AV16" s="26"/>
      <c r="AW16" s="26"/>
      <c r="AX16" s="2" t="s">
        <v>2031</v>
      </c>
      <c r="BC16" s="2" t="s">
        <v>2031</v>
      </c>
      <c r="BH16" s="2" t="s">
        <v>3660</v>
      </c>
      <c r="BX16" s="73" t="s">
        <v>3652</v>
      </c>
      <c r="BY16" s="2" t="s">
        <v>1820</v>
      </c>
      <c r="BZ16" s="2" t="s">
        <v>3264</v>
      </c>
      <c r="CC16" s="66" t="s">
        <v>3567</v>
      </c>
      <c r="CE16" s="73" t="n">
        <v>1961</v>
      </c>
      <c r="CF16" s="28" t="n">
        <v>7</v>
      </c>
      <c r="CG16" s="28" t="n">
        <v>9432</v>
      </c>
      <c r="CH16" s="74" t="n">
        <v>1347.42857142857</v>
      </c>
      <c r="CI16" s="24"/>
      <c r="CJ16" s="2" t="s">
        <v>3661</v>
      </c>
      <c r="CK16" s="28" t="n">
        <v>4400</v>
      </c>
      <c r="CL16" s="28" t="n">
        <v>1</v>
      </c>
      <c r="CM16" s="28"/>
      <c r="CN16" s="2" t="s">
        <v>3662</v>
      </c>
      <c r="CO16" s="28" t="n">
        <v>332</v>
      </c>
      <c r="CP16" s="28" t="n">
        <v>4</v>
      </c>
      <c r="CQ16" s="75"/>
      <c r="CS16" s="65" t="n">
        <v>1958</v>
      </c>
      <c r="CT16" s="3" t="s">
        <v>33</v>
      </c>
      <c r="CU16" s="2" t="s">
        <v>3563</v>
      </c>
      <c r="CV16" s="3" t="s">
        <v>1627</v>
      </c>
      <c r="CW16" s="3" t="s">
        <v>15</v>
      </c>
      <c r="CX16" s="2" t="s">
        <v>3663</v>
      </c>
      <c r="CY16" s="3" t="n">
        <v>24</v>
      </c>
      <c r="CZ16" s="3"/>
      <c r="DB16" s="81"/>
      <c r="DD16" s="58" t="s">
        <v>3523</v>
      </c>
      <c r="DE16" s="28" t="n">
        <v>646</v>
      </c>
      <c r="DG16" s="2" t="s">
        <v>3521</v>
      </c>
      <c r="DH16" s="28" t="n">
        <v>1298</v>
      </c>
      <c r="DI16" s="28" t="s">
        <v>298</v>
      </c>
      <c r="DJ16" s="28" t="n">
        <v>119</v>
      </c>
      <c r="DK16" s="28" t="s">
        <v>299</v>
      </c>
      <c r="DL16" s="28" t="n">
        <f aca="false">PRODUCT(DH16+DJ16)</f>
        <v>1417</v>
      </c>
      <c r="DN16" s="2" t="s">
        <v>1994</v>
      </c>
      <c r="DO16" s="75" t="n">
        <v>1901</v>
      </c>
      <c r="DQ16" s="65" t="s">
        <v>3664</v>
      </c>
      <c r="DR16" s="28" t="n">
        <v>4</v>
      </c>
      <c r="DT16" s="25" t="s">
        <v>2763</v>
      </c>
      <c r="DU16" s="75" t="n">
        <v>1</v>
      </c>
      <c r="DW16" s="2" t="s">
        <v>3577</v>
      </c>
      <c r="DX16" s="63" t="s">
        <v>2053</v>
      </c>
      <c r="DY16" s="63" t="s">
        <v>2053</v>
      </c>
      <c r="DZ16" s="63" t="s">
        <v>2053</v>
      </c>
      <c r="EA16" s="63" t="s">
        <v>2053</v>
      </c>
      <c r="EB16" s="140" t="s">
        <v>3589</v>
      </c>
      <c r="EC16" s="140" t="s">
        <v>3589</v>
      </c>
      <c r="ED16" s="140" t="s">
        <v>3589</v>
      </c>
      <c r="EE16" s="62"/>
      <c r="EF16" s="62"/>
      <c r="EG16" s="62"/>
    </row>
    <row r="17" s="2" customFormat="true" ht="15" hidden="false" customHeight="false" outlineLevel="0" collapsed="false">
      <c r="B17" s="2" t="s">
        <v>3665</v>
      </c>
      <c r="C17" s="58" t="s">
        <v>3004</v>
      </c>
      <c r="D17" s="59" t="n">
        <v>32880</v>
      </c>
      <c r="E17" s="25" t="s">
        <v>2099</v>
      </c>
      <c r="F17" s="28" t="n">
        <v>429</v>
      </c>
      <c r="G17" s="28" t="n">
        <v>54</v>
      </c>
      <c r="H17" s="28" t="n">
        <v>1313</v>
      </c>
      <c r="I17" s="28" t="n">
        <v>163</v>
      </c>
      <c r="J17" s="28" t="n">
        <v>2123</v>
      </c>
      <c r="K17" s="60" t="n">
        <v>0.542</v>
      </c>
      <c r="L17" s="69" t="s">
        <v>3666</v>
      </c>
      <c r="M17" s="75" t="s">
        <v>2045</v>
      </c>
      <c r="N17" s="136" t="s">
        <v>3667</v>
      </c>
      <c r="P17" s="62" t="n">
        <v>2012</v>
      </c>
      <c r="Q17" s="63" t="s">
        <v>263</v>
      </c>
      <c r="R17" s="63" t="s">
        <v>15</v>
      </c>
      <c r="S17" s="64" t="s">
        <v>895</v>
      </c>
      <c r="T17" s="63" t="n">
        <v>38</v>
      </c>
      <c r="V17" s="65" t="s">
        <v>3638</v>
      </c>
      <c r="W17" s="83" t="s">
        <v>3668</v>
      </c>
      <c r="AK17" s="2" t="s">
        <v>3669</v>
      </c>
      <c r="AN17" s="2" t="s">
        <v>3670</v>
      </c>
      <c r="AO17" s="28"/>
      <c r="AP17" s="28"/>
      <c r="AQ17" s="28"/>
      <c r="AR17" s="28"/>
      <c r="AS17" s="2" t="s">
        <v>2763</v>
      </c>
      <c r="AT17" s="26"/>
      <c r="AU17" s="26"/>
      <c r="AV17" s="26"/>
      <c r="AW17" s="26"/>
      <c r="AX17" s="2" t="s">
        <v>2763</v>
      </c>
      <c r="BC17" s="2" t="s">
        <v>3497</v>
      </c>
      <c r="BH17" s="2" t="s">
        <v>3671</v>
      </c>
      <c r="BX17" s="73" t="s">
        <v>3672</v>
      </c>
      <c r="BY17" s="2" t="s">
        <v>2179</v>
      </c>
      <c r="BZ17" s="2" t="s">
        <v>3346</v>
      </c>
      <c r="CB17" s="2" t="s">
        <v>971</v>
      </c>
      <c r="CC17" s="66" t="s">
        <v>3638</v>
      </c>
      <c r="CE17" s="73" t="n">
        <v>1962</v>
      </c>
      <c r="CF17" s="28" t="n">
        <v>7</v>
      </c>
      <c r="CG17" s="28" t="n">
        <v>8609</v>
      </c>
      <c r="CH17" s="74" t="n">
        <v>1229.85714285714</v>
      </c>
      <c r="CI17" s="24"/>
      <c r="CJ17" s="2" t="s">
        <v>3673</v>
      </c>
      <c r="CK17" s="28" t="n">
        <v>4350</v>
      </c>
      <c r="CL17" s="28" t="n">
        <v>1</v>
      </c>
      <c r="CM17" s="28"/>
      <c r="CN17" s="2" t="s">
        <v>3674</v>
      </c>
      <c r="CO17" s="28" t="n">
        <v>387</v>
      </c>
      <c r="CP17" s="28" t="n">
        <v>4</v>
      </c>
      <c r="CQ17" s="75"/>
      <c r="CS17" s="65" t="n">
        <v>1959</v>
      </c>
      <c r="CT17" s="3" t="s">
        <v>19</v>
      </c>
      <c r="CU17" s="204" t="s">
        <v>3579</v>
      </c>
      <c r="CV17" s="157" t="s">
        <v>1508</v>
      </c>
      <c r="CW17" s="3" t="s">
        <v>21</v>
      </c>
      <c r="CX17" s="2" t="s">
        <v>3522</v>
      </c>
      <c r="CY17" s="3" t="n">
        <v>21</v>
      </c>
      <c r="CZ17" s="3"/>
      <c r="DB17" s="81"/>
      <c r="DD17" s="58" t="s">
        <v>1994</v>
      </c>
      <c r="DE17" s="28" t="n">
        <v>624</v>
      </c>
      <c r="DG17" s="2" t="s">
        <v>2763</v>
      </c>
      <c r="DH17" s="28" t="n">
        <v>391</v>
      </c>
      <c r="DI17" s="28" t="s">
        <v>298</v>
      </c>
      <c r="DJ17" s="28" t="n">
        <v>444</v>
      </c>
      <c r="DK17" s="28" t="s">
        <v>299</v>
      </c>
      <c r="DL17" s="28" t="n">
        <f aca="false">PRODUCT(DH17+DJ17)</f>
        <v>835</v>
      </c>
      <c r="DN17" s="2" t="s">
        <v>3521</v>
      </c>
      <c r="DO17" s="75" t="n">
        <v>1845</v>
      </c>
      <c r="DQ17" s="65" t="s">
        <v>3564</v>
      </c>
      <c r="DR17" s="28" t="n">
        <v>4</v>
      </c>
      <c r="DT17" s="25" t="s">
        <v>1994</v>
      </c>
      <c r="DU17" s="75" t="n">
        <v>1</v>
      </c>
      <c r="DW17" s="2" t="s">
        <v>3675</v>
      </c>
      <c r="DX17" s="63" t="s">
        <v>2053</v>
      </c>
      <c r="DY17" s="68" t="s">
        <v>3676</v>
      </c>
      <c r="DZ17" s="68" t="s">
        <v>3677</v>
      </c>
      <c r="EA17" s="63" t="s">
        <v>2053</v>
      </c>
      <c r="EB17" s="140" t="s">
        <v>3589</v>
      </c>
      <c r="EC17" s="62"/>
      <c r="ED17" s="62"/>
      <c r="EE17" s="62"/>
      <c r="EF17" s="62"/>
      <c r="EG17" s="62"/>
    </row>
    <row r="18" s="2" customFormat="true" ht="15" hidden="false" customHeight="false" outlineLevel="0" collapsed="false">
      <c r="B18" s="2" t="s">
        <v>3678</v>
      </c>
      <c r="C18" s="58" t="s">
        <v>3675</v>
      </c>
      <c r="D18" s="59" t="n">
        <v>38975</v>
      </c>
      <c r="E18" s="25" t="s">
        <v>3498</v>
      </c>
      <c r="F18" s="28" t="n">
        <v>1</v>
      </c>
      <c r="G18" s="28" t="n">
        <v>0</v>
      </c>
      <c r="H18" s="28" t="n">
        <v>0</v>
      </c>
      <c r="I18" s="28" t="n">
        <v>0</v>
      </c>
      <c r="J18" s="28" t="n">
        <v>1</v>
      </c>
      <c r="K18" s="60" t="n">
        <v>0.333</v>
      </c>
      <c r="L18" s="28" t="s">
        <v>331</v>
      </c>
      <c r="M18" s="75" t="s">
        <v>341</v>
      </c>
      <c r="N18" s="136" t="s">
        <v>3679</v>
      </c>
      <c r="P18" s="62" t="n">
        <v>2011</v>
      </c>
      <c r="Q18" s="63" t="s">
        <v>263</v>
      </c>
      <c r="R18" s="63" t="s">
        <v>15</v>
      </c>
      <c r="S18" s="64" t="s">
        <v>895</v>
      </c>
      <c r="T18" s="63" t="n">
        <v>38</v>
      </c>
      <c r="V18" s="65" t="s">
        <v>3680</v>
      </c>
      <c r="W18" s="83" t="s">
        <v>3681</v>
      </c>
      <c r="AK18" s="2" t="s">
        <v>3682</v>
      </c>
      <c r="AL18" s="26"/>
      <c r="AM18" s="26"/>
      <c r="AN18" s="2" t="s">
        <v>3669</v>
      </c>
      <c r="AO18" s="28"/>
      <c r="AP18" s="28"/>
      <c r="AQ18" s="28"/>
      <c r="AR18" s="28"/>
      <c r="AS18" s="2" t="s">
        <v>3564</v>
      </c>
      <c r="AT18" s="26"/>
      <c r="AU18" s="26"/>
      <c r="AV18" s="26"/>
      <c r="AW18" s="26"/>
      <c r="AX18" s="2" t="s">
        <v>3683</v>
      </c>
      <c r="BC18" s="2" t="s">
        <v>2763</v>
      </c>
      <c r="BH18" s="2" t="s">
        <v>3684</v>
      </c>
      <c r="BX18" s="73" t="s">
        <v>3685</v>
      </c>
      <c r="BY18" s="2" t="s">
        <v>3686</v>
      </c>
      <c r="BZ18" s="2" t="s">
        <v>3168</v>
      </c>
      <c r="CB18" s="2" t="s">
        <v>1844</v>
      </c>
      <c r="CC18" s="66" t="s">
        <v>3503</v>
      </c>
      <c r="CE18" s="73" t="n">
        <v>1963</v>
      </c>
      <c r="CF18" s="28" t="n">
        <v>7</v>
      </c>
      <c r="CG18" s="28" t="n">
        <v>7136</v>
      </c>
      <c r="CH18" s="74" t="n">
        <v>1019.42857142857</v>
      </c>
      <c r="CI18" s="24"/>
      <c r="CJ18" s="2" t="s">
        <v>3687</v>
      </c>
      <c r="CK18" s="28" t="n">
        <v>2170</v>
      </c>
      <c r="CL18" s="28"/>
      <c r="CM18" s="28"/>
      <c r="CN18" s="2" t="s">
        <v>3688</v>
      </c>
      <c r="CO18" s="28" t="n">
        <v>498</v>
      </c>
      <c r="CP18" s="28" t="n">
        <v>4</v>
      </c>
      <c r="CQ18" s="75"/>
      <c r="CS18" s="65" t="n">
        <v>1960</v>
      </c>
      <c r="CT18" s="3" t="s">
        <v>19</v>
      </c>
      <c r="CU18" s="204" t="s">
        <v>3579</v>
      </c>
      <c r="CV18" s="157" t="s">
        <v>1470</v>
      </c>
      <c r="CW18" s="3" t="s">
        <v>12</v>
      </c>
      <c r="CX18" s="25" t="s">
        <v>3563</v>
      </c>
      <c r="CY18" s="3" t="n">
        <v>32</v>
      </c>
      <c r="CZ18" s="3"/>
      <c r="DB18" s="81"/>
      <c r="DD18" s="58" t="s">
        <v>2763</v>
      </c>
      <c r="DE18" s="28" t="n">
        <v>444</v>
      </c>
      <c r="DG18" s="2" t="s">
        <v>3523</v>
      </c>
      <c r="DH18" s="28" t="n">
        <v>169</v>
      </c>
      <c r="DI18" s="28" t="s">
        <v>298</v>
      </c>
      <c r="DJ18" s="28" t="n">
        <v>646</v>
      </c>
      <c r="DK18" s="28" t="s">
        <v>299</v>
      </c>
      <c r="DL18" s="28" t="n">
        <f aca="false">PRODUCT(DH18+DJ18)</f>
        <v>815</v>
      </c>
      <c r="DN18" s="2" t="s">
        <v>2763</v>
      </c>
      <c r="DO18" s="75" t="n">
        <v>1835</v>
      </c>
      <c r="DQ18" s="65" t="s">
        <v>3497</v>
      </c>
      <c r="DR18" s="28" t="n">
        <v>4</v>
      </c>
      <c r="DT18" s="25" t="s">
        <v>3523</v>
      </c>
      <c r="DU18" s="75" t="n">
        <v>1</v>
      </c>
      <c r="DW18" s="2" t="s">
        <v>3565</v>
      </c>
      <c r="DX18" s="63" t="s">
        <v>2053</v>
      </c>
      <c r="DY18" s="63" t="s">
        <v>2053</v>
      </c>
      <c r="DZ18" s="63" t="s">
        <v>2053</v>
      </c>
      <c r="EA18" s="68" t="s">
        <v>3677</v>
      </c>
      <c r="EB18" s="140" t="s">
        <v>3589</v>
      </c>
      <c r="EC18" s="140" t="s">
        <v>3589</v>
      </c>
      <c r="ED18" s="140" t="s">
        <v>3589</v>
      </c>
      <c r="EE18" s="62"/>
      <c r="EF18" s="62"/>
      <c r="EG18" s="62"/>
    </row>
    <row r="19" s="2" customFormat="true" ht="15" hidden="false" customHeight="false" outlineLevel="0" collapsed="false">
      <c r="B19" s="2" t="s">
        <v>3689</v>
      </c>
      <c r="C19" s="58" t="s">
        <v>3635</v>
      </c>
      <c r="D19" s="59" t="n">
        <v>37952</v>
      </c>
      <c r="E19" s="25" t="s">
        <v>3498</v>
      </c>
      <c r="F19" s="28" t="n">
        <v>85</v>
      </c>
      <c r="G19" s="28" t="n">
        <v>4</v>
      </c>
      <c r="H19" s="28" t="n">
        <v>41</v>
      </c>
      <c r="I19" s="28" t="n">
        <v>45</v>
      </c>
      <c r="J19" s="28" t="n">
        <v>159</v>
      </c>
      <c r="K19" s="60" t="n">
        <v>0.535</v>
      </c>
      <c r="L19" s="28" t="s">
        <v>854</v>
      </c>
      <c r="M19" s="75" t="s">
        <v>2045</v>
      </c>
      <c r="N19" s="136" t="s">
        <v>3690</v>
      </c>
      <c r="P19" s="62" t="n">
        <v>2010</v>
      </c>
      <c r="Q19" s="63" t="s">
        <v>263</v>
      </c>
      <c r="R19" s="63" t="s">
        <v>12</v>
      </c>
      <c r="S19" s="64" t="s">
        <v>3567</v>
      </c>
      <c r="T19" s="63" t="n">
        <v>37</v>
      </c>
      <c r="V19" s="65" t="s">
        <v>3608</v>
      </c>
      <c r="W19" s="83" t="s">
        <v>3691</v>
      </c>
      <c r="AK19" s="2" t="s">
        <v>3522</v>
      </c>
      <c r="AL19" s="26"/>
      <c r="AM19" s="26"/>
      <c r="AN19" s="2" t="s">
        <v>3599</v>
      </c>
      <c r="AO19" s="28"/>
      <c r="AP19" s="28"/>
      <c r="AQ19" s="28"/>
      <c r="AR19" s="28"/>
      <c r="AS19" s="2" t="s">
        <v>1408</v>
      </c>
      <c r="AT19" s="26"/>
      <c r="AU19" s="26"/>
      <c r="AV19" s="26"/>
      <c r="AW19" s="26"/>
      <c r="AX19" s="2" t="s">
        <v>3564</v>
      </c>
      <c r="BC19" s="2" t="s">
        <v>3683</v>
      </c>
      <c r="BH19" s="2" t="s">
        <v>3692</v>
      </c>
      <c r="BX19" s="73" t="s">
        <v>3693</v>
      </c>
      <c r="BY19" s="2" t="s">
        <v>1029</v>
      </c>
      <c r="BZ19" s="2" t="s">
        <v>1822</v>
      </c>
      <c r="CB19" s="2" t="s">
        <v>2495</v>
      </c>
      <c r="CC19" s="66" t="s">
        <v>3503</v>
      </c>
      <c r="CE19" s="73" t="n">
        <v>1964</v>
      </c>
      <c r="CF19" s="28" t="n">
        <v>11</v>
      </c>
      <c r="CG19" s="28" t="n">
        <v>10303</v>
      </c>
      <c r="CH19" s="74" t="n">
        <v>936.636363636364</v>
      </c>
      <c r="CI19" s="24"/>
      <c r="CJ19" s="2" t="s">
        <v>3694</v>
      </c>
      <c r="CK19" s="28" t="n">
        <v>1935</v>
      </c>
      <c r="CL19" s="28"/>
      <c r="CM19" s="28"/>
      <c r="CN19" s="2" t="s">
        <v>799</v>
      </c>
      <c r="CO19" s="28" t="n">
        <v>355</v>
      </c>
      <c r="CP19" s="28" t="n">
        <v>8</v>
      </c>
      <c r="CQ19" s="75"/>
      <c r="CS19" s="65" t="n">
        <v>1961</v>
      </c>
      <c r="CT19" s="3" t="s">
        <v>17</v>
      </c>
      <c r="CU19" s="204" t="s">
        <v>3579</v>
      </c>
      <c r="CV19" s="157" t="s">
        <v>1799</v>
      </c>
      <c r="CW19" s="3" t="s">
        <v>15</v>
      </c>
      <c r="CX19" s="2" t="s">
        <v>3563</v>
      </c>
      <c r="CY19" s="3" t="n">
        <v>23</v>
      </c>
      <c r="CZ19" s="3"/>
      <c r="DB19" s="81"/>
      <c r="DD19" s="58" t="s">
        <v>1956</v>
      </c>
      <c r="DE19" s="28" t="n">
        <v>345</v>
      </c>
      <c r="DG19" s="2" t="s">
        <v>1994</v>
      </c>
      <c r="DH19" s="28" t="n">
        <v>150</v>
      </c>
      <c r="DI19" s="28" t="s">
        <v>298</v>
      </c>
      <c r="DJ19" s="28" t="n">
        <v>624</v>
      </c>
      <c r="DK19" s="28" t="s">
        <v>299</v>
      </c>
      <c r="DL19" s="28" t="n">
        <f aca="false">PRODUCT(DH19+DJ19)</f>
        <v>774</v>
      </c>
      <c r="DN19" s="2" t="s">
        <v>3523</v>
      </c>
      <c r="DO19" s="75" t="n">
        <v>1752</v>
      </c>
      <c r="DQ19" s="65" t="s">
        <v>3586</v>
      </c>
      <c r="DR19" s="28" t="n">
        <v>3</v>
      </c>
      <c r="DT19" s="25" t="s">
        <v>3620</v>
      </c>
      <c r="DU19" s="75" t="n">
        <v>1</v>
      </c>
      <c r="DW19" s="2" t="s">
        <v>3658</v>
      </c>
      <c r="DX19" s="63" t="s">
        <v>2053</v>
      </c>
      <c r="DY19" s="140" t="s">
        <v>3589</v>
      </c>
      <c r="DZ19" s="140" t="s">
        <v>3589</v>
      </c>
      <c r="EA19" s="140" t="s">
        <v>3589</v>
      </c>
      <c r="EB19" s="140" t="s">
        <v>3589</v>
      </c>
      <c r="EC19" s="62"/>
      <c r="ED19" s="62"/>
      <c r="EE19" s="62"/>
      <c r="EF19" s="62"/>
      <c r="EG19" s="62"/>
    </row>
    <row r="20" s="2" customFormat="true" ht="15" hidden="false" customHeight="false" outlineLevel="0" collapsed="false">
      <c r="B20" s="2" t="s">
        <v>3695</v>
      </c>
      <c r="C20" s="101" t="s">
        <v>3600</v>
      </c>
      <c r="D20" s="114" t="n">
        <v>36948</v>
      </c>
      <c r="E20" s="102" t="s">
        <v>3498</v>
      </c>
      <c r="F20" s="91" t="n">
        <v>132</v>
      </c>
      <c r="G20" s="91" t="n">
        <v>9</v>
      </c>
      <c r="H20" s="91" t="n">
        <v>13</v>
      </c>
      <c r="I20" s="91" t="n">
        <v>165</v>
      </c>
      <c r="J20" s="91" t="n">
        <v>430</v>
      </c>
      <c r="K20" s="115" t="n">
        <v>0.592</v>
      </c>
      <c r="L20" s="92" t="s">
        <v>950</v>
      </c>
      <c r="M20" s="106" t="s">
        <v>3696</v>
      </c>
      <c r="N20" s="136" t="s">
        <v>3697</v>
      </c>
      <c r="P20" s="62" t="n">
        <v>2009</v>
      </c>
      <c r="Q20" s="63" t="s">
        <v>263</v>
      </c>
      <c r="R20" s="63" t="s">
        <v>17</v>
      </c>
      <c r="S20" s="64" t="s">
        <v>3608</v>
      </c>
      <c r="T20" s="63" t="n">
        <v>35</v>
      </c>
      <c r="V20" s="65" t="s">
        <v>3502</v>
      </c>
      <c r="W20" s="83" t="s">
        <v>3698</v>
      </c>
      <c r="AK20" s="2" t="s">
        <v>3699</v>
      </c>
      <c r="AL20" s="26"/>
      <c r="AM20" s="26"/>
      <c r="AN20" s="2" t="s">
        <v>3586</v>
      </c>
      <c r="AO20" s="28"/>
      <c r="AP20" s="28"/>
      <c r="AQ20" s="28"/>
      <c r="AR20" s="28"/>
      <c r="AS20" s="2" t="s">
        <v>3700</v>
      </c>
      <c r="AT20" s="26"/>
      <c r="AU20" s="26"/>
      <c r="AV20" s="26"/>
      <c r="AW20" s="26"/>
      <c r="AX20" s="2" t="s">
        <v>3554</v>
      </c>
      <c r="BC20" s="2" t="s">
        <v>3564</v>
      </c>
      <c r="BH20" s="2" t="s">
        <v>3701</v>
      </c>
      <c r="BX20" s="73" t="s">
        <v>3702</v>
      </c>
      <c r="BY20" s="2" t="s">
        <v>1029</v>
      </c>
      <c r="BZ20" s="2" t="s">
        <v>1239</v>
      </c>
      <c r="CB20" s="2" t="s">
        <v>1131</v>
      </c>
      <c r="CC20" s="66" t="s">
        <v>3503</v>
      </c>
      <c r="CE20" s="73" t="n">
        <v>1965</v>
      </c>
      <c r="CF20" s="28" t="n">
        <v>11</v>
      </c>
      <c r="CG20" s="28" t="n">
        <v>15061</v>
      </c>
      <c r="CH20" s="74" t="n">
        <v>1369.18181818182</v>
      </c>
      <c r="CI20" s="24"/>
      <c r="CJ20" s="2" t="s">
        <v>3703</v>
      </c>
      <c r="CK20" s="28" t="n">
        <v>3059</v>
      </c>
      <c r="CL20" s="28" t="n">
        <v>1</v>
      </c>
      <c r="CM20" s="28"/>
      <c r="CN20" s="2" t="s">
        <v>3704</v>
      </c>
      <c r="CO20" s="28" t="n">
        <v>251</v>
      </c>
      <c r="CP20" s="28" t="n">
        <v>3</v>
      </c>
      <c r="CQ20" s="75"/>
      <c r="CS20" s="65" t="n">
        <v>1962</v>
      </c>
      <c r="CT20" s="3" t="s">
        <v>12</v>
      </c>
      <c r="CU20" s="160" t="s">
        <v>3522</v>
      </c>
      <c r="CV20" s="157" t="s">
        <v>1082</v>
      </c>
      <c r="CW20" s="3" t="s">
        <v>17</v>
      </c>
      <c r="CX20" s="2" t="s">
        <v>3563</v>
      </c>
      <c r="CY20" s="3" t="n">
        <v>24</v>
      </c>
      <c r="CZ20" s="3"/>
      <c r="DB20" s="81"/>
      <c r="DD20" s="58" t="s">
        <v>3664</v>
      </c>
      <c r="DE20" s="28" t="n">
        <v>341</v>
      </c>
      <c r="DG20" s="2" t="s">
        <v>3539</v>
      </c>
      <c r="DH20" s="28" t="n">
        <v>461</v>
      </c>
      <c r="DI20" s="28" t="s">
        <v>298</v>
      </c>
      <c r="DJ20" s="28" t="n">
        <v>232</v>
      </c>
      <c r="DK20" s="28" t="s">
        <v>299</v>
      </c>
      <c r="DL20" s="28" t="n">
        <f aca="false">PRODUCT(DH20+DJ20)</f>
        <v>693</v>
      </c>
      <c r="DN20" s="2" t="s">
        <v>3540</v>
      </c>
      <c r="DO20" s="75" t="n">
        <v>1311</v>
      </c>
      <c r="DQ20" s="65" t="s">
        <v>3588</v>
      </c>
      <c r="DR20" s="28" t="n">
        <v>3</v>
      </c>
      <c r="DT20" s="25" t="s">
        <v>3584</v>
      </c>
      <c r="DU20" s="75" t="n">
        <v>1</v>
      </c>
      <c r="DW20" s="2" t="s">
        <v>3525</v>
      </c>
      <c r="DX20" s="63" t="s">
        <v>2053</v>
      </c>
      <c r="DY20" s="140" t="s">
        <v>3589</v>
      </c>
      <c r="DZ20" s="140" t="s">
        <v>3622</v>
      </c>
      <c r="EA20" s="140" t="s">
        <v>3622</v>
      </c>
      <c r="EB20" s="62"/>
      <c r="EC20" s="62"/>
      <c r="ED20" s="62"/>
      <c r="EE20" s="62"/>
      <c r="EF20" s="62"/>
      <c r="EG20" s="62"/>
    </row>
    <row r="21" s="2" customFormat="true" ht="15" hidden="false" customHeight="false" outlineLevel="0" collapsed="false">
      <c r="B21" s="2" t="s">
        <v>3705</v>
      </c>
      <c r="D21" s="59"/>
      <c r="F21" s="28"/>
      <c r="G21" s="28"/>
      <c r="H21" s="74"/>
      <c r="I21" s="74"/>
      <c r="J21" s="74"/>
      <c r="K21" s="119"/>
      <c r="L21" s="28"/>
      <c r="M21" s="28"/>
      <c r="N21" s="53"/>
      <c r="P21" s="62" t="n">
        <v>2008</v>
      </c>
      <c r="Q21" s="63" t="s">
        <v>263</v>
      </c>
      <c r="R21" s="63" t="s">
        <v>27</v>
      </c>
      <c r="S21" s="64" t="s">
        <v>3567</v>
      </c>
      <c r="T21" s="63" t="n">
        <v>19</v>
      </c>
      <c r="V21" s="65" t="s">
        <v>3706</v>
      </c>
      <c r="W21" s="83" t="s">
        <v>3707</v>
      </c>
      <c r="AK21" s="2" t="s">
        <v>3563</v>
      </c>
      <c r="AL21" s="26"/>
      <c r="AM21" s="26"/>
      <c r="AN21" s="2" t="s">
        <v>3706</v>
      </c>
      <c r="AO21" s="28"/>
      <c r="AP21" s="28"/>
      <c r="AQ21" s="28"/>
      <c r="AR21" s="28"/>
      <c r="AS21" s="2" t="s">
        <v>2891</v>
      </c>
      <c r="AT21" s="26"/>
      <c r="AU21" s="26"/>
      <c r="AV21" s="26"/>
      <c r="AW21" s="26"/>
      <c r="AX21" s="2" t="s">
        <v>3708</v>
      </c>
      <c r="BC21" s="2" t="s">
        <v>3554</v>
      </c>
      <c r="BH21" s="2" t="s">
        <v>3709</v>
      </c>
      <c r="BX21" s="73" t="s">
        <v>3710</v>
      </c>
      <c r="BY21" s="2" t="s">
        <v>1768</v>
      </c>
      <c r="BZ21" s="2" t="s">
        <v>1201</v>
      </c>
      <c r="CA21" s="2" t="s">
        <v>1001</v>
      </c>
      <c r="CC21" s="66" t="s">
        <v>3503</v>
      </c>
      <c r="CE21" s="73" t="n">
        <v>1966</v>
      </c>
      <c r="CF21" s="28" t="n">
        <v>11</v>
      </c>
      <c r="CG21" s="28" t="n">
        <v>15410</v>
      </c>
      <c r="CH21" s="74" t="n">
        <v>1400.90909090909</v>
      </c>
      <c r="CI21" s="24"/>
      <c r="CJ21" s="2" t="s">
        <v>3711</v>
      </c>
      <c r="CK21" s="28" t="n">
        <v>3125</v>
      </c>
      <c r="CL21" s="28" t="n">
        <v>1</v>
      </c>
      <c r="CM21" s="28"/>
      <c r="CN21" s="2" t="s">
        <v>3712</v>
      </c>
      <c r="CO21" s="28" t="n">
        <v>680</v>
      </c>
      <c r="CP21" s="28" t="n">
        <v>2</v>
      </c>
      <c r="CQ21" s="75"/>
      <c r="CS21" s="65" t="n">
        <v>1963</v>
      </c>
      <c r="CT21" s="3" t="s">
        <v>12</v>
      </c>
      <c r="CU21" s="204" t="s">
        <v>3621</v>
      </c>
      <c r="CV21" s="157" t="s">
        <v>1599</v>
      </c>
      <c r="CW21" s="3" t="s">
        <v>19</v>
      </c>
      <c r="CX21" s="2" t="s">
        <v>3563</v>
      </c>
      <c r="CY21" s="3" t="n">
        <v>24</v>
      </c>
      <c r="CZ21" s="3"/>
      <c r="DB21" s="81"/>
      <c r="DD21" s="58" t="s">
        <v>3713</v>
      </c>
      <c r="DE21" s="28" t="n">
        <v>326</v>
      </c>
      <c r="DG21" s="2" t="s">
        <v>3713</v>
      </c>
      <c r="DH21" s="28" t="n">
        <v>166</v>
      </c>
      <c r="DI21" s="28" t="s">
        <v>298</v>
      </c>
      <c r="DJ21" s="28" t="n">
        <v>326</v>
      </c>
      <c r="DK21" s="28" t="s">
        <v>299</v>
      </c>
      <c r="DL21" s="28" t="n">
        <f aca="false">PRODUCT(DH21+DJ21)</f>
        <v>492</v>
      </c>
      <c r="DN21" s="2" t="s">
        <v>3538</v>
      </c>
      <c r="DO21" s="75" t="n">
        <v>1219</v>
      </c>
      <c r="DQ21" s="58" t="s">
        <v>3539</v>
      </c>
      <c r="DR21" s="28" t="n">
        <v>3</v>
      </c>
      <c r="DT21" s="25" t="s">
        <v>3586</v>
      </c>
      <c r="DU21" s="75" t="n">
        <v>1</v>
      </c>
    </row>
    <row r="22" s="2" customFormat="true" ht="15" hidden="false" customHeight="false" outlineLevel="0" collapsed="false">
      <c r="C22" s="35" t="s">
        <v>374</v>
      </c>
      <c r="D22" s="36" t="s">
        <v>375</v>
      </c>
      <c r="E22" s="34"/>
      <c r="F22" s="37" t="s">
        <v>230</v>
      </c>
      <c r="G22" s="37" t="s">
        <v>231</v>
      </c>
      <c r="H22" s="37" t="s">
        <v>232</v>
      </c>
      <c r="I22" s="37" t="s">
        <v>233</v>
      </c>
      <c r="J22" s="37" t="s">
        <v>234</v>
      </c>
      <c r="K22" s="37" t="s">
        <v>235</v>
      </c>
      <c r="L22" s="37" t="s">
        <v>376</v>
      </c>
      <c r="M22" s="121" t="s">
        <v>377</v>
      </c>
      <c r="N22" s="38" t="s">
        <v>238</v>
      </c>
      <c r="P22" s="62"/>
      <c r="Q22" s="63"/>
      <c r="R22" s="63"/>
      <c r="S22" s="64" t="s">
        <v>2422</v>
      </c>
      <c r="T22" s="63" t="n">
        <v>12</v>
      </c>
      <c r="V22" s="65" t="s">
        <v>3714</v>
      </c>
      <c r="W22" s="83" t="s">
        <v>3715</v>
      </c>
      <c r="AK22" s="2" t="s">
        <v>3579</v>
      </c>
      <c r="AL22" s="26"/>
      <c r="AM22" s="26"/>
      <c r="AN22" s="2" t="s">
        <v>3522</v>
      </c>
      <c r="AO22" s="28"/>
      <c r="AP22" s="28"/>
      <c r="AQ22" s="28"/>
      <c r="AR22" s="28"/>
      <c r="AS22" s="2" t="s">
        <v>3716</v>
      </c>
      <c r="AT22" s="26"/>
      <c r="AU22" s="26"/>
      <c r="AV22" s="26"/>
      <c r="AW22" s="26"/>
      <c r="AX22" s="2" t="s">
        <v>3539</v>
      </c>
      <c r="BC22" s="2" t="s">
        <v>3539</v>
      </c>
      <c r="BH22" s="2" t="s">
        <v>3717</v>
      </c>
      <c r="BX22" s="73" t="s">
        <v>3718</v>
      </c>
      <c r="BY22" s="2" t="s">
        <v>1029</v>
      </c>
      <c r="BZ22" s="2" t="s">
        <v>1201</v>
      </c>
      <c r="CA22" s="2" t="s">
        <v>1835</v>
      </c>
      <c r="CC22" s="66" t="s">
        <v>1761</v>
      </c>
      <c r="CE22" s="73" t="n">
        <v>1967</v>
      </c>
      <c r="CF22" s="28" t="n">
        <v>11</v>
      </c>
      <c r="CG22" s="28" t="n">
        <v>14588</v>
      </c>
      <c r="CH22" s="74" t="n">
        <v>1326.18181818182</v>
      </c>
      <c r="CI22" s="24"/>
      <c r="CJ22" s="2" t="s">
        <v>1538</v>
      </c>
      <c r="CK22" s="28" t="n">
        <v>2141</v>
      </c>
      <c r="CL22" s="28"/>
      <c r="CM22" s="28"/>
      <c r="CN22" s="2" t="s">
        <v>3719</v>
      </c>
      <c r="CO22" s="28" t="n">
        <v>360</v>
      </c>
      <c r="CP22" s="28" t="n">
        <v>2</v>
      </c>
      <c r="CQ22" s="75"/>
      <c r="CS22" s="65" t="n">
        <v>1964</v>
      </c>
      <c r="CT22" s="3" t="s">
        <v>35</v>
      </c>
      <c r="CU22" s="2" t="s">
        <v>3522</v>
      </c>
      <c r="CV22" s="3" t="s">
        <v>2152</v>
      </c>
      <c r="CW22" s="3" t="s">
        <v>25</v>
      </c>
      <c r="CX22" s="2" t="s">
        <v>3563</v>
      </c>
      <c r="CY22" s="3" t="n">
        <v>32</v>
      </c>
      <c r="CZ22" s="3"/>
      <c r="DB22" s="81"/>
      <c r="DD22" s="58" t="s">
        <v>3554</v>
      </c>
      <c r="DE22" s="28" t="n">
        <v>321</v>
      </c>
      <c r="DG22" s="2" t="s">
        <v>2762</v>
      </c>
      <c r="DH22" s="28" t="n">
        <v>372</v>
      </c>
      <c r="DI22" s="28" t="s">
        <v>298</v>
      </c>
      <c r="DJ22" s="28" t="n">
        <v>116</v>
      </c>
      <c r="DK22" s="28" t="s">
        <v>299</v>
      </c>
      <c r="DL22" s="28" t="n">
        <f aca="false">PRODUCT(DH22+DJ22)</f>
        <v>488</v>
      </c>
      <c r="DN22" s="2" t="s">
        <v>3539</v>
      </c>
      <c r="DO22" s="75" t="n">
        <v>1121</v>
      </c>
      <c r="DQ22" s="65" t="s">
        <v>3720</v>
      </c>
      <c r="DR22" s="28" t="n">
        <v>3</v>
      </c>
      <c r="DT22" s="25" t="s">
        <v>3720</v>
      </c>
      <c r="DU22" s="75" t="n">
        <v>1</v>
      </c>
    </row>
    <row r="23" s="2" customFormat="true" ht="15" hidden="false" customHeight="true" outlineLevel="0" collapsed="false">
      <c r="B23" s="26" t="s">
        <v>634</v>
      </c>
      <c r="C23" s="58" t="s">
        <v>3004</v>
      </c>
      <c r="D23" s="25" t="s">
        <v>2297</v>
      </c>
      <c r="F23" s="28" t="n">
        <v>60</v>
      </c>
      <c r="G23" s="28" t="n">
        <v>4</v>
      </c>
      <c r="H23" s="28" t="n">
        <v>163</v>
      </c>
      <c r="I23" s="28" t="n">
        <v>17</v>
      </c>
      <c r="J23" s="28" t="n">
        <v>270</v>
      </c>
      <c r="K23" s="60" t="n">
        <v>0.504672897196262</v>
      </c>
      <c r="L23" s="123" t="n">
        <v>2210</v>
      </c>
      <c r="M23" s="155" t="s">
        <v>2053</v>
      </c>
      <c r="N23" s="136" t="s">
        <v>3721</v>
      </c>
      <c r="P23" s="62" t="n">
        <v>2007</v>
      </c>
      <c r="Q23" s="63" t="s">
        <v>263</v>
      </c>
      <c r="R23" s="63" t="s">
        <v>21</v>
      </c>
      <c r="S23" s="64" t="s">
        <v>2422</v>
      </c>
      <c r="T23" s="63" t="n">
        <v>35</v>
      </c>
      <c r="V23" s="65" t="s">
        <v>3722</v>
      </c>
      <c r="W23" s="83" t="s">
        <v>3723</v>
      </c>
      <c r="AK23" s="2" t="s">
        <v>3621</v>
      </c>
      <c r="AL23" s="26"/>
      <c r="AM23" s="26"/>
      <c r="AN23" s="2" t="s">
        <v>3614</v>
      </c>
      <c r="AO23" s="28"/>
      <c r="AP23" s="28"/>
      <c r="AQ23" s="28"/>
      <c r="AR23" s="28"/>
      <c r="AS23" s="2" t="s">
        <v>3724</v>
      </c>
      <c r="AT23" s="26"/>
      <c r="AU23" s="26"/>
      <c r="AV23" s="26"/>
      <c r="AW23" s="26"/>
      <c r="AX23" s="2" t="s">
        <v>3720</v>
      </c>
      <c r="BC23" s="2" t="s">
        <v>3720</v>
      </c>
      <c r="BH23" s="2" t="s">
        <v>3725</v>
      </c>
      <c r="BX23" s="73" t="s">
        <v>3726</v>
      </c>
      <c r="BY23" s="2" t="s">
        <v>2913</v>
      </c>
      <c r="BZ23" s="2" t="s">
        <v>938</v>
      </c>
      <c r="CA23" s="2" t="s">
        <v>3727</v>
      </c>
      <c r="CC23" s="66" t="s">
        <v>1761</v>
      </c>
      <c r="CE23" s="73" t="n">
        <v>1968</v>
      </c>
      <c r="CF23" s="28" t="n">
        <v>11</v>
      </c>
      <c r="CG23" s="28" t="n">
        <v>20271</v>
      </c>
      <c r="CH23" s="74" t="n">
        <v>1842.81818181818</v>
      </c>
      <c r="CI23" s="24"/>
      <c r="CJ23" s="2" t="s">
        <v>3728</v>
      </c>
      <c r="CK23" s="28" t="n">
        <v>3529</v>
      </c>
      <c r="CL23" s="28" t="n">
        <v>1</v>
      </c>
      <c r="CM23" s="28"/>
      <c r="CN23" s="2" t="s">
        <v>3729</v>
      </c>
      <c r="CO23" s="28" t="n">
        <v>985</v>
      </c>
      <c r="CP23" s="28" t="n">
        <v>1</v>
      </c>
      <c r="CQ23" s="75"/>
      <c r="CS23" s="65" t="n">
        <v>1965</v>
      </c>
      <c r="CT23" s="3" t="s">
        <v>19</v>
      </c>
      <c r="CU23" s="204" t="s">
        <v>3614</v>
      </c>
      <c r="CV23" s="157" t="s">
        <v>3730</v>
      </c>
      <c r="CW23" s="3" t="s">
        <v>17</v>
      </c>
      <c r="CX23" s="2" t="s">
        <v>3563</v>
      </c>
      <c r="CY23" s="3" t="n">
        <v>36</v>
      </c>
      <c r="CZ23" s="3"/>
      <c r="DB23" s="81"/>
      <c r="DD23" s="58" t="s">
        <v>3538</v>
      </c>
      <c r="DE23" s="28" t="n">
        <v>287</v>
      </c>
      <c r="DG23" s="2" t="s">
        <v>3633</v>
      </c>
      <c r="DH23" s="28" t="n">
        <v>214</v>
      </c>
      <c r="DI23" s="28" t="s">
        <v>298</v>
      </c>
      <c r="DJ23" s="28" t="n">
        <v>259</v>
      </c>
      <c r="DK23" s="28" t="s">
        <v>299</v>
      </c>
      <c r="DL23" s="28" t="n">
        <f aca="false">PRODUCT(DH23+DJ23)</f>
        <v>473</v>
      </c>
      <c r="DN23" s="2" t="s">
        <v>3664</v>
      </c>
      <c r="DO23" s="75" t="n">
        <v>999</v>
      </c>
      <c r="DQ23" s="65" t="s">
        <v>3614</v>
      </c>
      <c r="DR23" s="28" t="n">
        <v>3</v>
      </c>
      <c r="DT23" s="25" t="s">
        <v>3551</v>
      </c>
      <c r="DU23" s="75" t="n">
        <v>1</v>
      </c>
    </row>
    <row r="24" s="2" customFormat="true" ht="15" hidden="false" customHeight="false" outlineLevel="0" collapsed="false">
      <c r="B24" s="2" t="s">
        <v>3731</v>
      </c>
      <c r="C24" s="58" t="s">
        <v>3564</v>
      </c>
      <c r="D24" s="25" t="s">
        <v>16</v>
      </c>
      <c r="F24" s="28" t="n">
        <v>176</v>
      </c>
      <c r="G24" s="28" t="n">
        <v>11</v>
      </c>
      <c r="H24" s="28" t="n">
        <v>353</v>
      </c>
      <c r="I24" s="28" t="n">
        <v>26</v>
      </c>
      <c r="J24" s="28" t="n">
        <v>531</v>
      </c>
      <c r="K24" s="60" t="n">
        <v>0.433823529411765</v>
      </c>
      <c r="L24" s="123" t="n">
        <v>2195</v>
      </c>
      <c r="M24" s="155" t="s">
        <v>2053</v>
      </c>
      <c r="N24" s="136" t="s">
        <v>3732</v>
      </c>
      <c r="P24" s="62" t="n">
        <v>2006</v>
      </c>
      <c r="Q24" s="63" t="s">
        <v>263</v>
      </c>
      <c r="R24" s="63" t="s">
        <v>31</v>
      </c>
      <c r="S24" s="64" t="s">
        <v>3557</v>
      </c>
      <c r="T24" s="63" t="n">
        <v>34</v>
      </c>
      <c r="V24" s="65" t="s">
        <v>3532</v>
      </c>
      <c r="W24" s="83" t="s">
        <v>3733</v>
      </c>
      <c r="AK24" s="2" t="s">
        <v>3545</v>
      </c>
      <c r="AL24" s="26"/>
      <c r="AM24" s="26"/>
      <c r="AN24" s="2" t="s">
        <v>3642</v>
      </c>
      <c r="AO24" s="28"/>
      <c r="AP24" s="28"/>
      <c r="AQ24" s="28"/>
      <c r="AR24" s="28"/>
      <c r="AS24" s="2" t="s">
        <v>3539</v>
      </c>
      <c r="AT24" s="26"/>
      <c r="AU24" s="26"/>
      <c r="AV24" s="26"/>
      <c r="AW24" s="26"/>
      <c r="AX24" s="2" t="s">
        <v>3523</v>
      </c>
      <c r="BC24" s="2" t="s">
        <v>3523</v>
      </c>
      <c r="BH24" s="2" t="s">
        <v>3734</v>
      </c>
      <c r="BX24" s="73" t="s">
        <v>3735</v>
      </c>
      <c r="BY24" s="2" t="s">
        <v>1768</v>
      </c>
      <c r="BZ24" s="2" t="s">
        <v>3736</v>
      </c>
      <c r="CA24" s="2" t="s">
        <v>1001</v>
      </c>
      <c r="CC24" s="66" t="s">
        <v>3526</v>
      </c>
      <c r="CE24" s="73" t="n">
        <v>1969</v>
      </c>
      <c r="CF24" s="28" t="n">
        <v>11</v>
      </c>
      <c r="CG24" s="28" t="n">
        <v>17522</v>
      </c>
      <c r="CH24" s="74" t="n">
        <v>1592.90909090909</v>
      </c>
      <c r="CI24" s="24"/>
      <c r="CJ24" s="2" t="s">
        <v>3737</v>
      </c>
      <c r="CK24" s="28" t="n">
        <v>4126</v>
      </c>
      <c r="CL24" s="28" t="n">
        <v>1</v>
      </c>
      <c r="CM24" s="28"/>
      <c r="CN24" s="2" t="s">
        <v>3738</v>
      </c>
      <c r="CO24" s="28" t="n">
        <v>471</v>
      </c>
      <c r="CP24" s="28" t="n">
        <v>2</v>
      </c>
      <c r="CQ24" s="75"/>
      <c r="CS24" s="65" t="n">
        <v>1966</v>
      </c>
      <c r="CT24" s="3" t="s">
        <v>15</v>
      </c>
      <c r="CU24" s="204" t="s">
        <v>3532</v>
      </c>
      <c r="CV24" s="157" t="s">
        <v>3739</v>
      </c>
      <c r="CW24" s="3" t="s">
        <v>12</v>
      </c>
      <c r="CX24" s="2" t="s">
        <v>3563</v>
      </c>
      <c r="CY24" s="3" t="n">
        <v>50</v>
      </c>
      <c r="CZ24" s="3"/>
      <c r="DB24" s="81"/>
      <c r="DD24" s="58" t="s">
        <v>3633</v>
      </c>
      <c r="DE24" s="28" t="n">
        <v>259</v>
      </c>
      <c r="DG24" s="2" t="s">
        <v>3540</v>
      </c>
      <c r="DH24" s="28" t="n">
        <v>181</v>
      </c>
      <c r="DI24" s="28" t="s">
        <v>298</v>
      </c>
      <c r="DJ24" s="28" t="n">
        <v>258</v>
      </c>
      <c r="DK24" s="28" t="s">
        <v>299</v>
      </c>
      <c r="DL24" s="28" t="n">
        <f aca="false">PRODUCT(DH24+DJ24)</f>
        <v>439</v>
      </c>
      <c r="DN24" s="2" t="s">
        <v>1956</v>
      </c>
      <c r="DO24" s="75" t="n">
        <v>978</v>
      </c>
      <c r="DQ24" s="58" t="s">
        <v>1956</v>
      </c>
      <c r="DR24" s="28" t="n">
        <v>3</v>
      </c>
      <c r="DT24" s="25" t="s">
        <v>3663</v>
      </c>
      <c r="DU24" s="75" t="n">
        <v>1</v>
      </c>
    </row>
    <row r="25" s="2" customFormat="true" ht="15" hidden="false" customHeight="false" outlineLevel="0" collapsed="false">
      <c r="B25" s="2" t="s">
        <v>3740</v>
      </c>
      <c r="C25" s="58" t="s">
        <v>3523</v>
      </c>
      <c r="D25" s="25" t="s">
        <v>114</v>
      </c>
      <c r="F25" s="28" t="n">
        <v>133</v>
      </c>
      <c r="G25" s="28" t="n">
        <v>16</v>
      </c>
      <c r="H25" s="28" t="n">
        <v>31</v>
      </c>
      <c r="I25" s="28" t="n">
        <v>202</v>
      </c>
      <c r="J25" s="28" t="n">
        <v>709</v>
      </c>
      <c r="K25" s="60" t="n">
        <v>0.695780176643769</v>
      </c>
      <c r="L25" s="123" t="n">
        <v>1913.7</v>
      </c>
      <c r="M25" s="155" t="s">
        <v>2053</v>
      </c>
      <c r="N25" s="136" t="s">
        <v>3741</v>
      </c>
      <c r="P25" s="62" t="n">
        <v>2005</v>
      </c>
      <c r="Q25" s="63" t="s">
        <v>263</v>
      </c>
      <c r="R25" s="63" t="s">
        <v>31</v>
      </c>
      <c r="S25" s="64" t="s">
        <v>3502</v>
      </c>
      <c r="T25" s="63" t="n">
        <v>32</v>
      </c>
      <c r="V25" s="65" t="s">
        <v>3742</v>
      </c>
      <c r="W25" s="83" t="s">
        <v>3743</v>
      </c>
      <c r="AK25" s="2" t="s">
        <v>3744</v>
      </c>
      <c r="AL25" s="26"/>
      <c r="AM25" s="26"/>
      <c r="AN25" s="2" t="s">
        <v>3563</v>
      </c>
      <c r="AO25" s="28"/>
      <c r="AP25" s="28"/>
      <c r="AQ25" s="28"/>
      <c r="AR25" s="28"/>
      <c r="AS25" s="2" t="s">
        <v>3720</v>
      </c>
      <c r="AT25" s="26"/>
      <c r="AU25" s="26"/>
      <c r="AV25" s="26"/>
      <c r="AW25" s="26"/>
      <c r="AX25" s="2" t="s">
        <v>1956</v>
      </c>
      <c r="BC25" s="2" t="s">
        <v>1956</v>
      </c>
      <c r="BH25" s="2" t="s">
        <v>3745</v>
      </c>
      <c r="BX25" s="73" t="s">
        <v>3746</v>
      </c>
      <c r="BY25" s="2" t="s">
        <v>2494</v>
      </c>
      <c r="BZ25" s="2" t="s">
        <v>3322</v>
      </c>
      <c r="CB25" s="2" t="s">
        <v>3401</v>
      </c>
      <c r="CC25" s="66" t="s">
        <v>3526</v>
      </c>
      <c r="CE25" s="73" t="n">
        <v>1970</v>
      </c>
      <c r="CF25" s="28" t="n">
        <v>11</v>
      </c>
      <c r="CG25" s="28" t="n">
        <v>12092</v>
      </c>
      <c r="CH25" s="74" t="n">
        <v>1099.27272727273</v>
      </c>
      <c r="CI25" s="24"/>
      <c r="CJ25" s="2" t="s">
        <v>3747</v>
      </c>
      <c r="CK25" s="28" t="n">
        <v>1801</v>
      </c>
      <c r="CL25" s="28"/>
      <c r="CM25" s="28"/>
      <c r="CN25" s="2" t="s">
        <v>3748</v>
      </c>
      <c r="CO25" s="28" t="n">
        <v>300</v>
      </c>
      <c r="CP25" s="28" t="n">
        <v>4</v>
      </c>
      <c r="CQ25" s="75"/>
      <c r="CS25" s="65" t="n">
        <v>1967</v>
      </c>
      <c r="CT25" s="3" t="s">
        <v>23</v>
      </c>
      <c r="CU25" s="204" t="s">
        <v>3522</v>
      </c>
      <c r="CV25" s="157" t="s">
        <v>989</v>
      </c>
      <c r="CW25" s="3" t="s">
        <v>23</v>
      </c>
      <c r="CX25" s="2" t="s">
        <v>3563</v>
      </c>
      <c r="CY25" s="3" t="n">
        <v>37</v>
      </c>
      <c r="CZ25" s="3"/>
      <c r="DB25" s="81"/>
      <c r="DD25" s="90" t="s">
        <v>3540</v>
      </c>
      <c r="DE25" s="91" t="n">
        <v>258</v>
      </c>
      <c r="DF25" s="94"/>
      <c r="DG25" s="94" t="s">
        <v>3598</v>
      </c>
      <c r="DH25" s="91" t="n">
        <v>260</v>
      </c>
      <c r="DI25" s="91" t="s">
        <v>298</v>
      </c>
      <c r="DJ25" s="91" t="n">
        <v>163</v>
      </c>
      <c r="DK25" s="91" t="s">
        <v>299</v>
      </c>
      <c r="DL25" s="91" t="n">
        <f aca="false">PRODUCT(DH25+DJ25)</f>
        <v>423</v>
      </c>
      <c r="DM25" s="94"/>
      <c r="DN25" s="94" t="s">
        <v>3497</v>
      </c>
      <c r="DO25" s="106" t="n">
        <v>963</v>
      </c>
      <c r="DQ25" s="65" t="s">
        <v>1814</v>
      </c>
      <c r="DR25" s="28" t="n">
        <v>2</v>
      </c>
      <c r="DT25" s="25" t="s">
        <v>3749</v>
      </c>
      <c r="DU25" s="75" t="n">
        <v>1</v>
      </c>
    </row>
    <row r="26" s="2" customFormat="true" ht="15" hidden="false" customHeight="false" outlineLevel="0" collapsed="false">
      <c r="B26" s="2" t="s">
        <v>3750</v>
      </c>
      <c r="C26" s="58" t="s">
        <v>3539</v>
      </c>
      <c r="D26" s="25" t="s">
        <v>16</v>
      </c>
      <c r="F26" s="28" t="n">
        <v>126</v>
      </c>
      <c r="G26" s="28" t="n">
        <v>6</v>
      </c>
      <c r="H26" s="28" t="n">
        <v>107</v>
      </c>
      <c r="I26" s="28" t="n">
        <v>44</v>
      </c>
      <c r="J26" s="28" t="n">
        <v>322</v>
      </c>
      <c r="K26" s="60" t="n">
        <v>0.485671191553545</v>
      </c>
      <c r="L26" s="123" t="n">
        <v>1377</v>
      </c>
      <c r="M26" s="155" t="s">
        <v>2053</v>
      </c>
      <c r="N26" s="136" t="s">
        <v>3751</v>
      </c>
      <c r="P26" s="62" t="n">
        <v>2004</v>
      </c>
      <c r="Q26" s="63" t="s">
        <v>263</v>
      </c>
      <c r="R26" s="63" t="s">
        <v>29</v>
      </c>
      <c r="S26" s="64" t="s">
        <v>3557</v>
      </c>
      <c r="T26" s="63" t="n">
        <v>35</v>
      </c>
      <c r="V26" s="65" t="s">
        <v>3752</v>
      </c>
      <c r="W26" s="83" t="s">
        <v>3753</v>
      </c>
      <c r="AK26" s="2" t="s">
        <v>3754</v>
      </c>
      <c r="AL26" s="26"/>
      <c r="AM26" s="26"/>
      <c r="AN26" s="2" t="s">
        <v>3755</v>
      </c>
      <c r="AO26" s="28"/>
      <c r="AP26" s="28"/>
      <c r="AQ26" s="28"/>
      <c r="AR26" s="28"/>
      <c r="AS26" s="2" t="s">
        <v>3523</v>
      </c>
      <c r="AT26" s="26"/>
      <c r="AU26" s="26"/>
      <c r="AV26" s="26"/>
      <c r="AW26" s="26"/>
      <c r="AX26" s="2" t="s">
        <v>2762</v>
      </c>
      <c r="BC26" s="2" t="s">
        <v>2762</v>
      </c>
      <c r="BH26" s="2" t="s">
        <v>3756</v>
      </c>
      <c r="BX26" s="73" t="s">
        <v>3746</v>
      </c>
      <c r="BY26" s="2" t="s">
        <v>2494</v>
      </c>
      <c r="BZ26" s="2" t="s">
        <v>3322</v>
      </c>
      <c r="CB26" s="2" t="s">
        <v>3401</v>
      </c>
      <c r="CC26" s="66" t="s">
        <v>3526</v>
      </c>
      <c r="CE26" s="73" t="n">
        <v>1971</v>
      </c>
      <c r="CF26" s="28" t="n">
        <v>11</v>
      </c>
      <c r="CG26" s="28" t="n">
        <v>13633</v>
      </c>
      <c r="CH26" s="74" t="n">
        <v>1239.36363636364</v>
      </c>
      <c r="CI26" s="24"/>
      <c r="CJ26" s="2" t="s">
        <v>3757</v>
      </c>
      <c r="CK26" s="28" t="n">
        <v>1874</v>
      </c>
      <c r="CL26" s="28"/>
      <c r="CM26" s="28"/>
      <c r="CN26" s="2" t="s">
        <v>3758</v>
      </c>
      <c r="CO26" s="28" t="n">
        <v>829</v>
      </c>
      <c r="CP26" s="28" t="n">
        <v>2</v>
      </c>
      <c r="CQ26" s="75"/>
      <c r="CS26" s="65" t="n">
        <v>1968</v>
      </c>
      <c r="CT26" s="3" t="s">
        <v>12</v>
      </c>
      <c r="CU26" s="25" t="s">
        <v>3614</v>
      </c>
      <c r="CV26" s="3" t="s">
        <v>1243</v>
      </c>
      <c r="CW26" s="3" t="s">
        <v>21</v>
      </c>
      <c r="CX26" s="2" t="s">
        <v>3563</v>
      </c>
      <c r="CY26" s="3" t="n">
        <v>34</v>
      </c>
      <c r="CZ26" s="3"/>
      <c r="DB26" s="81"/>
      <c r="DD26" s="26"/>
      <c r="DE26" s="1"/>
      <c r="DF26" s="26"/>
      <c r="DG26" s="26"/>
      <c r="DH26" s="1"/>
      <c r="DI26" s="1"/>
      <c r="DJ26" s="1"/>
      <c r="DK26" s="1"/>
      <c r="DL26" s="1"/>
      <c r="DM26" s="26"/>
      <c r="DN26" s="26"/>
      <c r="DO26" s="1"/>
      <c r="DQ26" s="65" t="s">
        <v>3683</v>
      </c>
      <c r="DR26" s="28" t="n">
        <v>2</v>
      </c>
      <c r="DT26" s="2" t="s">
        <v>3682</v>
      </c>
      <c r="DU26" s="75" t="n">
        <v>1</v>
      </c>
    </row>
    <row r="27" s="2" customFormat="true" ht="15" hidden="false" customHeight="false" outlineLevel="0" collapsed="false">
      <c r="C27" s="58" t="s">
        <v>3554</v>
      </c>
      <c r="D27" s="25" t="s">
        <v>36</v>
      </c>
      <c r="F27" s="28" t="n">
        <v>77</v>
      </c>
      <c r="G27" s="28" t="n">
        <v>2</v>
      </c>
      <c r="H27" s="28" t="n">
        <v>7</v>
      </c>
      <c r="I27" s="28" t="n">
        <v>70</v>
      </c>
      <c r="J27" s="28" t="n">
        <v>223</v>
      </c>
      <c r="K27" s="60" t="n">
        <v>0.633522727272727</v>
      </c>
      <c r="L27" s="123" t="n">
        <v>1109</v>
      </c>
      <c r="M27" s="155" t="s">
        <v>2053</v>
      </c>
      <c r="N27" s="136" t="s">
        <v>3759</v>
      </c>
      <c r="P27" s="62" t="n">
        <v>2003</v>
      </c>
      <c r="Q27" s="99" t="s">
        <v>778</v>
      </c>
      <c r="R27" s="99" t="s">
        <v>15</v>
      </c>
      <c r="S27" s="100" t="s">
        <v>3557</v>
      </c>
      <c r="T27" s="99" t="s">
        <v>3760</v>
      </c>
      <c r="V27" s="101" t="s">
        <v>3586</v>
      </c>
      <c r="W27" s="153" t="s">
        <v>3753</v>
      </c>
      <c r="AL27" s="26"/>
      <c r="AM27" s="26"/>
      <c r="AN27" s="2" t="s">
        <v>3532</v>
      </c>
      <c r="AO27" s="28"/>
      <c r="AP27" s="28"/>
      <c r="AQ27" s="28"/>
      <c r="AR27" s="28"/>
      <c r="AS27" s="2" t="s">
        <v>3761</v>
      </c>
      <c r="AT27" s="26"/>
      <c r="AU27" s="26"/>
      <c r="AV27" s="26"/>
      <c r="AW27" s="26"/>
      <c r="AX27" s="2" t="s">
        <v>1994</v>
      </c>
      <c r="BC27" s="2" t="s">
        <v>1994</v>
      </c>
      <c r="BH27" s="2" t="s">
        <v>3762</v>
      </c>
      <c r="BX27" s="167" t="s">
        <v>3763</v>
      </c>
      <c r="BY27" s="94" t="s">
        <v>3764</v>
      </c>
      <c r="BZ27" s="94"/>
      <c r="CA27" s="94"/>
      <c r="CB27" s="94"/>
      <c r="CC27" s="103" t="s">
        <v>3502</v>
      </c>
      <c r="CE27" s="73" t="n">
        <v>1974</v>
      </c>
      <c r="CF27" s="28" t="n">
        <v>11</v>
      </c>
      <c r="CG27" s="28" t="n">
        <v>16320</v>
      </c>
      <c r="CH27" s="74" t="n">
        <v>1483.63636363636</v>
      </c>
      <c r="CI27" s="24"/>
      <c r="CJ27" s="2" t="s">
        <v>3765</v>
      </c>
      <c r="CK27" s="28" t="n">
        <v>2261</v>
      </c>
      <c r="CL27" s="28"/>
      <c r="CM27" s="28"/>
      <c r="CN27" s="2" t="s">
        <v>3766</v>
      </c>
      <c r="CO27" s="28" t="n">
        <v>744</v>
      </c>
      <c r="CP27" s="28" t="n">
        <v>1</v>
      </c>
      <c r="CQ27" s="75"/>
      <c r="CS27" s="65" t="n">
        <v>1969</v>
      </c>
      <c r="CT27" s="3" t="s">
        <v>19</v>
      </c>
      <c r="CU27" s="204" t="s">
        <v>3614</v>
      </c>
      <c r="CV27" s="157" t="s">
        <v>3767</v>
      </c>
      <c r="CW27" s="3" t="s">
        <v>31</v>
      </c>
      <c r="CX27" s="2" t="s">
        <v>3768</v>
      </c>
      <c r="CY27" s="2" t="n">
        <v>30</v>
      </c>
      <c r="CZ27" s="3"/>
      <c r="DB27" s="81"/>
      <c r="DD27" s="35" t="s">
        <v>220</v>
      </c>
      <c r="DE27" s="37"/>
      <c r="DF27" s="34"/>
      <c r="DG27" s="34"/>
      <c r="DH27" s="37"/>
      <c r="DI27" s="37"/>
      <c r="DJ27" s="37"/>
      <c r="DK27" s="37"/>
      <c r="DL27" s="37"/>
      <c r="DM27" s="34"/>
      <c r="DN27" s="34"/>
      <c r="DO27" s="51"/>
      <c r="DQ27" s="65" t="s">
        <v>1408</v>
      </c>
      <c r="DR27" s="28" t="n">
        <v>2</v>
      </c>
      <c r="DT27" s="2" t="s">
        <v>3572</v>
      </c>
      <c r="DU27" s="75" t="n">
        <v>1</v>
      </c>
    </row>
    <row r="28" s="2" customFormat="true" ht="15" hidden="false" customHeight="false" outlineLevel="0" collapsed="false">
      <c r="B28" s="26" t="s">
        <v>682</v>
      </c>
      <c r="C28" s="58" t="s">
        <v>3552</v>
      </c>
      <c r="D28" s="25" t="s">
        <v>16</v>
      </c>
      <c r="F28" s="28" t="n">
        <v>127</v>
      </c>
      <c r="G28" s="28" t="n">
        <v>0</v>
      </c>
      <c r="H28" s="28" t="n">
        <v>10</v>
      </c>
      <c r="I28" s="28" t="n">
        <v>13</v>
      </c>
      <c r="J28" s="28" t="n">
        <v>191</v>
      </c>
      <c r="K28" s="60" t="n">
        <v>0.403805496828753</v>
      </c>
      <c r="L28" s="123" t="n">
        <v>904</v>
      </c>
      <c r="M28" s="155" t="s">
        <v>2053</v>
      </c>
      <c r="N28" s="136" t="s">
        <v>3769</v>
      </c>
      <c r="P28" s="62" t="n">
        <v>2002</v>
      </c>
      <c r="Q28" s="99" t="s">
        <v>778</v>
      </c>
      <c r="R28" s="99" t="s">
        <v>19</v>
      </c>
      <c r="S28" s="100" t="s">
        <v>3557</v>
      </c>
      <c r="T28" s="99" t="s">
        <v>1895</v>
      </c>
      <c r="AL28" s="26"/>
      <c r="AM28" s="26"/>
      <c r="AN28" s="26"/>
      <c r="AO28" s="28"/>
      <c r="AP28" s="28"/>
      <c r="AQ28" s="28"/>
      <c r="AR28" s="28"/>
      <c r="AS28" s="2" t="s">
        <v>3770</v>
      </c>
      <c r="AT28" s="28"/>
      <c r="AU28" s="28"/>
      <c r="AX28" s="2" t="s">
        <v>3552</v>
      </c>
      <c r="BC28" s="2" t="s">
        <v>3552</v>
      </c>
      <c r="BH28" s="2" t="s">
        <v>3771</v>
      </c>
      <c r="CE28" s="73" t="n">
        <v>1975</v>
      </c>
      <c r="CF28" s="28" t="n">
        <v>11</v>
      </c>
      <c r="CG28" s="28" t="n">
        <v>18932</v>
      </c>
      <c r="CH28" s="74" t="n">
        <v>1721.09090909091</v>
      </c>
      <c r="CI28" s="24"/>
      <c r="CJ28" s="2" t="s">
        <v>3772</v>
      </c>
      <c r="CK28" s="28" t="n">
        <v>2320</v>
      </c>
      <c r="CL28" s="28"/>
      <c r="CM28" s="28"/>
      <c r="CN28" s="2" t="s">
        <v>3773</v>
      </c>
      <c r="CO28" s="28" t="n">
        <v>686</v>
      </c>
      <c r="CP28" s="28" t="n">
        <v>1</v>
      </c>
      <c r="CQ28" s="75"/>
      <c r="CS28" s="65" t="n">
        <v>1970</v>
      </c>
      <c r="CT28" s="3" t="s">
        <v>37</v>
      </c>
      <c r="CU28" s="2" t="s">
        <v>3614</v>
      </c>
      <c r="CV28" s="3" t="s">
        <v>3774</v>
      </c>
      <c r="CW28" s="3" t="s">
        <v>49</v>
      </c>
      <c r="CX28" s="2" t="s">
        <v>3706</v>
      </c>
      <c r="CY28" s="2" t="n">
        <v>26</v>
      </c>
      <c r="CZ28" s="3"/>
      <c r="DB28" s="81"/>
      <c r="DD28" s="76" t="s">
        <v>280</v>
      </c>
      <c r="DE28" s="1"/>
      <c r="DF28" s="26"/>
      <c r="DG28" s="26" t="s">
        <v>281</v>
      </c>
      <c r="DH28" s="1"/>
      <c r="DI28" s="1"/>
      <c r="DJ28" s="1"/>
      <c r="DK28" s="1"/>
      <c r="DL28" s="1"/>
      <c r="DM28" s="26"/>
      <c r="DN28" s="26" t="s">
        <v>282</v>
      </c>
      <c r="DO28" s="75"/>
      <c r="DQ28" s="65" t="s">
        <v>3599</v>
      </c>
      <c r="DR28" s="28" t="n">
        <v>2</v>
      </c>
      <c r="DT28" s="25"/>
      <c r="DU28" s="75"/>
    </row>
    <row r="29" s="2" customFormat="true" ht="15" hidden="false" customHeight="false" outlineLevel="0" collapsed="false">
      <c r="B29" s="2" t="s">
        <v>3775</v>
      </c>
      <c r="C29" s="58" t="s">
        <v>3497</v>
      </c>
      <c r="D29" s="25" t="s">
        <v>16</v>
      </c>
      <c r="F29" s="28" t="n">
        <v>56</v>
      </c>
      <c r="G29" s="28" t="n">
        <v>5</v>
      </c>
      <c r="H29" s="28" t="n">
        <v>28</v>
      </c>
      <c r="I29" s="28" t="n">
        <v>53</v>
      </c>
      <c r="J29" s="28" t="n">
        <v>243</v>
      </c>
      <c r="K29" s="60" t="n">
        <v>0.615189873417722</v>
      </c>
      <c r="L29" s="123" t="n">
        <v>856</v>
      </c>
      <c r="M29" s="155" t="s">
        <v>2053</v>
      </c>
      <c r="N29" s="136" t="s">
        <v>3776</v>
      </c>
      <c r="P29" s="62" t="n">
        <v>2001</v>
      </c>
      <c r="Q29" s="99" t="s">
        <v>778</v>
      </c>
      <c r="R29" s="99" t="s">
        <v>19</v>
      </c>
      <c r="S29" s="100" t="s">
        <v>3557</v>
      </c>
      <c r="T29" s="99" t="s">
        <v>2602</v>
      </c>
      <c r="AS29" s="2" t="s">
        <v>1994</v>
      </c>
      <c r="AX29" s="2" t="s">
        <v>3664</v>
      </c>
      <c r="BC29" s="2" t="s">
        <v>3664</v>
      </c>
      <c r="BH29" s="2" t="s">
        <v>3777</v>
      </c>
      <c r="CE29" s="73" t="n">
        <v>1976</v>
      </c>
      <c r="CF29" s="28" t="n">
        <v>11</v>
      </c>
      <c r="CG29" s="28" t="n">
        <v>19669</v>
      </c>
      <c r="CH29" s="74" t="n">
        <v>1788.09090909091</v>
      </c>
      <c r="CI29" s="24"/>
      <c r="CJ29" s="2" t="s">
        <v>3703</v>
      </c>
      <c r="CK29" s="28" t="n">
        <v>2466</v>
      </c>
      <c r="CL29" s="28"/>
      <c r="CM29" s="28"/>
      <c r="CN29" s="2" t="s">
        <v>1480</v>
      </c>
      <c r="CO29" s="28" t="n">
        <v>1036</v>
      </c>
      <c r="CP29" s="28"/>
      <c r="CQ29" s="75"/>
      <c r="CS29" s="65" t="n">
        <v>1971</v>
      </c>
      <c r="CT29" s="3" t="s">
        <v>21</v>
      </c>
      <c r="CU29" s="2" t="s">
        <v>3768</v>
      </c>
      <c r="CV29" s="3" t="s">
        <v>3774</v>
      </c>
      <c r="CW29" s="3" t="s">
        <v>45</v>
      </c>
      <c r="CX29" s="2" t="s">
        <v>3706</v>
      </c>
      <c r="CY29" s="2" t="n">
        <v>22</v>
      </c>
      <c r="CZ29" s="3"/>
      <c r="DB29" s="81"/>
      <c r="DD29" s="58" t="s">
        <v>3521</v>
      </c>
      <c r="DE29" s="28" t="n">
        <v>171</v>
      </c>
      <c r="DG29" s="2" t="s">
        <v>3521</v>
      </c>
      <c r="DH29" s="28" t="n">
        <v>11</v>
      </c>
      <c r="DI29" s="28" t="s">
        <v>298</v>
      </c>
      <c r="DJ29" s="28" t="n">
        <v>353</v>
      </c>
      <c r="DK29" s="28" t="s">
        <v>299</v>
      </c>
      <c r="DL29" s="28" t="n">
        <f aca="false">PRODUCT(DH29+DJ29)</f>
        <v>364</v>
      </c>
      <c r="DN29" s="2" t="s">
        <v>2763</v>
      </c>
      <c r="DO29" s="75" t="n">
        <v>16</v>
      </c>
      <c r="DQ29" s="65" t="s">
        <v>3551</v>
      </c>
      <c r="DR29" s="28" t="n">
        <v>2</v>
      </c>
      <c r="DT29" s="25"/>
      <c r="DU29" s="75"/>
    </row>
    <row r="30" s="2" customFormat="true" ht="15" hidden="false" customHeight="false" outlineLevel="0" collapsed="false">
      <c r="B30" s="2" t="s">
        <v>3657</v>
      </c>
      <c r="C30" s="65" t="s">
        <v>3600</v>
      </c>
      <c r="D30" s="25" t="s">
        <v>16</v>
      </c>
      <c r="F30" s="28" t="n">
        <v>33</v>
      </c>
      <c r="G30" s="28" t="n">
        <v>1</v>
      </c>
      <c r="H30" s="28" t="n">
        <v>1</v>
      </c>
      <c r="I30" s="28" t="n">
        <v>37</v>
      </c>
      <c r="J30" s="28" t="n">
        <v>118</v>
      </c>
      <c r="K30" s="60" t="n">
        <v>0.627659574468085</v>
      </c>
      <c r="L30" s="123" t="n">
        <v>442</v>
      </c>
      <c r="M30" s="155" t="s">
        <v>2053</v>
      </c>
      <c r="N30" s="136" t="s">
        <v>3778</v>
      </c>
      <c r="P30" s="62" t="n">
        <v>2000</v>
      </c>
      <c r="Q30" s="99" t="s">
        <v>323</v>
      </c>
      <c r="R30" s="99" t="s">
        <v>21</v>
      </c>
      <c r="S30" s="100" t="s">
        <v>3557</v>
      </c>
      <c r="T30" s="99" t="n">
        <v>26</v>
      </c>
      <c r="AS30" s="2" t="s">
        <v>991</v>
      </c>
      <c r="AX30" s="2" t="s">
        <v>3634</v>
      </c>
      <c r="BC30" s="2" t="s">
        <v>3634</v>
      </c>
      <c r="BH30" s="2" t="s">
        <v>3779</v>
      </c>
      <c r="CE30" s="73" t="n">
        <v>1977</v>
      </c>
      <c r="CF30" s="28" t="n">
        <v>11</v>
      </c>
      <c r="CG30" s="28" t="n">
        <v>18477</v>
      </c>
      <c r="CH30" s="74" t="n">
        <v>1679.72727272727</v>
      </c>
      <c r="CI30" s="24"/>
      <c r="CJ30" s="2" t="s">
        <v>3147</v>
      </c>
      <c r="CK30" s="28" t="n">
        <v>2829</v>
      </c>
      <c r="CL30" s="28"/>
      <c r="CM30" s="28"/>
      <c r="CN30" s="2" t="s">
        <v>1618</v>
      </c>
      <c r="CO30" s="28" t="n">
        <v>1003</v>
      </c>
      <c r="CP30" s="28"/>
      <c r="CQ30" s="75"/>
      <c r="CS30" s="65" t="n">
        <v>1974</v>
      </c>
      <c r="CT30" s="3" t="s">
        <v>31</v>
      </c>
      <c r="CU30" s="2" t="s">
        <v>3780</v>
      </c>
      <c r="CV30" s="3" t="s">
        <v>1799</v>
      </c>
      <c r="CW30" s="3" t="s">
        <v>25</v>
      </c>
      <c r="CX30" s="2" t="s">
        <v>3781</v>
      </c>
      <c r="CY30" s="2" t="n">
        <v>26</v>
      </c>
      <c r="CZ30" s="3"/>
      <c r="DB30" s="81"/>
      <c r="DD30" s="58" t="s">
        <v>3523</v>
      </c>
      <c r="DE30" s="28" t="n">
        <v>133</v>
      </c>
      <c r="DG30" s="2" t="s">
        <v>3539</v>
      </c>
      <c r="DH30" s="28" t="n">
        <v>6</v>
      </c>
      <c r="DI30" s="28" t="s">
        <v>298</v>
      </c>
      <c r="DJ30" s="28" t="n">
        <v>101</v>
      </c>
      <c r="DK30" s="28" t="s">
        <v>299</v>
      </c>
      <c r="DL30" s="28" t="n">
        <f aca="false">PRODUCT(DH30+DJ30)</f>
        <v>107</v>
      </c>
      <c r="DN30" s="2" t="s">
        <v>3523</v>
      </c>
      <c r="DO30" s="75" t="n">
        <v>16</v>
      </c>
      <c r="DQ30" s="65" t="s">
        <v>3597</v>
      </c>
      <c r="DR30" s="28" t="n">
        <v>2</v>
      </c>
      <c r="DT30" s="25"/>
      <c r="DU30" s="75"/>
    </row>
    <row r="31" s="2" customFormat="true" ht="15" hidden="false" customHeight="false" outlineLevel="0" collapsed="false">
      <c r="B31" s="2" t="s">
        <v>3782</v>
      </c>
      <c r="C31" s="58" t="s">
        <v>3591</v>
      </c>
      <c r="D31" s="25" t="s">
        <v>16</v>
      </c>
      <c r="E31" s="26"/>
      <c r="F31" s="28" t="n">
        <v>27</v>
      </c>
      <c r="G31" s="28" t="n">
        <v>3</v>
      </c>
      <c r="H31" s="28" t="n">
        <v>5</v>
      </c>
      <c r="I31" s="28" t="n">
        <v>27</v>
      </c>
      <c r="J31" s="28" t="n">
        <v>132</v>
      </c>
      <c r="K31" s="60" t="n">
        <v>0.67005076142132</v>
      </c>
      <c r="L31" s="123" t="n">
        <v>386.3</v>
      </c>
      <c r="M31" s="155" t="s">
        <v>2053</v>
      </c>
      <c r="N31" s="136" t="s">
        <v>3783</v>
      </c>
      <c r="P31" s="62" t="n">
        <v>1999</v>
      </c>
      <c r="Q31" s="99" t="s">
        <v>778</v>
      </c>
      <c r="R31" s="99" t="s">
        <v>17</v>
      </c>
      <c r="S31" s="100" t="s">
        <v>3557</v>
      </c>
      <c r="T31" s="99" t="s">
        <v>1578</v>
      </c>
      <c r="AS31" s="2" t="s">
        <v>3634</v>
      </c>
      <c r="BH31" s="2" t="s">
        <v>3784</v>
      </c>
      <c r="CE31" s="73" t="n">
        <v>1978</v>
      </c>
      <c r="CF31" s="28" t="n">
        <v>11</v>
      </c>
      <c r="CG31" s="28" t="n">
        <v>16319</v>
      </c>
      <c r="CH31" s="74" t="n">
        <v>1483.54545454545</v>
      </c>
      <c r="CI31" s="24"/>
      <c r="CJ31" s="2" t="s">
        <v>3785</v>
      </c>
      <c r="CK31" s="28" t="n">
        <v>2208</v>
      </c>
      <c r="CL31" s="28"/>
      <c r="CM31" s="28"/>
      <c r="CN31" s="2" t="s">
        <v>3786</v>
      </c>
      <c r="CO31" s="28" t="n">
        <v>550</v>
      </c>
      <c r="CP31" s="28" t="n">
        <v>2</v>
      </c>
      <c r="CQ31" s="75"/>
      <c r="CS31" s="65" t="n">
        <v>1975</v>
      </c>
      <c r="CT31" s="3" t="s">
        <v>41</v>
      </c>
      <c r="CU31" s="2" t="s">
        <v>3768</v>
      </c>
      <c r="CV31" s="3" t="s">
        <v>3787</v>
      </c>
      <c r="CW31" s="3" t="s">
        <v>43</v>
      </c>
      <c r="CX31" s="2" t="s">
        <v>3586</v>
      </c>
      <c r="CY31" s="2" t="n">
        <v>21</v>
      </c>
      <c r="CZ31" s="3"/>
      <c r="DB31" s="81"/>
      <c r="DD31" s="58" t="s">
        <v>3552</v>
      </c>
      <c r="DE31" s="28" t="n">
        <v>127</v>
      </c>
      <c r="DG31" s="2" t="s">
        <v>1408</v>
      </c>
      <c r="DH31" s="28" t="n">
        <v>4</v>
      </c>
      <c r="DI31" s="28" t="s">
        <v>298</v>
      </c>
      <c r="DJ31" s="28" t="n">
        <v>102</v>
      </c>
      <c r="DK31" s="28" t="s">
        <v>299</v>
      </c>
      <c r="DL31" s="28" t="n">
        <f aca="false">PRODUCT(DH31+DJ31)</f>
        <v>106</v>
      </c>
      <c r="DN31" s="2" t="s">
        <v>3521</v>
      </c>
      <c r="DO31" s="75" t="n">
        <v>11</v>
      </c>
      <c r="DQ31" s="65" t="s">
        <v>3591</v>
      </c>
      <c r="DR31" s="28" t="n">
        <v>2</v>
      </c>
      <c r="DT31" s="25"/>
      <c r="DU31" s="75"/>
    </row>
    <row r="32" s="2" customFormat="true" ht="15" hidden="false" customHeight="false" outlineLevel="0" collapsed="false">
      <c r="B32" s="2" t="s">
        <v>3788</v>
      </c>
      <c r="C32" s="58" t="s">
        <v>3510</v>
      </c>
      <c r="D32" s="25" t="s">
        <v>726</v>
      </c>
      <c r="F32" s="28" t="n">
        <v>42</v>
      </c>
      <c r="G32" s="28" t="n">
        <v>0</v>
      </c>
      <c r="H32" s="28" t="n">
        <v>7</v>
      </c>
      <c r="I32" s="28" t="n">
        <v>14</v>
      </c>
      <c r="J32" s="28" t="n">
        <v>84</v>
      </c>
      <c r="K32" s="60" t="n">
        <v>0.525</v>
      </c>
      <c r="L32" s="123" t="n">
        <v>325.3</v>
      </c>
      <c r="M32" s="155" t="s">
        <v>2053</v>
      </c>
      <c r="N32" s="136" t="s">
        <v>3789</v>
      </c>
      <c r="P32" s="62" t="n">
        <v>1998</v>
      </c>
      <c r="Q32" s="99" t="s">
        <v>323</v>
      </c>
      <c r="R32" s="99" t="s">
        <v>21</v>
      </c>
      <c r="S32" s="100" t="s">
        <v>3572</v>
      </c>
      <c r="T32" s="99" t="n">
        <v>24</v>
      </c>
      <c r="BH32" s="2" t="s">
        <v>3790</v>
      </c>
      <c r="CE32" s="73" t="n">
        <v>1979</v>
      </c>
      <c r="CF32" s="28" t="n">
        <v>14</v>
      </c>
      <c r="CG32" s="28" t="n">
        <v>18006</v>
      </c>
      <c r="CH32" s="74" t="n">
        <v>1286.14285714286</v>
      </c>
      <c r="CI32" s="24"/>
      <c r="CJ32" s="2" t="s">
        <v>3791</v>
      </c>
      <c r="CK32" s="28" t="n">
        <v>2528</v>
      </c>
      <c r="CL32" s="28"/>
      <c r="CM32" s="28"/>
      <c r="CN32" s="2" t="s">
        <v>3792</v>
      </c>
      <c r="CO32" s="28" t="n">
        <v>776</v>
      </c>
      <c r="CP32" s="28" t="n">
        <v>4</v>
      </c>
      <c r="CQ32" s="75"/>
      <c r="CS32" s="65" t="n">
        <v>1976</v>
      </c>
      <c r="CT32" s="3" t="s">
        <v>39</v>
      </c>
      <c r="CU32" s="2" t="s">
        <v>3768</v>
      </c>
      <c r="CV32" s="3" t="s">
        <v>768</v>
      </c>
      <c r="CW32" s="3" t="s">
        <v>31</v>
      </c>
      <c r="CX32" s="2" t="s">
        <v>3781</v>
      </c>
      <c r="CY32" s="2" t="n">
        <v>19</v>
      </c>
      <c r="CZ32" s="3"/>
      <c r="DB32" s="81"/>
      <c r="DD32" s="58" t="s">
        <v>3538</v>
      </c>
      <c r="DE32" s="28" t="n">
        <v>126</v>
      </c>
      <c r="DG32" s="2" t="s">
        <v>2763</v>
      </c>
      <c r="DH32" s="28" t="n">
        <v>17</v>
      </c>
      <c r="DI32" s="28" t="s">
        <v>298</v>
      </c>
      <c r="DJ32" s="28" t="n">
        <v>80</v>
      </c>
      <c r="DK32" s="28" t="s">
        <v>299</v>
      </c>
      <c r="DL32" s="28" t="n">
        <f aca="false">PRODUCT(DH32+DJ32)</f>
        <v>97</v>
      </c>
      <c r="DN32" s="2" t="s">
        <v>3664</v>
      </c>
      <c r="DO32" s="75" t="n">
        <v>7</v>
      </c>
      <c r="DQ32" s="65" t="s">
        <v>3663</v>
      </c>
      <c r="DR32" s="28" t="n">
        <v>1</v>
      </c>
      <c r="DT32" s="25"/>
      <c r="DU32" s="75"/>
    </row>
    <row r="33" s="2" customFormat="true" ht="15" hidden="false" customHeight="false" outlineLevel="0" collapsed="false">
      <c r="B33" s="2" t="s">
        <v>3793</v>
      </c>
      <c r="C33" s="58" t="s">
        <v>3555</v>
      </c>
      <c r="D33" s="25" t="s">
        <v>60</v>
      </c>
      <c r="F33" s="28" t="n">
        <v>27</v>
      </c>
      <c r="G33" s="28" t="n">
        <v>0</v>
      </c>
      <c r="H33" s="28" t="n">
        <v>0</v>
      </c>
      <c r="I33" s="28" t="n">
        <v>3</v>
      </c>
      <c r="J33" s="28" t="n">
        <v>19</v>
      </c>
      <c r="K33" s="60" t="n">
        <v>0.395833333333333</v>
      </c>
      <c r="L33" s="123" t="n">
        <v>254</v>
      </c>
      <c r="M33" s="155" t="s">
        <v>2053</v>
      </c>
      <c r="N33" s="136" t="s">
        <v>3794</v>
      </c>
      <c r="P33" s="62" t="n">
        <v>1997</v>
      </c>
      <c r="Q33" s="63" t="s">
        <v>263</v>
      </c>
      <c r="R33" s="63" t="s">
        <v>41</v>
      </c>
      <c r="S33" s="64" t="s">
        <v>3625</v>
      </c>
      <c r="T33" s="63" t="n">
        <v>28</v>
      </c>
      <c r="BH33" s="2" t="s">
        <v>3795</v>
      </c>
      <c r="CC33" s="25"/>
      <c r="CE33" s="73" t="n">
        <v>1981</v>
      </c>
      <c r="CF33" s="28" t="n">
        <v>14</v>
      </c>
      <c r="CG33" s="28" t="n">
        <v>16254</v>
      </c>
      <c r="CH33" s="74" t="n">
        <v>1161</v>
      </c>
      <c r="CI33" s="24"/>
      <c r="CJ33" s="2" t="s">
        <v>3796</v>
      </c>
      <c r="CK33" s="28" t="n">
        <v>1607</v>
      </c>
      <c r="CL33" s="28"/>
      <c r="CM33" s="28"/>
      <c r="CN33" s="2" t="s">
        <v>2372</v>
      </c>
      <c r="CO33" s="28" t="n">
        <v>521</v>
      </c>
      <c r="CP33" s="28" t="n">
        <v>4</v>
      </c>
      <c r="CQ33" s="75"/>
      <c r="CS33" s="65" t="n">
        <v>1977</v>
      </c>
      <c r="CT33" s="3" t="s">
        <v>51</v>
      </c>
      <c r="CU33" s="2" t="s">
        <v>3512</v>
      </c>
      <c r="CV33" s="3" t="s">
        <v>2645</v>
      </c>
      <c r="CW33" s="3" t="s">
        <v>47</v>
      </c>
      <c r="CX33" s="2" t="s">
        <v>3586</v>
      </c>
      <c r="CY33" s="2" t="n">
        <v>21</v>
      </c>
      <c r="CZ33" s="3" t="s">
        <v>69</v>
      </c>
      <c r="DA33" s="2" t="s">
        <v>3586</v>
      </c>
      <c r="DB33" s="81" t="n">
        <v>103</v>
      </c>
      <c r="DD33" s="58" t="s">
        <v>3539</v>
      </c>
      <c r="DE33" s="28" t="n">
        <v>121</v>
      </c>
      <c r="DG33" s="2" t="s">
        <v>2762</v>
      </c>
      <c r="DH33" s="28" t="n">
        <v>1</v>
      </c>
      <c r="DI33" s="28" t="s">
        <v>298</v>
      </c>
      <c r="DJ33" s="28" t="n">
        <v>87</v>
      </c>
      <c r="DK33" s="28" t="s">
        <v>299</v>
      </c>
      <c r="DL33" s="28" t="n">
        <f aca="false">PRODUCT(DH33+DJ33)</f>
        <v>88</v>
      </c>
      <c r="DN33" s="2" t="s">
        <v>3619</v>
      </c>
      <c r="DO33" s="75" t="n">
        <v>6</v>
      </c>
      <c r="DQ33" s="65" t="s">
        <v>3562</v>
      </c>
      <c r="DR33" s="28" t="n">
        <v>1</v>
      </c>
      <c r="DT33" s="25"/>
      <c r="DU33" s="75"/>
    </row>
    <row r="34" s="2" customFormat="true" ht="15" hidden="false" customHeight="false" outlineLevel="0" collapsed="false">
      <c r="B34" s="2" t="s">
        <v>3797</v>
      </c>
      <c r="C34" s="58" t="s">
        <v>3635</v>
      </c>
      <c r="D34" s="25" t="s">
        <v>16</v>
      </c>
      <c r="F34" s="28" t="n">
        <v>16</v>
      </c>
      <c r="G34" s="28" t="n">
        <v>0</v>
      </c>
      <c r="H34" s="28" t="n">
        <v>6</v>
      </c>
      <c r="I34" s="28" t="n">
        <v>2</v>
      </c>
      <c r="J34" s="28" t="n">
        <v>22</v>
      </c>
      <c r="K34" s="60" t="n">
        <v>0.523809523809524</v>
      </c>
      <c r="L34" s="123" t="n">
        <v>216.3</v>
      </c>
      <c r="M34" s="155" t="s">
        <v>3798</v>
      </c>
      <c r="N34" s="136" t="s">
        <v>3799</v>
      </c>
      <c r="P34" s="62" t="n">
        <v>1996</v>
      </c>
      <c r="Q34" s="63" t="s">
        <v>263</v>
      </c>
      <c r="R34" s="63" t="s">
        <v>37</v>
      </c>
      <c r="S34" s="64" t="s">
        <v>3680</v>
      </c>
      <c r="T34" s="63" t="n">
        <v>37</v>
      </c>
      <c r="CC34" s="25"/>
      <c r="CE34" s="73" t="n">
        <v>1983</v>
      </c>
      <c r="CF34" s="28" t="n">
        <v>14</v>
      </c>
      <c r="CG34" s="28" t="n">
        <v>15960</v>
      </c>
      <c r="CH34" s="74" t="n">
        <v>1140</v>
      </c>
      <c r="CI34" s="24"/>
      <c r="CJ34" s="2" t="s">
        <v>3800</v>
      </c>
      <c r="CK34" s="28" t="n">
        <v>1742</v>
      </c>
      <c r="CL34" s="28"/>
      <c r="CM34" s="28"/>
      <c r="CN34" s="2" t="s">
        <v>3801</v>
      </c>
      <c r="CO34" s="28" t="n">
        <v>391</v>
      </c>
      <c r="CP34" s="28" t="n">
        <v>4</v>
      </c>
      <c r="CQ34" s="75"/>
      <c r="CS34" s="65" t="n">
        <v>1978</v>
      </c>
      <c r="CT34" s="3" t="s">
        <v>51</v>
      </c>
      <c r="CU34" s="2" t="s">
        <v>3586</v>
      </c>
      <c r="CV34" s="3" t="s">
        <v>2645</v>
      </c>
      <c r="CW34" s="3" t="s">
        <v>49</v>
      </c>
      <c r="CX34" s="2" t="s">
        <v>3572</v>
      </c>
      <c r="CY34" s="2" t="n">
        <v>21</v>
      </c>
      <c r="CZ34" s="3" t="s">
        <v>61</v>
      </c>
      <c r="DA34" s="2" t="s">
        <v>3512</v>
      </c>
      <c r="DB34" s="81" t="n">
        <v>106</v>
      </c>
      <c r="DD34" s="58" t="s">
        <v>2763</v>
      </c>
      <c r="DE34" s="28" t="n">
        <v>108</v>
      </c>
      <c r="DG34" s="2" t="s">
        <v>3587</v>
      </c>
      <c r="DH34" s="28" t="n">
        <v>4</v>
      </c>
      <c r="DI34" s="28" t="s">
        <v>298</v>
      </c>
      <c r="DJ34" s="28" t="n">
        <v>83</v>
      </c>
      <c r="DK34" s="28" t="s">
        <v>299</v>
      </c>
      <c r="DL34" s="28" t="n">
        <f aca="false">PRODUCT(DH34+DJ34)</f>
        <v>87</v>
      </c>
      <c r="DN34" s="2" t="s">
        <v>3539</v>
      </c>
      <c r="DO34" s="75" t="n">
        <v>6</v>
      </c>
      <c r="DQ34" s="65" t="s">
        <v>3802</v>
      </c>
      <c r="DR34" s="28" t="n">
        <v>1</v>
      </c>
      <c r="DT34" s="25"/>
      <c r="DU34" s="75"/>
    </row>
    <row r="35" s="2" customFormat="true" ht="15" hidden="false" customHeight="false" outlineLevel="0" collapsed="false">
      <c r="B35" s="2" t="s">
        <v>3803</v>
      </c>
      <c r="C35" s="58" t="s">
        <v>3565</v>
      </c>
      <c r="D35" s="25" t="s">
        <v>44</v>
      </c>
      <c r="F35" s="28"/>
      <c r="G35" s="28"/>
      <c r="H35" s="28"/>
      <c r="I35" s="28"/>
      <c r="J35" s="28"/>
      <c r="K35" s="60"/>
      <c r="L35" s="123" t="n">
        <v>57.3</v>
      </c>
      <c r="M35" s="155" t="s">
        <v>3804</v>
      </c>
      <c r="N35" s="136"/>
      <c r="P35" s="62" t="n">
        <v>1995</v>
      </c>
      <c r="Q35" s="63" t="s">
        <v>263</v>
      </c>
      <c r="R35" s="63" t="s">
        <v>33</v>
      </c>
      <c r="S35" s="64" t="s">
        <v>3722</v>
      </c>
      <c r="T35" s="63" t="n">
        <v>17</v>
      </c>
      <c r="CC35" s="25"/>
      <c r="CE35" s="73" t="n">
        <v>1984</v>
      </c>
      <c r="CF35" s="28" t="n">
        <v>11</v>
      </c>
      <c r="CG35" s="28" t="n">
        <v>14361</v>
      </c>
      <c r="CH35" s="74" t="n">
        <v>1305.54545454545</v>
      </c>
      <c r="CI35" s="24"/>
      <c r="CJ35" s="2" t="s">
        <v>3805</v>
      </c>
      <c r="CK35" s="28" t="n">
        <v>2245</v>
      </c>
      <c r="CL35" s="28"/>
      <c r="CM35" s="28"/>
      <c r="CN35" s="2" t="s">
        <v>3806</v>
      </c>
      <c r="CO35" s="28" t="n">
        <v>898</v>
      </c>
      <c r="CP35" s="28" t="n">
        <v>2</v>
      </c>
      <c r="CQ35" s="75"/>
      <c r="CS35" s="65" t="n">
        <v>1979</v>
      </c>
      <c r="CT35" s="3" t="s">
        <v>73</v>
      </c>
      <c r="CU35" s="2" t="s">
        <v>3575</v>
      </c>
      <c r="CV35" s="3" t="s">
        <v>783</v>
      </c>
      <c r="CW35" s="3" t="s">
        <v>93</v>
      </c>
      <c r="CX35" s="2" t="s">
        <v>3807</v>
      </c>
      <c r="CY35" s="2" t="n">
        <v>16</v>
      </c>
      <c r="CZ35" s="3" t="s">
        <v>75</v>
      </c>
      <c r="DA35" s="2" t="s">
        <v>3512</v>
      </c>
      <c r="DB35" s="81" t="n">
        <v>98</v>
      </c>
      <c r="DD35" s="58" t="s">
        <v>1994</v>
      </c>
      <c r="DE35" s="28" t="n">
        <v>90</v>
      </c>
      <c r="DG35" s="2" t="s">
        <v>3619</v>
      </c>
      <c r="DH35" s="28" t="n">
        <v>6</v>
      </c>
      <c r="DI35" s="28" t="s">
        <v>298</v>
      </c>
      <c r="DJ35" s="28" t="n">
        <v>69</v>
      </c>
      <c r="DK35" s="28" t="s">
        <v>299</v>
      </c>
      <c r="DL35" s="28" t="n">
        <f aca="false">PRODUCT(DH35+DJ35)</f>
        <v>75</v>
      </c>
      <c r="DN35" s="2" t="s">
        <v>3720</v>
      </c>
      <c r="DO35" s="75" t="n">
        <v>5</v>
      </c>
      <c r="DQ35" s="65" t="s">
        <v>3749</v>
      </c>
      <c r="DR35" s="28" t="n">
        <v>1</v>
      </c>
      <c r="DT35" s="25"/>
      <c r="DU35" s="75"/>
    </row>
    <row r="36" s="2" customFormat="true" ht="15" hidden="false" customHeight="false" outlineLevel="0" collapsed="false">
      <c r="B36" s="2" t="s">
        <v>3808</v>
      </c>
      <c r="C36" s="58" t="s">
        <v>3577</v>
      </c>
      <c r="D36" s="25" t="s">
        <v>44</v>
      </c>
      <c r="F36" s="28"/>
      <c r="G36" s="28"/>
      <c r="H36" s="28"/>
      <c r="I36" s="28"/>
      <c r="J36" s="28"/>
      <c r="K36" s="60"/>
      <c r="L36" s="123" t="n">
        <v>23</v>
      </c>
      <c r="M36" s="155" t="s">
        <v>3804</v>
      </c>
      <c r="N36" s="136"/>
      <c r="P36" s="62"/>
      <c r="Q36" s="63"/>
      <c r="R36" s="63"/>
      <c r="S36" s="64" t="s">
        <v>3588</v>
      </c>
      <c r="T36" s="63" t="n">
        <v>16</v>
      </c>
      <c r="CC36" s="25"/>
      <c r="CE36" s="73" t="n">
        <v>1987</v>
      </c>
      <c r="CF36" s="28" t="n">
        <v>12</v>
      </c>
      <c r="CG36" s="28" t="n">
        <v>19701</v>
      </c>
      <c r="CH36" s="74" t="n">
        <v>1641.75</v>
      </c>
      <c r="CI36" s="24"/>
      <c r="CJ36" s="2" t="s">
        <v>3809</v>
      </c>
      <c r="CK36" s="28" t="n">
        <v>2228</v>
      </c>
      <c r="CL36" s="28"/>
      <c r="CM36" s="28"/>
      <c r="CN36" s="2" t="s">
        <v>3810</v>
      </c>
      <c r="CO36" s="28" t="n">
        <v>950</v>
      </c>
      <c r="CP36" s="28" t="n">
        <v>1</v>
      </c>
      <c r="CQ36" s="75"/>
      <c r="CS36" s="65" t="n">
        <v>1981</v>
      </c>
      <c r="CT36" s="3" t="s">
        <v>33</v>
      </c>
      <c r="CU36" s="2" t="s">
        <v>3575</v>
      </c>
      <c r="CV36" s="3" t="s">
        <v>3811</v>
      </c>
      <c r="CW36" s="3" t="s">
        <v>35</v>
      </c>
      <c r="CX36" s="2" t="s">
        <v>3572</v>
      </c>
      <c r="CY36" s="2" t="n">
        <v>28</v>
      </c>
      <c r="CZ36" s="3" t="s">
        <v>89</v>
      </c>
      <c r="DA36" s="2" t="s">
        <v>3586</v>
      </c>
      <c r="DB36" s="81" t="n">
        <v>99</v>
      </c>
      <c r="DD36" s="58" t="s">
        <v>3720</v>
      </c>
      <c r="DE36" s="28" t="n">
        <v>88</v>
      </c>
      <c r="DG36" s="2" t="s">
        <v>3523</v>
      </c>
      <c r="DH36" s="28" t="n">
        <v>16</v>
      </c>
      <c r="DI36" s="28" t="s">
        <v>298</v>
      </c>
      <c r="DJ36" s="28" t="n">
        <v>31</v>
      </c>
      <c r="DK36" s="28" t="s">
        <v>299</v>
      </c>
      <c r="DL36" s="28" t="n">
        <f aca="false">PRODUCT(DH36+DJ36)</f>
        <v>47</v>
      </c>
      <c r="DN36" s="2" t="s">
        <v>1994</v>
      </c>
      <c r="DO36" s="75" t="n">
        <v>5</v>
      </c>
      <c r="DQ36" s="65" t="s">
        <v>3812</v>
      </c>
      <c r="DR36" s="28" t="n">
        <v>1</v>
      </c>
      <c r="DT36" s="25"/>
      <c r="DU36" s="75"/>
    </row>
    <row r="37" s="2" customFormat="true" ht="15" hidden="false" customHeight="false" outlineLevel="0" collapsed="false">
      <c r="B37" s="2" t="s">
        <v>3813</v>
      </c>
      <c r="C37" s="58" t="s">
        <v>3675</v>
      </c>
      <c r="D37" s="25" t="s">
        <v>16</v>
      </c>
      <c r="F37" s="28"/>
      <c r="G37" s="28"/>
      <c r="H37" s="28"/>
      <c r="I37" s="28"/>
      <c r="J37" s="28"/>
      <c r="K37" s="60"/>
      <c r="L37" s="123" t="n">
        <v>0.7</v>
      </c>
      <c r="M37" s="155" t="s">
        <v>3814</v>
      </c>
      <c r="N37" s="136"/>
      <c r="P37" s="62" t="n">
        <v>1994</v>
      </c>
      <c r="Q37" s="63" t="s">
        <v>263</v>
      </c>
      <c r="R37" s="63" t="s">
        <v>33</v>
      </c>
      <c r="S37" s="64" t="s">
        <v>3625</v>
      </c>
      <c r="T37" s="63" t="n">
        <v>20</v>
      </c>
      <c r="CC37" s="25"/>
      <c r="CE37" s="73" t="n">
        <v>1988</v>
      </c>
      <c r="CF37" s="28" t="n">
        <v>14</v>
      </c>
      <c r="CG37" s="28" t="n">
        <v>17482</v>
      </c>
      <c r="CH37" s="74" t="n">
        <v>1248.71428571429</v>
      </c>
      <c r="CI37" s="24"/>
      <c r="CJ37" s="2" t="s">
        <v>3815</v>
      </c>
      <c r="CK37" s="28" t="n">
        <v>2500</v>
      </c>
      <c r="CL37" s="28"/>
      <c r="CM37" s="28"/>
      <c r="CN37" s="2" t="s">
        <v>1648</v>
      </c>
      <c r="CO37" s="28" t="n">
        <v>547</v>
      </c>
      <c r="CP37" s="28" t="n">
        <v>5</v>
      </c>
      <c r="CQ37" s="75"/>
      <c r="CS37" s="65" t="n">
        <v>1983</v>
      </c>
      <c r="CT37" s="3" t="s">
        <v>53</v>
      </c>
      <c r="CU37" s="2" t="s">
        <v>3816</v>
      </c>
      <c r="CV37" s="3" t="s">
        <v>3787</v>
      </c>
      <c r="CW37" s="3" t="s">
        <v>91</v>
      </c>
      <c r="CX37" s="2" t="s">
        <v>3817</v>
      </c>
      <c r="CY37" s="2" t="n">
        <v>16</v>
      </c>
      <c r="CZ37" s="3" t="s">
        <v>101</v>
      </c>
      <c r="DA37" s="2" t="s">
        <v>3817</v>
      </c>
      <c r="DB37" s="81" t="n">
        <v>93</v>
      </c>
      <c r="DD37" s="58" t="s">
        <v>3664</v>
      </c>
      <c r="DE37" s="28" t="n">
        <v>80</v>
      </c>
      <c r="DG37" s="2" t="s">
        <v>3497</v>
      </c>
      <c r="DH37" s="28" t="n">
        <v>5</v>
      </c>
      <c r="DI37" s="28" t="s">
        <v>298</v>
      </c>
      <c r="DJ37" s="28" t="n">
        <v>28</v>
      </c>
      <c r="DK37" s="28" t="s">
        <v>299</v>
      </c>
      <c r="DL37" s="28" t="n">
        <f aca="false">PRODUCT(DH37+DJ37)</f>
        <v>33</v>
      </c>
      <c r="DN37" s="2" t="s">
        <v>3497</v>
      </c>
      <c r="DO37" s="75" t="n">
        <v>5</v>
      </c>
      <c r="DQ37" s="65" t="s">
        <v>3818</v>
      </c>
      <c r="DR37" s="28" t="n">
        <v>1</v>
      </c>
      <c r="DU37" s="75"/>
    </row>
    <row r="38" s="2" customFormat="true" ht="15" hidden="false" customHeight="false" outlineLevel="0" collapsed="false">
      <c r="B38" s="2" t="s">
        <v>3819</v>
      </c>
      <c r="C38" s="58" t="s">
        <v>3525</v>
      </c>
      <c r="D38" s="59" t="s">
        <v>726</v>
      </c>
      <c r="E38" s="25"/>
      <c r="F38" s="28"/>
      <c r="G38" s="28"/>
      <c r="H38" s="28"/>
      <c r="I38" s="28"/>
      <c r="J38" s="28"/>
      <c r="K38" s="60"/>
      <c r="L38" s="28"/>
      <c r="M38" s="66" t="s">
        <v>3589</v>
      </c>
      <c r="N38" s="136"/>
      <c r="P38" s="62"/>
      <c r="Q38" s="63"/>
      <c r="R38" s="63"/>
      <c r="S38" s="64" t="s">
        <v>3742</v>
      </c>
      <c r="T38" s="63" t="n">
        <v>14</v>
      </c>
      <c r="CC38" s="25"/>
      <c r="CE38" s="73" t="n">
        <v>1990</v>
      </c>
      <c r="CF38" s="28" t="n">
        <v>14</v>
      </c>
      <c r="CG38" s="28" t="n">
        <v>22828</v>
      </c>
      <c r="CH38" s="74" t="n">
        <v>1630.57142857143</v>
      </c>
      <c r="CI38" s="24"/>
      <c r="CJ38" s="2" t="s">
        <v>3820</v>
      </c>
      <c r="CK38" s="28" t="n">
        <v>2678</v>
      </c>
      <c r="CL38" s="28"/>
      <c r="CM38" s="28"/>
      <c r="CN38" s="2" t="s">
        <v>3821</v>
      </c>
      <c r="CO38" s="28" t="n">
        <v>901</v>
      </c>
      <c r="CP38" s="28" t="n">
        <v>2</v>
      </c>
      <c r="CQ38" s="75"/>
      <c r="CS38" s="65" t="n">
        <v>1984</v>
      </c>
      <c r="CT38" s="3" t="s">
        <v>57</v>
      </c>
      <c r="CU38" s="2" t="s">
        <v>3817</v>
      </c>
      <c r="CV38" s="3" t="s">
        <v>2645</v>
      </c>
      <c r="CW38" s="3" t="s">
        <v>23</v>
      </c>
      <c r="CX38" s="2" t="s">
        <v>3812</v>
      </c>
      <c r="CY38" s="3" t="n">
        <v>33</v>
      </c>
      <c r="CZ38" s="3" t="s">
        <v>29</v>
      </c>
      <c r="DA38" s="2" t="s">
        <v>3812</v>
      </c>
      <c r="DB38" s="83" t="n">
        <v>131</v>
      </c>
      <c r="DD38" s="58" t="s">
        <v>3554</v>
      </c>
      <c r="DE38" s="28" t="n">
        <v>74</v>
      </c>
      <c r="DG38" s="2" t="s">
        <v>3538</v>
      </c>
      <c r="DH38" s="28" t="n">
        <v>4</v>
      </c>
      <c r="DI38" s="28" t="s">
        <v>298</v>
      </c>
      <c r="DJ38" s="28" t="n">
        <v>29</v>
      </c>
      <c r="DK38" s="28" t="s">
        <v>299</v>
      </c>
      <c r="DL38" s="28" t="n">
        <f aca="false">PRODUCT(DH38+DJ38)</f>
        <v>33</v>
      </c>
      <c r="DN38" s="2" t="s">
        <v>1408</v>
      </c>
      <c r="DO38" s="75" t="n">
        <v>4</v>
      </c>
      <c r="DQ38" s="58" t="s">
        <v>3682</v>
      </c>
      <c r="DR38" s="28" t="n">
        <v>1</v>
      </c>
      <c r="DT38" s="25"/>
      <c r="DU38" s="75"/>
    </row>
    <row r="39" s="2" customFormat="true" ht="15" hidden="false" customHeight="false" outlineLevel="0" collapsed="false">
      <c r="B39" s="2" t="s">
        <v>3705</v>
      </c>
      <c r="C39" s="58" t="s">
        <v>3644</v>
      </c>
      <c r="D39" s="59" t="s">
        <v>3822</v>
      </c>
      <c r="E39" s="25"/>
      <c r="F39" s="28"/>
      <c r="G39" s="28"/>
      <c r="H39" s="28"/>
      <c r="I39" s="28"/>
      <c r="J39" s="28"/>
      <c r="K39" s="60"/>
      <c r="L39" s="28"/>
      <c r="M39" s="66" t="s">
        <v>402</v>
      </c>
      <c r="N39" s="136"/>
      <c r="P39" s="62" t="n">
        <v>1993</v>
      </c>
      <c r="Q39" s="63" t="s">
        <v>263</v>
      </c>
      <c r="R39" s="63" t="s">
        <v>35</v>
      </c>
      <c r="S39" s="64" t="s">
        <v>3512</v>
      </c>
      <c r="T39" s="63" t="n">
        <v>15</v>
      </c>
      <c r="CC39" s="25"/>
      <c r="CE39" s="73" t="n">
        <v>1991</v>
      </c>
      <c r="CF39" s="28" t="n">
        <v>14</v>
      </c>
      <c r="CG39" s="28" t="n">
        <v>30042</v>
      </c>
      <c r="CH39" s="74" t="n">
        <v>2145.85714285714</v>
      </c>
      <c r="CI39" s="24"/>
      <c r="CJ39" s="2" t="s">
        <v>3815</v>
      </c>
      <c r="CK39" s="28" t="n">
        <v>4724</v>
      </c>
      <c r="CL39" s="28" t="n">
        <v>1</v>
      </c>
      <c r="CM39" s="28"/>
      <c r="CN39" s="2" t="s">
        <v>3823</v>
      </c>
      <c r="CO39" s="28" t="n">
        <v>1209</v>
      </c>
      <c r="CP39" s="28"/>
      <c r="CQ39" s="75"/>
      <c r="CS39" s="65" t="n">
        <v>1987</v>
      </c>
      <c r="CT39" s="3" t="s">
        <v>15</v>
      </c>
      <c r="CU39" s="2" t="s">
        <v>3575</v>
      </c>
      <c r="CV39" s="3" t="s">
        <v>758</v>
      </c>
      <c r="CW39" s="3" t="s">
        <v>21</v>
      </c>
      <c r="CX39" s="2" t="s">
        <v>3540</v>
      </c>
      <c r="CY39" s="2" t="n">
        <v>30</v>
      </c>
      <c r="CZ39" s="3" t="s">
        <v>47</v>
      </c>
      <c r="DA39" s="2" t="s">
        <v>3540</v>
      </c>
      <c r="DB39" s="81" t="n">
        <v>122</v>
      </c>
      <c r="DD39" s="76"/>
      <c r="DE39" s="1"/>
      <c r="DF39" s="26"/>
      <c r="DG39" s="26"/>
      <c r="DH39" s="1"/>
      <c r="DI39" s="1"/>
      <c r="DJ39" s="1"/>
      <c r="DK39" s="1"/>
      <c r="DL39" s="1"/>
      <c r="DM39" s="26"/>
      <c r="DN39" s="26"/>
      <c r="DO39" s="78"/>
      <c r="DQ39" s="58" t="s">
        <v>3579</v>
      </c>
      <c r="DR39" s="28" t="n">
        <v>1</v>
      </c>
      <c r="DT39" s="25"/>
      <c r="DU39" s="75"/>
    </row>
    <row r="40" s="2" customFormat="true" ht="15" hidden="false" customHeight="false" outlineLevel="0" collapsed="false">
      <c r="C40" s="90" t="s">
        <v>3658</v>
      </c>
      <c r="D40" s="102" t="s">
        <v>16</v>
      </c>
      <c r="E40" s="94"/>
      <c r="F40" s="91"/>
      <c r="G40" s="91"/>
      <c r="H40" s="91"/>
      <c r="I40" s="91"/>
      <c r="J40" s="91"/>
      <c r="K40" s="115"/>
      <c r="L40" s="162"/>
      <c r="M40" s="163" t="s">
        <v>3589</v>
      </c>
      <c r="N40" s="136"/>
      <c r="P40" s="62"/>
      <c r="Q40" s="63"/>
      <c r="R40" s="63"/>
      <c r="S40" s="64" t="s">
        <v>3572</v>
      </c>
      <c r="T40" s="63" t="n">
        <v>18</v>
      </c>
      <c r="CC40" s="25"/>
      <c r="CE40" s="73" t="n">
        <v>1992</v>
      </c>
      <c r="CF40" s="28" t="n">
        <v>14</v>
      </c>
      <c r="CG40" s="28" t="n">
        <v>27641</v>
      </c>
      <c r="CH40" s="74" t="n">
        <v>1974.35714285714</v>
      </c>
      <c r="CI40" s="24"/>
      <c r="CJ40" s="2" t="s">
        <v>3824</v>
      </c>
      <c r="CK40" s="28" t="n">
        <v>3451</v>
      </c>
      <c r="CL40" s="28" t="n">
        <v>1</v>
      </c>
      <c r="CM40" s="28"/>
      <c r="CN40" s="2" t="s">
        <v>1301</v>
      </c>
      <c r="CO40" s="28" t="n">
        <v>1144</v>
      </c>
      <c r="CP40" s="28"/>
      <c r="CQ40" s="75"/>
      <c r="CS40" s="65" t="n">
        <v>1988</v>
      </c>
      <c r="CT40" s="3" t="s">
        <v>31</v>
      </c>
      <c r="CU40" s="2" t="s">
        <v>3540</v>
      </c>
      <c r="CV40" s="3" t="s">
        <v>3825</v>
      </c>
      <c r="CW40" s="3" t="s">
        <v>69</v>
      </c>
      <c r="CX40" s="2" t="s">
        <v>3540</v>
      </c>
      <c r="CY40" s="2" t="n">
        <v>19</v>
      </c>
      <c r="CZ40" s="3" t="s">
        <v>51</v>
      </c>
      <c r="DA40" s="2" t="s">
        <v>3540</v>
      </c>
      <c r="DB40" s="81" t="n">
        <v>115</v>
      </c>
      <c r="DD40" s="76" t="s">
        <v>364</v>
      </c>
      <c r="DE40" s="1"/>
      <c r="DF40" s="26"/>
      <c r="DG40" s="26" t="s">
        <v>365</v>
      </c>
      <c r="DH40" s="1"/>
      <c r="DI40" s="1"/>
      <c r="DJ40" s="1"/>
      <c r="DK40" s="1"/>
      <c r="DL40" s="1"/>
      <c r="DM40" s="26"/>
      <c r="DN40" s="26" t="s">
        <v>366</v>
      </c>
      <c r="DO40" s="75"/>
      <c r="DQ40" s="58" t="s">
        <v>3608</v>
      </c>
      <c r="DR40" s="28" t="n">
        <v>1</v>
      </c>
      <c r="DT40" s="25"/>
      <c r="DU40" s="75"/>
    </row>
    <row r="41" s="2" customFormat="true" ht="15" hidden="false" customHeight="false" outlineLevel="0" collapsed="false">
      <c r="B41" s="26" t="s">
        <v>1237</v>
      </c>
      <c r="C41" s="26"/>
      <c r="D41" s="25"/>
      <c r="N41" s="53"/>
      <c r="P41" s="62" t="n">
        <v>1992</v>
      </c>
      <c r="Q41" s="63" t="s">
        <v>263</v>
      </c>
      <c r="R41" s="63" t="s">
        <v>27</v>
      </c>
      <c r="S41" s="64" t="s">
        <v>3572</v>
      </c>
      <c r="T41" s="63" t="n">
        <v>28</v>
      </c>
      <c r="CC41" s="25"/>
      <c r="CE41" s="73" t="n">
        <v>1993</v>
      </c>
      <c r="CF41" s="28" t="n">
        <v>16</v>
      </c>
      <c r="CG41" s="28" t="n">
        <v>23467</v>
      </c>
      <c r="CH41" s="74" t="n">
        <v>1466.6875</v>
      </c>
      <c r="CI41" s="24"/>
      <c r="CJ41" s="2" t="s">
        <v>791</v>
      </c>
      <c r="CK41" s="28" t="n">
        <v>3214</v>
      </c>
      <c r="CL41" s="28" t="n">
        <v>1</v>
      </c>
      <c r="CM41" s="28"/>
      <c r="CN41" s="2" t="s">
        <v>2772</v>
      </c>
      <c r="CO41" s="28" t="n">
        <v>852</v>
      </c>
      <c r="CP41" s="28" t="n">
        <v>2</v>
      </c>
      <c r="CQ41" s="75"/>
      <c r="CS41" s="65" t="n">
        <v>1990</v>
      </c>
      <c r="CT41" s="3" t="s">
        <v>19</v>
      </c>
      <c r="CU41" s="2" t="s">
        <v>3575</v>
      </c>
      <c r="CV41" s="3" t="s">
        <v>1261</v>
      </c>
      <c r="CW41" s="3" t="s">
        <v>29</v>
      </c>
      <c r="CX41" s="2" t="s">
        <v>3540</v>
      </c>
      <c r="CY41" s="2" t="n">
        <v>29</v>
      </c>
      <c r="CZ41" s="3" t="s">
        <v>19</v>
      </c>
      <c r="DA41" s="2" t="s">
        <v>3540</v>
      </c>
      <c r="DB41" s="81" t="n">
        <v>169</v>
      </c>
      <c r="DD41" s="58" t="s">
        <v>3826</v>
      </c>
      <c r="DE41" s="28" t="n">
        <v>202</v>
      </c>
      <c r="DG41" s="2" t="s">
        <v>3521</v>
      </c>
      <c r="DH41" s="28" t="n">
        <v>364</v>
      </c>
      <c r="DI41" s="28" t="s">
        <v>298</v>
      </c>
      <c r="DJ41" s="28" t="n">
        <v>26</v>
      </c>
      <c r="DK41" s="28" t="s">
        <v>299</v>
      </c>
      <c r="DL41" s="28" t="n">
        <f aca="false">PRODUCT(DH41+DJ41)</f>
        <v>390</v>
      </c>
      <c r="DN41" s="2" t="s">
        <v>3826</v>
      </c>
      <c r="DO41" s="75" t="n">
        <v>709</v>
      </c>
      <c r="DQ41" s="58" t="s">
        <v>3634</v>
      </c>
      <c r="DR41" s="28" t="n">
        <v>1</v>
      </c>
      <c r="DT41" s="25"/>
      <c r="DU41" s="75"/>
    </row>
    <row r="42" s="2" customFormat="true" ht="15" hidden="false" customHeight="false" outlineLevel="0" collapsed="false">
      <c r="B42" s="2" t="s">
        <v>3827</v>
      </c>
      <c r="C42" s="35" t="s">
        <v>396</v>
      </c>
      <c r="D42" s="36" t="s">
        <v>227</v>
      </c>
      <c r="E42" s="47"/>
      <c r="F42" s="37" t="s">
        <v>230</v>
      </c>
      <c r="G42" s="37" t="s">
        <v>231</v>
      </c>
      <c r="H42" s="37" t="s">
        <v>232</v>
      </c>
      <c r="I42" s="37" t="s">
        <v>233</v>
      </c>
      <c r="J42" s="37" t="s">
        <v>234</v>
      </c>
      <c r="K42" s="37" t="s">
        <v>235</v>
      </c>
      <c r="L42" s="37" t="s">
        <v>376</v>
      </c>
      <c r="M42" s="37" t="n">
        <v>2025</v>
      </c>
      <c r="N42" s="165" t="s">
        <v>375</v>
      </c>
      <c r="P42" s="62" t="n">
        <v>1991</v>
      </c>
      <c r="Q42" s="63" t="s">
        <v>263</v>
      </c>
      <c r="R42" s="63" t="s">
        <v>23</v>
      </c>
      <c r="S42" s="64" t="s">
        <v>3512</v>
      </c>
      <c r="T42" s="63" t="n">
        <v>29</v>
      </c>
      <c r="CC42" s="25"/>
      <c r="CE42" s="73" t="n">
        <v>1994</v>
      </c>
      <c r="CF42" s="28" t="n">
        <v>17</v>
      </c>
      <c r="CG42" s="28" t="n">
        <v>13775</v>
      </c>
      <c r="CH42" s="74" t="n">
        <v>810.294117647059</v>
      </c>
      <c r="CI42" s="24"/>
      <c r="CJ42" s="2" t="s">
        <v>3828</v>
      </c>
      <c r="CK42" s="28" t="n">
        <v>1188</v>
      </c>
      <c r="CL42" s="28"/>
      <c r="CM42" s="28"/>
      <c r="CN42" s="2" t="s">
        <v>3829</v>
      </c>
      <c r="CO42" s="28" t="n">
        <v>337</v>
      </c>
      <c r="CP42" s="28" t="n">
        <v>13</v>
      </c>
      <c r="CQ42" s="75"/>
      <c r="CS42" s="65" t="n">
        <v>1991</v>
      </c>
      <c r="CT42" s="3" t="s">
        <v>12</v>
      </c>
      <c r="CU42" s="2" t="s">
        <v>3575</v>
      </c>
      <c r="CV42" s="3" t="s">
        <v>1772</v>
      </c>
      <c r="CW42" s="3" t="s">
        <v>25</v>
      </c>
      <c r="CX42" s="2" t="s">
        <v>3540</v>
      </c>
      <c r="CY42" s="2" t="n">
        <v>35</v>
      </c>
      <c r="CZ42" s="3" t="s">
        <v>23</v>
      </c>
      <c r="DA42" s="2" t="s">
        <v>3540</v>
      </c>
      <c r="DB42" s="81" t="n">
        <v>165</v>
      </c>
      <c r="DD42" s="58" t="s">
        <v>3664</v>
      </c>
      <c r="DE42" s="28" t="n">
        <v>140</v>
      </c>
      <c r="DG42" s="2" t="s">
        <v>3826</v>
      </c>
      <c r="DH42" s="28" t="n">
        <v>47</v>
      </c>
      <c r="DI42" s="28" t="s">
        <v>298</v>
      </c>
      <c r="DJ42" s="28" t="n">
        <v>202</v>
      </c>
      <c r="DK42" s="28" t="s">
        <v>299</v>
      </c>
      <c r="DL42" s="28" t="n">
        <f aca="false">PRODUCT(DH42+DJ42)</f>
        <v>249</v>
      </c>
      <c r="DN42" s="2" t="s">
        <v>2763</v>
      </c>
      <c r="DO42" s="75" t="n">
        <v>688</v>
      </c>
      <c r="DQ42" s="58" t="s">
        <v>3532</v>
      </c>
      <c r="DR42" s="28" t="n">
        <v>1</v>
      </c>
      <c r="DU42" s="75"/>
    </row>
    <row r="43" s="2" customFormat="true" ht="15" hidden="false" customHeight="false" outlineLevel="0" collapsed="false">
      <c r="B43" s="2" t="s">
        <v>3830</v>
      </c>
      <c r="C43" s="58" t="s">
        <v>1956</v>
      </c>
      <c r="D43" s="59" t="n">
        <v>35056</v>
      </c>
      <c r="E43" s="25" t="s">
        <v>513</v>
      </c>
      <c r="F43" s="28" t="n">
        <v>238</v>
      </c>
      <c r="G43" s="28" t="n">
        <v>17</v>
      </c>
      <c r="H43" s="28" t="n">
        <v>40</v>
      </c>
      <c r="I43" s="28" t="n">
        <v>348</v>
      </c>
      <c r="J43" s="28" t="n">
        <v>1008</v>
      </c>
      <c r="K43" s="60" t="n">
        <v>0.62</v>
      </c>
      <c r="L43" s="123" t="n">
        <v>1001.3</v>
      </c>
      <c r="M43" s="25" t="s">
        <v>1920</v>
      </c>
      <c r="N43" s="66" t="s">
        <v>726</v>
      </c>
      <c r="P43" s="62" t="n">
        <v>1990</v>
      </c>
      <c r="Q43" s="63" t="s">
        <v>263</v>
      </c>
      <c r="R43" s="63" t="s">
        <v>23</v>
      </c>
      <c r="S43" s="64" t="s">
        <v>3512</v>
      </c>
      <c r="T43" s="63" t="n">
        <v>29</v>
      </c>
      <c r="CC43" s="25"/>
      <c r="CE43" s="73" t="n">
        <v>1995</v>
      </c>
      <c r="CF43" s="28" t="n">
        <v>16</v>
      </c>
      <c r="CG43" s="28" t="n">
        <v>16665</v>
      </c>
      <c r="CH43" s="74" t="n">
        <v>1041.5625</v>
      </c>
      <c r="CI43" s="24"/>
      <c r="CJ43" s="2" t="s">
        <v>3831</v>
      </c>
      <c r="CK43" s="28" t="n">
        <v>1852</v>
      </c>
      <c r="CL43" s="28"/>
      <c r="CM43" s="28"/>
      <c r="CN43" s="2" t="s">
        <v>3832</v>
      </c>
      <c r="CO43" s="28" t="n">
        <v>592</v>
      </c>
      <c r="CP43" s="28" t="n">
        <v>9</v>
      </c>
      <c r="CQ43" s="75"/>
      <c r="CS43" s="65" t="n">
        <v>1992</v>
      </c>
      <c r="CT43" s="3" t="s">
        <v>29</v>
      </c>
      <c r="CU43" s="2" t="s">
        <v>3575</v>
      </c>
      <c r="CV43" s="3" t="s">
        <v>2995</v>
      </c>
      <c r="CW43" s="3" t="s">
        <v>27</v>
      </c>
      <c r="CX43" s="2" t="s">
        <v>3540</v>
      </c>
      <c r="CY43" s="2" t="n">
        <v>40</v>
      </c>
      <c r="CZ43" s="3" t="s">
        <v>37</v>
      </c>
      <c r="DA43" s="2" t="s">
        <v>3540</v>
      </c>
      <c r="DB43" s="81" t="n">
        <v>153</v>
      </c>
      <c r="DD43" s="58" t="s">
        <v>1994</v>
      </c>
      <c r="DE43" s="28" t="n">
        <v>139</v>
      </c>
      <c r="DG43" s="2" t="s">
        <v>2763</v>
      </c>
      <c r="DH43" s="28" t="n">
        <v>97</v>
      </c>
      <c r="DI43" s="28" t="s">
        <v>298</v>
      </c>
      <c r="DJ43" s="28" t="n">
        <v>129</v>
      </c>
      <c r="DK43" s="28" t="s">
        <v>299</v>
      </c>
      <c r="DL43" s="28" t="n">
        <f aca="false">PRODUCT(DH43+DJ43)</f>
        <v>226</v>
      </c>
      <c r="DN43" s="2" t="s">
        <v>1994</v>
      </c>
      <c r="DO43" s="75" t="n">
        <v>563</v>
      </c>
      <c r="DQ43" s="58" t="s">
        <v>3621</v>
      </c>
      <c r="DR43" s="28" t="n">
        <v>1</v>
      </c>
      <c r="DU43" s="75"/>
    </row>
    <row r="44" s="2" customFormat="true" ht="15" hidden="false" customHeight="false" outlineLevel="0" collapsed="false">
      <c r="B44" s="2" t="s">
        <v>3833</v>
      </c>
      <c r="C44" s="58"/>
      <c r="D44" s="59"/>
      <c r="E44" s="25"/>
      <c r="F44" s="28"/>
      <c r="G44" s="28"/>
      <c r="H44" s="28"/>
      <c r="I44" s="28"/>
      <c r="J44" s="28"/>
      <c r="K44" s="60"/>
      <c r="L44" s="123"/>
      <c r="M44" s="25"/>
      <c r="N44" s="66"/>
      <c r="P44" s="62" t="n">
        <v>1989</v>
      </c>
      <c r="Q44" s="99" t="s">
        <v>323</v>
      </c>
      <c r="R44" s="99" t="s">
        <v>12</v>
      </c>
      <c r="S44" s="100" t="s">
        <v>3512</v>
      </c>
      <c r="T44" s="99" t="n">
        <v>22</v>
      </c>
      <c r="CC44" s="25"/>
      <c r="CE44" s="73" t="n">
        <v>1996</v>
      </c>
      <c r="CF44" s="28" t="n">
        <v>17</v>
      </c>
      <c r="CG44" s="28" t="n">
        <v>16781</v>
      </c>
      <c r="CH44" s="74" t="n">
        <v>987.117647058824</v>
      </c>
      <c r="CI44" s="24"/>
      <c r="CJ44" s="2" t="s">
        <v>3834</v>
      </c>
      <c r="CK44" s="28" t="n">
        <v>1327</v>
      </c>
      <c r="CL44" s="28"/>
      <c r="CM44" s="28"/>
      <c r="CN44" s="2" t="s">
        <v>3835</v>
      </c>
      <c r="CO44" s="28" t="n">
        <v>539</v>
      </c>
      <c r="CP44" s="28" t="n">
        <v>6</v>
      </c>
      <c r="CQ44" s="75"/>
      <c r="CS44" s="65" t="n">
        <v>1993</v>
      </c>
      <c r="CT44" s="3" t="s">
        <v>75</v>
      </c>
      <c r="CU44" s="2" t="s">
        <v>3818</v>
      </c>
      <c r="CV44" s="3" t="s">
        <v>3825</v>
      </c>
      <c r="CW44" s="3" t="s">
        <v>79</v>
      </c>
      <c r="CX44" s="2" t="s">
        <v>3836</v>
      </c>
      <c r="CY44" s="2" t="n">
        <v>27</v>
      </c>
      <c r="CZ44" s="3" t="s">
        <v>99</v>
      </c>
      <c r="DA44" s="2" t="s">
        <v>3837</v>
      </c>
      <c r="DB44" s="81" t="n">
        <v>137</v>
      </c>
      <c r="DD44" s="58" t="s">
        <v>2763</v>
      </c>
      <c r="DE44" s="28" t="n">
        <v>129</v>
      </c>
      <c r="DG44" s="2" t="s">
        <v>1994</v>
      </c>
      <c r="DH44" s="28" t="n">
        <v>29</v>
      </c>
      <c r="DI44" s="28" t="s">
        <v>298</v>
      </c>
      <c r="DJ44" s="28" t="n">
        <v>139</v>
      </c>
      <c r="DK44" s="28" t="s">
        <v>299</v>
      </c>
      <c r="DL44" s="28" t="n">
        <f aca="false">PRODUCT(DH44+DJ44)</f>
        <v>168</v>
      </c>
      <c r="DN44" s="2" t="s">
        <v>3521</v>
      </c>
      <c r="DO44" s="75" t="n">
        <v>531</v>
      </c>
      <c r="DQ44" s="58" t="s">
        <v>3585</v>
      </c>
      <c r="DR44" s="28" t="n">
        <v>1</v>
      </c>
      <c r="DU44" s="75"/>
    </row>
    <row r="45" s="2" customFormat="true" ht="15" hidden="false" customHeight="false" outlineLevel="0" collapsed="false">
      <c r="B45" s="2" t="s">
        <v>3838</v>
      </c>
      <c r="C45" s="58"/>
      <c r="D45" s="59"/>
      <c r="E45" s="25"/>
      <c r="F45" s="28"/>
      <c r="G45" s="28"/>
      <c r="H45" s="28"/>
      <c r="I45" s="28"/>
      <c r="J45" s="28"/>
      <c r="K45" s="60"/>
      <c r="L45" s="123"/>
      <c r="M45" s="25"/>
      <c r="N45" s="66"/>
      <c r="P45" s="62" t="n">
        <v>1988</v>
      </c>
      <c r="Q45" s="63" t="s">
        <v>263</v>
      </c>
      <c r="R45" s="63" t="s">
        <v>33</v>
      </c>
      <c r="S45" s="64" t="s">
        <v>3706</v>
      </c>
      <c r="T45" s="63" t="n">
        <v>27</v>
      </c>
      <c r="CC45" s="25"/>
      <c r="CE45" s="73" t="n">
        <v>1997</v>
      </c>
      <c r="CF45" s="28" t="n">
        <v>14</v>
      </c>
      <c r="CG45" s="28" t="n">
        <v>10451</v>
      </c>
      <c r="CH45" s="74" t="n">
        <v>746.5</v>
      </c>
      <c r="CI45" s="24"/>
      <c r="CJ45" s="2" t="s">
        <v>2611</v>
      </c>
      <c r="CK45" s="28" t="n">
        <v>1472</v>
      </c>
      <c r="CL45" s="28"/>
      <c r="CM45" s="28"/>
      <c r="CN45" s="2" t="s">
        <v>3839</v>
      </c>
      <c r="CO45" s="28" t="n">
        <v>452</v>
      </c>
      <c r="CP45" s="28" t="n">
        <v>13</v>
      </c>
      <c r="CQ45" s="75"/>
      <c r="CS45" s="65" t="n">
        <v>1994</v>
      </c>
      <c r="CT45" s="3" t="s">
        <v>35</v>
      </c>
      <c r="CU45" s="2" t="s">
        <v>3817</v>
      </c>
      <c r="CV45" s="3" t="s">
        <v>3840</v>
      </c>
      <c r="CW45" s="3" t="s">
        <v>51</v>
      </c>
      <c r="CX45" s="2" t="s">
        <v>3608</v>
      </c>
      <c r="CY45" s="2" t="n">
        <v>32</v>
      </c>
      <c r="CZ45" s="3" t="s">
        <v>41</v>
      </c>
      <c r="DA45" s="2" t="s">
        <v>3608</v>
      </c>
      <c r="DB45" s="81" t="n">
        <v>189</v>
      </c>
      <c r="DD45" s="58" t="s">
        <v>3538</v>
      </c>
      <c r="DE45" s="28" t="n">
        <v>77</v>
      </c>
      <c r="DG45" s="2" t="s">
        <v>3664</v>
      </c>
      <c r="DH45" s="28" t="n">
        <v>14</v>
      </c>
      <c r="DI45" s="28" t="s">
        <v>298</v>
      </c>
      <c r="DJ45" s="28" t="n">
        <v>140</v>
      </c>
      <c r="DK45" s="28" t="s">
        <v>299</v>
      </c>
      <c r="DL45" s="28" t="n">
        <f aca="false">PRODUCT(DH45+DJ45)</f>
        <v>154</v>
      </c>
      <c r="DN45" s="2" t="s">
        <v>3664</v>
      </c>
      <c r="DO45" s="75" t="n">
        <v>432</v>
      </c>
      <c r="DQ45" s="58" t="s">
        <v>3600</v>
      </c>
      <c r="DR45" s="28" t="n">
        <v>1</v>
      </c>
      <c r="DU45" s="75"/>
    </row>
    <row r="46" s="2" customFormat="true" ht="15" hidden="false" customHeight="false" outlineLevel="0" collapsed="false">
      <c r="B46" s="2" t="s">
        <v>3841</v>
      </c>
      <c r="C46" s="58"/>
      <c r="D46" s="59"/>
      <c r="E46" s="25"/>
      <c r="F46" s="28"/>
      <c r="G46" s="28"/>
      <c r="H46" s="28"/>
      <c r="I46" s="28"/>
      <c r="J46" s="28"/>
      <c r="K46" s="60"/>
      <c r="L46" s="123"/>
      <c r="M46" s="25"/>
      <c r="N46" s="66"/>
      <c r="P46" s="62" t="n">
        <v>1987</v>
      </c>
      <c r="Q46" s="63" t="s">
        <v>263</v>
      </c>
      <c r="R46" s="63" t="s">
        <v>25</v>
      </c>
      <c r="S46" s="64" t="s">
        <v>3532</v>
      </c>
      <c r="T46" s="63" t="n">
        <v>14</v>
      </c>
      <c r="CC46" s="25"/>
      <c r="CE46" s="73" t="n">
        <v>1999</v>
      </c>
      <c r="CF46" s="28" t="n">
        <v>2</v>
      </c>
      <c r="CG46" s="28" t="n">
        <v>904</v>
      </c>
      <c r="CH46" s="74" t="n">
        <f aca="false">PRODUCT(CG46/CF46)</f>
        <v>452</v>
      </c>
      <c r="CI46" s="24"/>
      <c r="CJ46" s="2" t="s">
        <v>3842</v>
      </c>
      <c r="CK46" s="181" t="n">
        <v>483</v>
      </c>
      <c r="CL46" s="28"/>
      <c r="CM46" s="28"/>
      <c r="CN46" s="2" t="s">
        <v>421</v>
      </c>
      <c r="CO46" s="181" t="n">
        <v>421</v>
      </c>
      <c r="CP46" s="28" t="n">
        <v>2</v>
      </c>
      <c r="CQ46" s="75"/>
      <c r="CS46" s="65" t="n">
        <v>1995</v>
      </c>
      <c r="CT46" s="3" t="s">
        <v>57</v>
      </c>
      <c r="CU46" s="2" t="s">
        <v>3817</v>
      </c>
      <c r="CV46" s="3" t="s">
        <v>1458</v>
      </c>
      <c r="CW46" s="3" t="s">
        <v>41</v>
      </c>
      <c r="CX46" s="2" t="s">
        <v>3540</v>
      </c>
      <c r="CY46" s="2" t="n">
        <v>32</v>
      </c>
      <c r="CZ46" s="3" t="s">
        <v>31</v>
      </c>
      <c r="DA46" s="25" t="s">
        <v>3540</v>
      </c>
      <c r="DB46" s="83" t="n">
        <v>169</v>
      </c>
      <c r="DD46" s="58" t="s">
        <v>1956</v>
      </c>
      <c r="DE46" s="28" t="n">
        <v>69</v>
      </c>
      <c r="DG46" s="2" t="s">
        <v>3539</v>
      </c>
      <c r="DH46" s="28" t="n">
        <v>107</v>
      </c>
      <c r="DI46" s="28" t="s">
        <v>298</v>
      </c>
      <c r="DJ46" s="28" t="n">
        <v>43</v>
      </c>
      <c r="DK46" s="28" t="s">
        <v>299</v>
      </c>
      <c r="DL46" s="28" t="n">
        <f aca="false">PRODUCT(DH46+DJ46)</f>
        <v>150</v>
      </c>
      <c r="DN46" s="2" t="s">
        <v>3538</v>
      </c>
      <c r="DO46" s="75" t="n">
        <v>385</v>
      </c>
      <c r="DQ46" s="58" t="s">
        <v>3004</v>
      </c>
      <c r="DR46" s="28" t="n">
        <v>1</v>
      </c>
      <c r="DU46" s="75"/>
    </row>
    <row r="47" s="2" customFormat="true" ht="15" hidden="false" customHeight="false" outlineLevel="0" collapsed="false">
      <c r="B47" s="2" t="s">
        <v>3843</v>
      </c>
      <c r="C47" s="90"/>
      <c r="D47" s="114"/>
      <c r="E47" s="102"/>
      <c r="F47" s="91"/>
      <c r="G47" s="91"/>
      <c r="H47" s="91"/>
      <c r="I47" s="91"/>
      <c r="J47" s="91"/>
      <c r="K47" s="115"/>
      <c r="L47" s="162"/>
      <c r="M47" s="102"/>
      <c r="N47" s="103"/>
      <c r="P47" s="62"/>
      <c r="Q47" s="63"/>
      <c r="R47" s="63"/>
      <c r="S47" s="64" t="s">
        <v>3512</v>
      </c>
      <c r="T47" s="63" t="n">
        <v>9</v>
      </c>
      <c r="CC47" s="25"/>
      <c r="CE47" s="73" t="n">
        <v>2001</v>
      </c>
      <c r="CF47" s="28" t="n">
        <v>3</v>
      </c>
      <c r="CG47" s="28" t="n">
        <v>1224</v>
      </c>
      <c r="CH47" s="74" t="n">
        <f aca="false">PRODUCT(CG47/CF47)</f>
        <v>408</v>
      </c>
      <c r="CI47" s="24"/>
      <c r="CJ47" s="2" t="s">
        <v>3844</v>
      </c>
      <c r="CK47" s="28" t="n">
        <v>521</v>
      </c>
      <c r="CL47" s="28"/>
      <c r="CM47" s="28"/>
      <c r="CN47" s="2" t="s">
        <v>2678</v>
      </c>
      <c r="CO47" s="28" t="n">
        <v>187</v>
      </c>
      <c r="CP47" s="28" t="n">
        <v>3</v>
      </c>
      <c r="CQ47" s="75"/>
      <c r="CS47" s="65" t="n">
        <v>1996</v>
      </c>
      <c r="CT47" s="3" t="s">
        <v>71</v>
      </c>
      <c r="CU47" s="2" t="s">
        <v>3845</v>
      </c>
      <c r="CV47" s="3" t="s">
        <v>3202</v>
      </c>
      <c r="CW47" s="3" t="s">
        <v>41</v>
      </c>
      <c r="CX47" s="2" t="s">
        <v>3540</v>
      </c>
      <c r="CY47" s="2" t="n">
        <v>31</v>
      </c>
      <c r="CZ47" s="3" t="s">
        <v>25</v>
      </c>
      <c r="DA47" s="2" t="s">
        <v>3540</v>
      </c>
      <c r="DB47" s="83" t="n">
        <v>167</v>
      </c>
      <c r="DD47" s="58" t="s">
        <v>3554</v>
      </c>
      <c r="DE47" s="28" t="n">
        <v>67</v>
      </c>
      <c r="DG47" s="2" t="s">
        <v>1408</v>
      </c>
      <c r="DH47" s="28" t="n">
        <v>106</v>
      </c>
      <c r="DI47" s="28" t="s">
        <v>298</v>
      </c>
      <c r="DJ47" s="28" t="n">
        <v>11</v>
      </c>
      <c r="DK47" s="28" t="s">
        <v>299</v>
      </c>
      <c r="DL47" s="28" t="n">
        <f aca="false">PRODUCT(DH47+DJ47)</f>
        <v>117</v>
      </c>
      <c r="DN47" s="2" t="s">
        <v>3539</v>
      </c>
      <c r="DO47" s="75" t="n">
        <v>312</v>
      </c>
      <c r="DQ47" s="58"/>
      <c r="DR47" s="28"/>
      <c r="DU47" s="81"/>
    </row>
    <row r="48" s="2" customFormat="true" ht="15" hidden="false" customHeight="false" outlineLevel="0" collapsed="false">
      <c r="B48" s="2" t="s">
        <v>3846</v>
      </c>
      <c r="C48" s="25"/>
      <c r="D48" s="25"/>
      <c r="E48" s="25"/>
      <c r="F48" s="28"/>
      <c r="G48" s="28"/>
      <c r="H48" s="28"/>
      <c r="I48" s="1"/>
      <c r="J48" s="1"/>
      <c r="K48" s="1"/>
      <c r="L48" s="1"/>
      <c r="M48" s="1"/>
      <c r="N48" s="28"/>
      <c r="P48" s="62" t="n">
        <v>1986</v>
      </c>
      <c r="Q48" s="99" t="s">
        <v>323</v>
      </c>
      <c r="R48" s="99" t="s">
        <v>15</v>
      </c>
      <c r="S48" s="100" t="s">
        <v>3512</v>
      </c>
      <c r="T48" s="99" t="n">
        <v>22</v>
      </c>
      <c r="CC48" s="25"/>
      <c r="CE48" s="73" t="n">
        <v>2002</v>
      </c>
      <c r="CF48" s="28" t="n">
        <v>3</v>
      </c>
      <c r="CG48" s="28" t="n">
        <v>3744</v>
      </c>
      <c r="CH48" s="74" t="n">
        <f aca="false">PRODUCT(CG48/CF48)</f>
        <v>1248</v>
      </c>
      <c r="CI48" s="24"/>
      <c r="CJ48" s="2" t="s">
        <v>806</v>
      </c>
      <c r="CK48" s="28" t="n">
        <v>1662</v>
      </c>
      <c r="CL48" s="28"/>
      <c r="CM48" s="28"/>
      <c r="CN48" s="2" t="s">
        <v>3847</v>
      </c>
      <c r="CO48" s="28" t="n">
        <v>1031</v>
      </c>
      <c r="CP48" s="28"/>
      <c r="CQ48" s="75"/>
      <c r="CS48" s="65" t="n">
        <v>1997</v>
      </c>
      <c r="CT48" s="3" t="s">
        <v>39</v>
      </c>
      <c r="CU48" s="2" t="s">
        <v>3848</v>
      </c>
      <c r="CV48" s="3" t="s">
        <v>3849</v>
      </c>
      <c r="CW48" s="3" t="s">
        <v>87</v>
      </c>
      <c r="CX48" s="2" t="s">
        <v>3850</v>
      </c>
      <c r="CY48" s="2" t="n">
        <v>21</v>
      </c>
      <c r="CZ48" s="3" t="s">
        <v>103</v>
      </c>
      <c r="DA48" s="2" t="s">
        <v>3851</v>
      </c>
      <c r="DB48" s="81" t="n">
        <v>114</v>
      </c>
      <c r="DD48" s="58" t="s">
        <v>3497</v>
      </c>
      <c r="DE48" s="28" t="n">
        <v>53</v>
      </c>
      <c r="DG48" s="2" t="s">
        <v>3538</v>
      </c>
      <c r="DH48" s="28" t="n">
        <v>33</v>
      </c>
      <c r="DI48" s="28" t="s">
        <v>298</v>
      </c>
      <c r="DJ48" s="28" t="n">
        <v>77</v>
      </c>
      <c r="DK48" s="28" t="s">
        <v>299</v>
      </c>
      <c r="DL48" s="28" t="n">
        <f aca="false">PRODUCT(DH48+DJ48)</f>
        <v>110</v>
      </c>
      <c r="DN48" s="2" t="s">
        <v>3620</v>
      </c>
      <c r="DO48" s="75" t="n">
        <v>294</v>
      </c>
      <c r="DQ48" s="58"/>
      <c r="DU48" s="81"/>
    </row>
    <row r="49" s="2" customFormat="true" ht="15" hidden="false" customHeight="false" outlineLevel="0" collapsed="false">
      <c r="B49" s="2" t="s">
        <v>3852</v>
      </c>
      <c r="C49" s="25"/>
      <c r="D49" s="25"/>
      <c r="E49" s="25"/>
      <c r="F49" s="28"/>
      <c r="G49" s="28"/>
      <c r="H49" s="28"/>
      <c r="I49" s="1"/>
      <c r="J49" s="1"/>
      <c r="K49" s="1"/>
      <c r="L49" s="1"/>
      <c r="M49" s="1"/>
      <c r="N49" s="28"/>
      <c r="P49" s="62" t="n">
        <v>1985</v>
      </c>
      <c r="Q49" s="99" t="s">
        <v>323</v>
      </c>
      <c r="R49" s="99" t="s">
        <v>29</v>
      </c>
      <c r="S49" s="100" t="s">
        <v>3586</v>
      </c>
      <c r="T49" s="99" t="n">
        <v>22</v>
      </c>
      <c r="CC49" s="25"/>
      <c r="CE49" s="73" t="n">
        <v>2003</v>
      </c>
      <c r="CF49" s="28" t="n">
        <v>4</v>
      </c>
      <c r="CG49" s="28" t="n">
        <v>3472</v>
      </c>
      <c r="CH49" s="74" t="n">
        <f aca="false">PRODUCT(CG49/CF49)</f>
        <v>868</v>
      </c>
      <c r="CI49" s="24"/>
      <c r="CJ49" s="2" t="s">
        <v>3853</v>
      </c>
      <c r="CK49" s="28" t="n">
        <v>1108</v>
      </c>
      <c r="CL49" s="28"/>
      <c r="CM49" s="28"/>
      <c r="CN49" s="2" t="s">
        <v>3854</v>
      </c>
      <c r="CO49" s="28" t="n">
        <v>788</v>
      </c>
      <c r="CP49" s="28" t="n">
        <v>3</v>
      </c>
      <c r="CQ49" s="75"/>
      <c r="CS49" s="65" t="n">
        <v>2004</v>
      </c>
      <c r="CT49" s="3" t="s">
        <v>31</v>
      </c>
      <c r="CU49" s="2" t="s">
        <v>2686</v>
      </c>
      <c r="CV49" s="3" t="s">
        <v>1261</v>
      </c>
      <c r="CW49" s="3" t="s">
        <v>65</v>
      </c>
      <c r="CX49" s="2" t="s">
        <v>3761</v>
      </c>
      <c r="CY49" s="2" t="n">
        <v>21</v>
      </c>
      <c r="CZ49" s="3" t="s">
        <v>67</v>
      </c>
      <c r="DA49" s="2" t="s">
        <v>3619</v>
      </c>
      <c r="DB49" s="81" t="n">
        <v>119</v>
      </c>
      <c r="DD49" s="58" t="s">
        <v>3620</v>
      </c>
      <c r="DE49" s="28" t="n">
        <v>49</v>
      </c>
      <c r="DG49" s="2" t="s">
        <v>2762</v>
      </c>
      <c r="DH49" s="28" t="n">
        <v>88</v>
      </c>
      <c r="DI49" s="28" t="s">
        <v>298</v>
      </c>
      <c r="DJ49" s="28" t="n">
        <v>22</v>
      </c>
      <c r="DK49" s="28" t="s">
        <v>299</v>
      </c>
      <c r="DL49" s="28" t="n">
        <f aca="false">PRODUCT(DH49+DJ49)</f>
        <v>110</v>
      </c>
      <c r="DN49" s="2" t="s">
        <v>3720</v>
      </c>
      <c r="DO49" s="75" t="n">
        <v>254</v>
      </c>
      <c r="DQ49" s="58"/>
      <c r="DU49" s="81"/>
    </row>
    <row r="50" s="2" customFormat="true" ht="15" hidden="false" customHeight="false" outlineLevel="0" collapsed="false">
      <c r="B50" s="2" t="s">
        <v>3855</v>
      </c>
      <c r="C50" s="25"/>
      <c r="D50" s="25"/>
      <c r="E50" s="25"/>
      <c r="F50" s="28"/>
      <c r="G50" s="28"/>
      <c r="H50" s="28"/>
      <c r="I50" s="1"/>
      <c r="J50" s="1"/>
      <c r="K50" s="1"/>
      <c r="L50" s="1"/>
      <c r="M50" s="1"/>
      <c r="N50" s="28"/>
      <c r="P50" s="62" t="n">
        <v>1984</v>
      </c>
      <c r="Q50" s="63" t="s">
        <v>263</v>
      </c>
      <c r="R50" s="63" t="s">
        <v>35</v>
      </c>
      <c r="S50" s="64" t="s">
        <v>3512</v>
      </c>
      <c r="T50" s="63" t="n">
        <v>22</v>
      </c>
      <c r="CC50" s="25"/>
      <c r="CE50" s="73" t="n">
        <v>2004</v>
      </c>
      <c r="CF50" s="28" t="n">
        <v>17</v>
      </c>
      <c r="CG50" s="28" t="n">
        <v>20189</v>
      </c>
      <c r="CH50" s="74" t="n">
        <f aca="false">PRODUCT(CG50/CF50)</f>
        <v>1187.58823529412</v>
      </c>
      <c r="CI50" s="24"/>
      <c r="CJ50" s="2" t="s">
        <v>3856</v>
      </c>
      <c r="CK50" s="181" t="n">
        <v>1945</v>
      </c>
      <c r="CL50" s="28"/>
      <c r="CM50" s="28"/>
      <c r="CN50" s="2" t="s">
        <v>3857</v>
      </c>
      <c r="CO50" s="181" t="n">
        <v>802</v>
      </c>
      <c r="CP50" s="28" t="n">
        <v>6</v>
      </c>
      <c r="CQ50" s="75"/>
      <c r="CS50" s="65" t="n">
        <v>2005</v>
      </c>
      <c r="CT50" s="3" t="s">
        <v>49</v>
      </c>
      <c r="CU50" s="2" t="s">
        <v>3858</v>
      </c>
      <c r="CV50" s="3" t="s">
        <v>962</v>
      </c>
      <c r="CW50" s="3" t="s">
        <v>83</v>
      </c>
      <c r="CX50" s="2" t="s">
        <v>3859</v>
      </c>
      <c r="CY50" s="2" t="n">
        <v>17</v>
      </c>
      <c r="CZ50" s="3" t="s">
        <v>69</v>
      </c>
      <c r="DA50" s="2" t="s">
        <v>3619</v>
      </c>
      <c r="DB50" s="81" t="n">
        <v>115</v>
      </c>
      <c r="DD50" s="90" t="s">
        <v>3539</v>
      </c>
      <c r="DE50" s="91" t="n">
        <v>43</v>
      </c>
      <c r="DF50" s="94"/>
      <c r="DG50" s="94" t="s">
        <v>3587</v>
      </c>
      <c r="DH50" s="91" t="n">
        <v>87</v>
      </c>
      <c r="DI50" s="91" t="s">
        <v>298</v>
      </c>
      <c r="DJ50" s="91" t="n">
        <v>14</v>
      </c>
      <c r="DK50" s="91" t="s">
        <v>299</v>
      </c>
      <c r="DL50" s="91" t="n">
        <f aca="false">PRODUCT(DH50+DJ50)</f>
        <v>101</v>
      </c>
      <c r="DM50" s="94"/>
      <c r="DN50" s="94" t="s">
        <v>3497</v>
      </c>
      <c r="DO50" s="106" t="n">
        <v>243</v>
      </c>
      <c r="DQ50" s="90"/>
      <c r="DR50" s="94"/>
      <c r="DS50" s="94"/>
      <c r="DT50" s="94"/>
      <c r="DU50" s="95"/>
    </row>
    <row r="51" s="2" customFormat="true" ht="15" hidden="false" customHeight="false" outlineLevel="0" collapsed="false">
      <c r="C51" s="25"/>
      <c r="D51" s="25"/>
      <c r="E51" s="25"/>
      <c r="F51" s="28"/>
      <c r="G51" s="28"/>
      <c r="H51" s="28"/>
      <c r="I51" s="1"/>
      <c r="J51" s="1"/>
      <c r="K51" s="1"/>
      <c r="L51" s="1"/>
      <c r="M51" s="1"/>
      <c r="N51" s="28"/>
      <c r="P51" s="62" t="n">
        <v>1983</v>
      </c>
      <c r="Q51" s="63" t="s">
        <v>263</v>
      </c>
      <c r="R51" s="63" t="s">
        <v>29</v>
      </c>
      <c r="S51" s="64" t="s">
        <v>3512</v>
      </c>
      <c r="T51" s="63" t="n">
        <v>28</v>
      </c>
      <c r="CC51" s="25"/>
      <c r="CE51" s="73" t="n">
        <v>2005</v>
      </c>
      <c r="CF51" s="28" t="n">
        <v>15</v>
      </c>
      <c r="CG51" s="28" t="n">
        <v>18126</v>
      </c>
      <c r="CH51" s="74" t="n">
        <f aca="false">PRODUCT(CG51/CF51)</f>
        <v>1208.4</v>
      </c>
      <c r="CI51" s="24"/>
      <c r="CJ51" s="2" t="s">
        <v>3860</v>
      </c>
      <c r="CK51" s="28" t="n">
        <v>1925</v>
      </c>
      <c r="CL51" s="28"/>
      <c r="CM51" s="28"/>
      <c r="CN51" s="2" t="s">
        <v>3861</v>
      </c>
      <c r="CO51" s="28" t="n">
        <v>870</v>
      </c>
      <c r="CP51" s="28" t="n">
        <v>2</v>
      </c>
      <c r="CQ51" s="75"/>
      <c r="CS51" s="65" t="n">
        <v>2006</v>
      </c>
      <c r="CT51" s="3" t="s">
        <v>45</v>
      </c>
      <c r="CU51" s="2" t="s">
        <v>991</v>
      </c>
      <c r="CV51" s="3" t="s">
        <v>1571</v>
      </c>
      <c r="CW51" s="3" t="s">
        <v>27</v>
      </c>
      <c r="CX51" s="2" t="s">
        <v>3761</v>
      </c>
      <c r="CY51" s="3" t="n">
        <v>35</v>
      </c>
      <c r="CZ51" s="3" t="s">
        <v>51</v>
      </c>
      <c r="DA51" s="2" t="s">
        <v>1814</v>
      </c>
      <c r="DB51" s="81" t="n">
        <v>133</v>
      </c>
      <c r="DD51" s="26"/>
      <c r="DE51" s="1"/>
      <c r="DF51" s="26"/>
      <c r="DG51" s="26"/>
      <c r="DH51" s="1"/>
      <c r="DI51" s="1"/>
      <c r="DJ51" s="1"/>
      <c r="DK51" s="1"/>
      <c r="DL51" s="1"/>
      <c r="DM51" s="26"/>
      <c r="DN51" s="26"/>
      <c r="DO51" s="1"/>
    </row>
    <row r="52" s="2" customFormat="true" ht="15" hidden="false" customHeight="false" outlineLevel="0" collapsed="false">
      <c r="B52" s="26" t="s">
        <v>1285</v>
      </c>
      <c r="C52" s="25"/>
      <c r="D52" s="25"/>
      <c r="E52" s="25"/>
      <c r="F52" s="28"/>
      <c r="G52" s="28"/>
      <c r="H52" s="28"/>
      <c r="I52" s="1"/>
      <c r="J52" s="1"/>
      <c r="K52" s="1"/>
      <c r="L52" s="1"/>
      <c r="M52" s="1"/>
      <c r="N52" s="28"/>
      <c r="P52" s="62" t="n">
        <v>1982</v>
      </c>
      <c r="Q52" s="99" t="s">
        <v>323</v>
      </c>
      <c r="R52" s="99" t="s">
        <v>15</v>
      </c>
      <c r="S52" s="100" t="s">
        <v>3512</v>
      </c>
      <c r="T52" s="99" t="n">
        <v>20</v>
      </c>
      <c r="CC52" s="25"/>
      <c r="CE52" s="73" t="n">
        <v>2006</v>
      </c>
      <c r="CF52" s="28" t="n">
        <v>17</v>
      </c>
      <c r="CG52" s="28" t="n">
        <v>26250</v>
      </c>
      <c r="CH52" s="74" t="n">
        <f aca="false">PRODUCT(CG52/CF52)</f>
        <v>1544.11764705882</v>
      </c>
      <c r="CI52" s="24"/>
      <c r="CJ52" s="2" t="s">
        <v>3862</v>
      </c>
      <c r="CK52" s="28" t="n">
        <v>2916</v>
      </c>
      <c r="CL52" s="28"/>
      <c r="CM52" s="28"/>
      <c r="CN52" s="2" t="s">
        <v>3863</v>
      </c>
      <c r="CO52" s="28" t="n">
        <v>857</v>
      </c>
      <c r="CP52" s="28" t="n">
        <v>2</v>
      </c>
      <c r="CQ52" s="75"/>
      <c r="CS52" s="65" t="n">
        <v>2007</v>
      </c>
      <c r="CT52" s="3" t="s">
        <v>35</v>
      </c>
      <c r="CU52" s="2" t="s">
        <v>991</v>
      </c>
      <c r="CV52" s="3" t="s">
        <v>1255</v>
      </c>
      <c r="CW52" s="3" t="s">
        <v>45</v>
      </c>
      <c r="CX52" s="2" t="s">
        <v>1814</v>
      </c>
      <c r="CY52" s="2" t="n">
        <v>28</v>
      </c>
      <c r="CZ52" s="3" t="s">
        <v>55</v>
      </c>
      <c r="DA52" s="2" t="s">
        <v>1814</v>
      </c>
      <c r="DB52" s="81" t="n">
        <v>126</v>
      </c>
      <c r="DD52" s="26"/>
      <c r="DE52" s="1"/>
      <c r="DF52" s="26"/>
      <c r="DG52" s="26"/>
      <c r="DH52" s="1"/>
      <c r="DI52" s="1"/>
      <c r="DJ52" s="1"/>
      <c r="DK52" s="1"/>
      <c r="DL52" s="1"/>
      <c r="DM52" s="26"/>
      <c r="DN52" s="26"/>
      <c r="DO52" s="1"/>
    </row>
    <row r="53" s="2" customFormat="true" ht="15" hidden="false" customHeight="false" outlineLevel="0" collapsed="false">
      <c r="B53" s="2" t="s">
        <v>3657</v>
      </c>
      <c r="C53" s="25"/>
      <c r="D53" s="25"/>
      <c r="E53" s="25"/>
      <c r="F53" s="28"/>
      <c r="G53" s="28"/>
      <c r="H53" s="28"/>
      <c r="I53" s="1"/>
      <c r="J53" s="1"/>
      <c r="K53" s="1"/>
      <c r="L53" s="1"/>
      <c r="M53" s="1"/>
      <c r="N53" s="28"/>
      <c r="P53" s="62" t="n">
        <v>1981</v>
      </c>
      <c r="Q53" s="63" t="s">
        <v>263</v>
      </c>
      <c r="R53" s="63" t="s">
        <v>33</v>
      </c>
      <c r="S53" s="64" t="s">
        <v>3588</v>
      </c>
      <c r="T53" s="63" t="n">
        <v>28</v>
      </c>
      <c r="CC53" s="25"/>
      <c r="CE53" s="73" t="n">
        <v>2007</v>
      </c>
      <c r="CF53" s="28" t="n">
        <v>17</v>
      </c>
      <c r="CG53" s="28" t="n">
        <v>33890</v>
      </c>
      <c r="CH53" s="74" t="n">
        <f aca="false">PRODUCT(CG53/CF53)</f>
        <v>1993.52941176471</v>
      </c>
      <c r="CI53" s="24"/>
      <c r="CJ53" s="2" t="s">
        <v>3864</v>
      </c>
      <c r="CK53" s="28" t="n">
        <v>3176</v>
      </c>
      <c r="CL53" s="28" t="n">
        <v>2</v>
      </c>
      <c r="CM53" s="28"/>
      <c r="CN53" s="2" t="s">
        <v>3865</v>
      </c>
      <c r="CO53" s="28" t="n">
        <v>980</v>
      </c>
      <c r="CP53" s="28" t="n">
        <v>1</v>
      </c>
      <c r="CQ53" s="75"/>
      <c r="CS53" s="65" t="n">
        <v>2008</v>
      </c>
      <c r="CT53" s="3" t="s">
        <v>45</v>
      </c>
      <c r="CU53" s="2" t="s">
        <v>3564</v>
      </c>
      <c r="CV53" s="3" t="s">
        <v>3866</v>
      </c>
      <c r="CW53" s="3" t="s">
        <v>59</v>
      </c>
      <c r="CX53" s="2" t="s">
        <v>3720</v>
      </c>
      <c r="CY53" s="2" t="n">
        <v>19</v>
      </c>
      <c r="CZ53" s="3" t="s">
        <v>71</v>
      </c>
      <c r="DA53" s="2" t="s">
        <v>3761</v>
      </c>
      <c r="DB53" s="81" t="n">
        <v>101</v>
      </c>
      <c r="DD53" s="26"/>
      <c r="DE53" s="1"/>
      <c r="DF53" s="26"/>
      <c r="DG53" s="26"/>
      <c r="DH53" s="1"/>
      <c r="DI53" s="1"/>
      <c r="DJ53" s="1"/>
      <c r="DK53" s="1"/>
      <c r="DL53" s="1"/>
      <c r="DM53" s="26"/>
      <c r="DN53" s="26"/>
      <c r="DO53" s="1"/>
    </row>
    <row r="54" s="2" customFormat="true" ht="15" hidden="false" customHeight="false" outlineLevel="0" collapsed="false">
      <c r="B54" s="2" t="s">
        <v>3782</v>
      </c>
      <c r="C54" s="25"/>
      <c r="D54" s="25"/>
      <c r="E54" s="25"/>
      <c r="F54" s="28"/>
      <c r="G54" s="28"/>
      <c r="H54" s="28"/>
      <c r="I54" s="1"/>
      <c r="J54" s="1"/>
      <c r="K54" s="1"/>
      <c r="L54" s="1"/>
      <c r="M54" s="1"/>
      <c r="N54" s="28"/>
      <c r="P54" s="62" t="n">
        <v>1980</v>
      </c>
      <c r="Q54" s="140" t="s">
        <v>683</v>
      </c>
      <c r="R54" s="140" t="s">
        <v>12</v>
      </c>
      <c r="S54" s="154" t="s">
        <v>3579</v>
      </c>
      <c r="T54" s="140" t="n">
        <v>18</v>
      </c>
      <c r="CC54" s="25"/>
      <c r="CE54" s="73" t="n">
        <v>2008</v>
      </c>
      <c r="CF54" s="28" t="n">
        <v>15</v>
      </c>
      <c r="CG54" s="28" t="n">
        <v>28572</v>
      </c>
      <c r="CH54" s="74" t="n">
        <f aca="false">PRODUCT(CG54/CF54)</f>
        <v>1904.8</v>
      </c>
      <c r="CI54" s="24"/>
      <c r="CJ54" s="2" t="s">
        <v>3867</v>
      </c>
      <c r="CK54" s="28" t="n">
        <v>3112</v>
      </c>
      <c r="CL54" s="28" t="n">
        <v>1</v>
      </c>
      <c r="CM54" s="28"/>
      <c r="CN54" s="2" t="s">
        <v>818</v>
      </c>
      <c r="CO54" s="28" t="n">
        <v>988</v>
      </c>
      <c r="CP54" s="28" t="n">
        <v>1</v>
      </c>
      <c r="CQ54" s="75"/>
      <c r="CS54" s="65" t="n">
        <v>2009</v>
      </c>
      <c r="CT54" s="3" t="s">
        <v>12</v>
      </c>
      <c r="CU54" s="2" t="s">
        <v>1408</v>
      </c>
      <c r="CV54" s="3" t="s">
        <v>3868</v>
      </c>
      <c r="CW54" s="3" t="s">
        <v>19</v>
      </c>
      <c r="CX54" s="2" t="s">
        <v>2763</v>
      </c>
      <c r="CY54" s="3" t="n">
        <v>37</v>
      </c>
      <c r="CZ54" s="3" t="s">
        <v>21</v>
      </c>
      <c r="DA54" s="2" t="s">
        <v>2763</v>
      </c>
      <c r="DB54" s="83" t="n">
        <v>139</v>
      </c>
      <c r="DD54" s="26"/>
      <c r="DE54" s="1"/>
      <c r="DF54" s="26"/>
      <c r="DG54" s="26"/>
      <c r="DH54" s="1"/>
      <c r="DI54" s="1"/>
      <c r="DJ54" s="1"/>
      <c r="DK54" s="1"/>
      <c r="DL54" s="1"/>
      <c r="DM54" s="26"/>
      <c r="DN54" s="26"/>
      <c r="DO54" s="1"/>
    </row>
    <row r="55" s="2" customFormat="true" ht="15" hidden="false" customHeight="false" outlineLevel="0" collapsed="false">
      <c r="A55" s="3"/>
      <c r="B55" s="2" t="s">
        <v>3797</v>
      </c>
      <c r="C55" s="1"/>
      <c r="D55" s="24"/>
      <c r="E55" s="1"/>
      <c r="F55" s="1"/>
      <c r="G55" s="1"/>
      <c r="H55" s="1"/>
      <c r="I55" s="1"/>
      <c r="J55" s="1"/>
      <c r="K55" s="1"/>
      <c r="L55" s="1"/>
      <c r="M55" s="1"/>
      <c r="N55" s="28"/>
      <c r="P55" s="62" t="n">
        <v>1979</v>
      </c>
      <c r="Q55" s="63" t="s">
        <v>263</v>
      </c>
      <c r="R55" s="63" t="s">
        <v>31</v>
      </c>
      <c r="S55" s="64" t="s">
        <v>3614</v>
      </c>
      <c r="T55" s="63" t="n">
        <v>22</v>
      </c>
      <c r="CC55" s="25"/>
      <c r="CE55" s="73" t="n">
        <v>2009</v>
      </c>
      <c r="CF55" s="28" t="n">
        <v>17</v>
      </c>
      <c r="CG55" s="28" t="n">
        <v>44668</v>
      </c>
      <c r="CH55" s="74" t="n">
        <f aca="false">PRODUCT(CG55/CF55)</f>
        <v>2627.52941176471</v>
      </c>
      <c r="CI55" s="24"/>
      <c r="CJ55" s="2" t="s">
        <v>3869</v>
      </c>
      <c r="CK55" s="28" t="n">
        <v>3341</v>
      </c>
      <c r="CL55" s="28" t="n">
        <v>5</v>
      </c>
      <c r="CM55" s="28"/>
      <c r="CN55" s="2" t="s">
        <v>3870</v>
      </c>
      <c r="CO55" s="28" t="n">
        <v>1341</v>
      </c>
      <c r="CP55" s="28"/>
      <c r="CQ55" s="75"/>
      <c r="CS55" s="65" t="n">
        <v>2010</v>
      </c>
      <c r="CT55" s="3" t="s">
        <v>21</v>
      </c>
      <c r="CU55" s="2" t="s">
        <v>1408</v>
      </c>
      <c r="CV55" s="3" t="s">
        <v>2698</v>
      </c>
      <c r="CW55" s="3" t="s">
        <v>12</v>
      </c>
      <c r="CX55" s="2" t="s">
        <v>1994</v>
      </c>
      <c r="CY55" s="3" t="n">
        <v>65</v>
      </c>
      <c r="CZ55" s="3" t="s">
        <v>12</v>
      </c>
      <c r="DA55" s="2" t="s">
        <v>2763</v>
      </c>
      <c r="DB55" s="83" t="n">
        <v>220</v>
      </c>
      <c r="DE55" s="28"/>
      <c r="DH55" s="28"/>
      <c r="DI55" s="28"/>
      <c r="DJ55" s="28"/>
      <c r="DK55" s="28"/>
      <c r="DL55" s="28"/>
      <c r="DO55" s="28"/>
    </row>
    <row r="56" s="2" customFormat="true" ht="15" hidden="false" customHeight="false" outlineLevel="0" collapsed="false">
      <c r="A56" s="3"/>
      <c r="B56" s="2" t="s">
        <v>3803</v>
      </c>
      <c r="C56" s="25"/>
      <c r="D56" s="25"/>
      <c r="E56" s="25"/>
      <c r="F56" s="28"/>
      <c r="G56" s="28"/>
      <c r="H56" s="28"/>
      <c r="I56" s="1"/>
      <c r="J56" s="1"/>
      <c r="K56" s="1"/>
      <c r="L56" s="1"/>
      <c r="M56" s="1"/>
      <c r="N56" s="28"/>
      <c r="P56" s="62" t="n">
        <v>1978</v>
      </c>
      <c r="Q56" s="63" t="s">
        <v>263</v>
      </c>
      <c r="R56" s="63" t="s">
        <v>25</v>
      </c>
      <c r="S56" s="64" t="s">
        <v>3614</v>
      </c>
      <c r="T56" s="63" t="n">
        <v>22</v>
      </c>
      <c r="CC56" s="25"/>
      <c r="CE56" s="73" t="n">
        <v>2010</v>
      </c>
      <c r="CF56" s="28" t="n">
        <v>19</v>
      </c>
      <c r="CG56" s="28" t="n">
        <v>54112</v>
      </c>
      <c r="CH56" s="74" t="n">
        <f aca="false">PRODUCT(CG56/CF56)</f>
        <v>2848</v>
      </c>
      <c r="CI56" s="24"/>
      <c r="CJ56" s="2" t="s">
        <v>1405</v>
      </c>
      <c r="CK56" s="28" t="n">
        <v>5216</v>
      </c>
      <c r="CL56" s="28" t="n">
        <v>8</v>
      </c>
      <c r="CM56" s="28"/>
      <c r="CN56" s="2" t="s">
        <v>3871</v>
      </c>
      <c r="CO56" s="28" t="n">
        <v>1582</v>
      </c>
      <c r="CP56" s="28"/>
      <c r="CQ56" s="75"/>
      <c r="CS56" s="65" t="n">
        <v>2011</v>
      </c>
      <c r="CT56" s="3" t="s">
        <v>12</v>
      </c>
      <c r="CU56" s="25" t="s">
        <v>3564</v>
      </c>
      <c r="CV56" s="3" t="s">
        <v>3872</v>
      </c>
      <c r="CW56" s="3" t="s">
        <v>12</v>
      </c>
      <c r="CX56" s="2" t="s">
        <v>1994</v>
      </c>
      <c r="CY56" s="3" t="n">
        <v>78</v>
      </c>
      <c r="CZ56" s="3" t="s">
        <v>12</v>
      </c>
      <c r="DA56" s="2" t="s">
        <v>2763</v>
      </c>
      <c r="DB56" s="83" t="n">
        <v>205</v>
      </c>
      <c r="DE56" s="28"/>
      <c r="DH56" s="28"/>
      <c r="DI56" s="28"/>
      <c r="DJ56" s="28"/>
      <c r="DK56" s="28"/>
      <c r="DL56" s="28"/>
      <c r="DO56" s="28"/>
    </row>
    <row r="57" s="2" customFormat="true" ht="15" hidden="false" customHeight="false" outlineLevel="0" collapsed="false">
      <c r="A57" s="3"/>
      <c r="B57" s="2" t="s">
        <v>3873</v>
      </c>
      <c r="C57" s="25"/>
      <c r="D57" s="25"/>
      <c r="E57" s="25"/>
      <c r="F57" s="28"/>
      <c r="G57" s="28"/>
      <c r="H57" s="28"/>
      <c r="I57" s="1"/>
      <c r="J57" s="1"/>
      <c r="K57" s="1"/>
      <c r="L57" s="1"/>
      <c r="M57" s="1"/>
      <c r="N57" s="28"/>
      <c r="P57" s="62" t="n">
        <v>1977</v>
      </c>
      <c r="Q57" s="63" t="s">
        <v>263</v>
      </c>
      <c r="R57" s="63" t="s">
        <v>25</v>
      </c>
      <c r="S57" s="64" t="s">
        <v>3614</v>
      </c>
      <c r="T57" s="63" t="n">
        <v>22</v>
      </c>
      <c r="CC57" s="25"/>
      <c r="CE57" s="73" t="n">
        <v>2011</v>
      </c>
      <c r="CF57" s="28" t="n">
        <v>19</v>
      </c>
      <c r="CG57" s="28" t="n">
        <v>49365</v>
      </c>
      <c r="CH57" s="74" t="n">
        <f aca="false">PRODUCT(CG57/CF57)</f>
        <v>2598.15789473684</v>
      </c>
      <c r="CI57" s="24"/>
      <c r="CJ57" s="2" t="s">
        <v>3874</v>
      </c>
      <c r="CK57" s="28" t="n">
        <v>4491</v>
      </c>
      <c r="CL57" s="28" t="n">
        <v>5</v>
      </c>
      <c r="CM57" s="28"/>
      <c r="CN57" s="2" t="s">
        <v>3875</v>
      </c>
      <c r="CO57" s="28" t="n">
        <v>1318</v>
      </c>
      <c r="CP57" s="28"/>
      <c r="CQ57" s="75"/>
      <c r="CS57" s="65" t="n">
        <v>2012</v>
      </c>
      <c r="CT57" s="3" t="s">
        <v>12</v>
      </c>
      <c r="CU57" s="2" t="s">
        <v>1408</v>
      </c>
      <c r="CV57" s="3" t="s">
        <v>2204</v>
      </c>
      <c r="CW57" s="3" t="s">
        <v>12</v>
      </c>
      <c r="CX57" s="2" t="s">
        <v>1994</v>
      </c>
      <c r="CY57" s="3" t="n">
        <v>58</v>
      </c>
      <c r="CZ57" s="3" t="s">
        <v>15</v>
      </c>
      <c r="DA57" s="2" t="s">
        <v>2763</v>
      </c>
      <c r="DB57" s="83" t="n">
        <v>199</v>
      </c>
      <c r="DE57" s="28"/>
      <c r="DH57" s="28"/>
      <c r="DI57" s="28"/>
      <c r="DJ57" s="28"/>
      <c r="DK57" s="28"/>
      <c r="DL57" s="28"/>
      <c r="DO57" s="28"/>
    </row>
    <row r="58" s="2" customFormat="true" ht="15" hidden="false" customHeight="false" outlineLevel="0" collapsed="false">
      <c r="A58" s="3"/>
      <c r="B58" s="2" t="s">
        <v>3876</v>
      </c>
      <c r="C58" s="1"/>
      <c r="D58" s="24"/>
      <c r="E58" s="1"/>
      <c r="F58" s="1"/>
      <c r="G58" s="1"/>
      <c r="H58" s="1"/>
      <c r="I58" s="1"/>
      <c r="J58" s="1"/>
      <c r="K58" s="1"/>
      <c r="L58" s="1"/>
      <c r="M58" s="1"/>
      <c r="N58" s="28"/>
      <c r="P58" s="62" t="n">
        <v>1976</v>
      </c>
      <c r="Q58" s="63" t="s">
        <v>263</v>
      </c>
      <c r="R58" s="63" t="s">
        <v>25</v>
      </c>
      <c r="S58" s="64" t="s">
        <v>3714</v>
      </c>
      <c r="T58" s="63" t="n">
        <v>22</v>
      </c>
      <c r="CC58" s="25"/>
      <c r="CE58" s="73" t="n">
        <v>2012</v>
      </c>
      <c r="CF58" s="28" t="n">
        <v>19</v>
      </c>
      <c r="CG58" s="28" t="n">
        <v>39660</v>
      </c>
      <c r="CH58" s="74" t="n">
        <f aca="false">PRODUCT(CG58/CF58)</f>
        <v>2087.36842105263</v>
      </c>
      <c r="CI58" s="24"/>
      <c r="CJ58" s="2" t="s">
        <v>1592</v>
      </c>
      <c r="CK58" s="28" t="n">
        <v>3472</v>
      </c>
      <c r="CL58" s="28" t="n">
        <v>2</v>
      </c>
      <c r="CM58" s="28"/>
      <c r="CN58" s="2" t="s">
        <v>2988</v>
      </c>
      <c r="CO58" s="166" t="n">
        <v>1036</v>
      </c>
      <c r="CP58" s="28"/>
      <c r="CQ58" s="75"/>
      <c r="CS58" s="65" t="n">
        <v>2013</v>
      </c>
      <c r="CT58" s="3" t="s">
        <v>12</v>
      </c>
      <c r="CU58" s="2" t="s">
        <v>3564</v>
      </c>
      <c r="CV58" s="3" t="s">
        <v>3877</v>
      </c>
      <c r="CW58" s="3" t="s">
        <v>12</v>
      </c>
      <c r="CX58" s="2" t="s">
        <v>1994</v>
      </c>
      <c r="CY58" s="3" t="n">
        <v>69</v>
      </c>
      <c r="CZ58" s="3" t="s">
        <v>12</v>
      </c>
      <c r="DA58" s="2" t="s">
        <v>2763</v>
      </c>
      <c r="DB58" s="83" t="n">
        <v>221</v>
      </c>
      <c r="DE58" s="28"/>
      <c r="DH58" s="28"/>
      <c r="DI58" s="28"/>
      <c r="DJ58" s="28"/>
      <c r="DK58" s="28"/>
      <c r="DL58" s="28"/>
      <c r="DO58" s="28"/>
    </row>
    <row r="59" s="2" customFormat="true" ht="15" hidden="false" customHeight="false" outlineLevel="0" collapsed="false">
      <c r="A59" s="10"/>
      <c r="B59" s="2" t="s">
        <v>3878</v>
      </c>
      <c r="C59" s="1"/>
      <c r="D59" s="24"/>
      <c r="E59" s="1"/>
      <c r="F59" s="1"/>
      <c r="G59" s="1"/>
      <c r="H59" s="1"/>
      <c r="I59" s="1"/>
      <c r="J59" s="1"/>
      <c r="K59" s="1"/>
      <c r="L59" s="1"/>
      <c r="M59" s="1"/>
      <c r="N59" s="28"/>
      <c r="P59" s="62" t="n">
        <v>1975</v>
      </c>
      <c r="Q59" s="63" t="s">
        <v>263</v>
      </c>
      <c r="R59" s="63" t="s">
        <v>15</v>
      </c>
      <c r="S59" s="64" t="s">
        <v>3579</v>
      </c>
      <c r="T59" s="63" t="n">
        <v>22</v>
      </c>
      <c r="CC59" s="25"/>
      <c r="CE59" s="73" t="n">
        <v>2013</v>
      </c>
      <c r="CF59" s="28" t="n">
        <v>19</v>
      </c>
      <c r="CG59" s="28" t="n">
        <v>45557</v>
      </c>
      <c r="CH59" s="74" t="n">
        <f aca="false">PRODUCT(CG59/CF59)</f>
        <v>2397.73684210526</v>
      </c>
      <c r="CI59" s="24"/>
      <c r="CJ59" s="2" t="s">
        <v>1594</v>
      </c>
      <c r="CK59" s="28" t="n">
        <v>4371</v>
      </c>
      <c r="CL59" s="28" t="n">
        <v>5</v>
      </c>
      <c r="CM59" s="28"/>
      <c r="CN59" s="2" t="s">
        <v>3879</v>
      </c>
      <c r="CO59" s="166" t="n">
        <v>1523</v>
      </c>
      <c r="CP59" s="28"/>
      <c r="CQ59" s="75"/>
      <c r="CS59" s="65" t="n">
        <v>2014</v>
      </c>
      <c r="CT59" s="3" t="s">
        <v>17</v>
      </c>
      <c r="CU59" s="25" t="s">
        <v>3564</v>
      </c>
      <c r="CV59" s="3" t="s">
        <v>3880</v>
      </c>
      <c r="CW59" s="3" t="s">
        <v>12</v>
      </c>
      <c r="CX59" s="2" t="s">
        <v>3523</v>
      </c>
      <c r="CY59" s="3" t="n">
        <v>62</v>
      </c>
      <c r="CZ59" s="3" t="s">
        <v>15</v>
      </c>
      <c r="DA59" s="2" t="s">
        <v>3523</v>
      </c>
      <c r="DB59" s="83" t="n">
        <v>195</v>
      </c>
      <c r="DE59" s="28"/>
      <c r="DH59" s="28"/>
      <c r="DI59" s="28"/>
      <c r="DJ59" s="28"/>
      <c r="DK59" s="28"/>
      <c r="DL59" s="28"/>
      <c r="DO59" s="28"/>
    </row>
    <row r="60" s="2" customFormat="true" ht="15" hidden="false" customHeight="false" outlineLevel="0" collapsed="false">
      <c r="B60" s="2" t="s">
        <v>3819</v>
      </c>
      <c r="C60" s="1"/>
      <c r="D60" s="24"/>
      <c r="E60" s="1"/>
      <c r="F60" s="1"/>
      <c r="G60" s="1"/>
      <c r="H60" s="1"/>
      <c r="I60" s="1"/>
      <c r="J60" s="1"/>
      <c r="K60" s="1"/>
      <c r="L60" s="1"/>
      <c r="M60" s="1"/>
      <c r="N60" s="28"/>
      <c r="P60" s="62" t="n">
        <v>1974</v>
      </c>
      <c r="Q60" s="63" t="s">
        <v>263</v>
      </c>
      <c r="R60" s="63" t="s">
        <v>27</v>
      </c>
      <c r="S60" s="64" t="s">
        <v>3579</v>
      </c>
      <c r="T60" s="63" t="n">
        <v>21</v>
      </c>
      <c r="CC60" s="25"/>
      <c r="CE60" s="73" t="n">
        <v>2014</v>
      </c>
      <c r="CF60" s="28" t="n">
        <v>20</v>
      </c>
      <c r="CG60" s="28" t="n">
        <v>40533</v>
      </c>
      <c r="CH60" s="74" t="n">
        <f aca="false">PRODUCT(CG60/CF60)</f>
        <v>2026.65</v>
      </c>
      <c r="CI60" s="24"/>
      <c r="CJ60" s="2" t="s">
        <v>3881</v>
      </c>
      <c r="CK60" s="166" t="n">
        <v>3327</v>
      </c>
      <c r="CL60" s="28" t="n">
        <v>2</v>
      </c>
      <c r="CM60" s="28"/>
      <c r="CN60" s="2" t="s">
        <v>3882</v>
      </c>
      <c r="CO60" s="166" t="n">
        <v>1032</v>
      </c>
      <c r="CP60" s="28"/>
      <c r="CQ60" s="75"/>
      <c r="CS60" s="65" t="n">
        <v>2015</v>
      </c>
      <c r="CT60" s="3" t="s">
        <v>23</v>
      </c>
      <c r="CU60" s="25" t="s">
        <v>2763</v>
      </c>
      <c r="CV60" s="3" t="s">
        <v>3883</v>
      </c>
      <c r="CW60" s="3" t="s">
        <v>12</v>
      </c>
      <c r="CX60" s="2" t="s">
        <v>3523</v>
      </c>
      <c r="CY60" s="3" t="n">
        <v>68</v>
      </c>
      <c r="CZ60" s="3" t="s">
        <v>15</v>
      </c>
      <c r="DA60" s="2" t="s">
        <v>1994</v>
      </c>
      <c r="DB60" s="83" t="n">
        <v>196</v>
      </c>
      <c r="DE60" s="28"/>
      <c r="DH60" s="28"/>
      <c r="DI60" s="28"/>
      <c r="DJ60" s="28"/>
      <c r="DK60" s="28"/>
      <c r="DL60" s="28"/>
      <c r="DO60" s="28"/>
    </row>
    <row r="61" s="2" customFormat="true" ht="15" hidden="false" customHeight="false" outlineLevel="0" collapsed="false">
      <c r="B61" s="2" t="s">
        <v>3705</v>
      </c>
      <c r="C61" s="1"/>
      <c r="D61" s="24"/>
      <c r="E61" s="1"/>
      <c r="F61" s="1"/>
      <c r="G61" s="1"/>
      <c r="H61" s="1"/>
      <c r="I61" s="1"/>
      <c r="J61" s="1"/>
      <c r="K61" s="1"/>
      <c r="L61" s="1"/>
      <c r="M61" s="1"/>
      <c r="N61" s="28"/>
      <c r="P61" s="62" t="n">
        <v>1973</v>
      </c>
      <c r="Q61" s="140" t="s">
        <v>683</v>
      </c>
      <c r="R61" s="140" t="s">
        <v>12</v>
      </c>
      <c r="S61" s="154"/>
      <c r="T61" s="140" t="n">
        <v>19</v>
      </c>
      <c r="AE61" s="1"/>
      <c r="AF61" s="1"/>
      <c r="AG61" s="1"/>
      <c r="AH61" s="1"/>
      <c r="CC61" s="25"/>
      <c r="CE61" s="73" t="n">
        <v>2015</v>
      </c>
      <c r="CF61" s="28" t="n">
        <v>22</v>
      </c>
      <c r="CG61" s="28" t="n">
        <v>51523</v>
      </c>
      <c r="CH61" s="74" t="n">
        <f aca="false">PRODUCT(CG61/CF61)</f>
        <v>2341.95454545455</v>
      </c>
      <c r="CI61" s="24"/>
      <c r="CJ61" s="2" t="s">
        <v>2237</v>
      </c>
      <c r="CK61" s="28" t="n">
        <v>5010</v>
      </c>
      <c r="CL61" s="28" t="n">
        <v>6</v>
      </c>
      <c r="CM61" s="28"/>
      <c r="CN61" s="2" t="s">
        <v>3884</v>
      </c>
      <c r="CO61" s="166" t="n">
        <v>1151</v>
      </c>
      <c r="CP61" s="28"/>
      <c r="CQ61" s="75"/>
      <c r="CS61" s="65" t="n">
        <v>2016</v>
      </c>
      <c r="CT61" s="3" t="s">
        <v>21</v>
      </c>
      <c r="CU61" s="25" t="s">
        <v>2763</v>
      </c>
      <c r="CV61" s="3" t="s">
        <v>3885</v>
      </c>
      <c r="CW61" s="3" t="s">
        <v>15</v>
      </c>
      <c r="CX61" s="2" t="s">
        <v>1994</v>
      </c>
      <c r="CY61" s="3" t="n">
        <v>68</v>
      </c>
      <c r="CZ61" s="3" t="s">
        <v>12</v>
      </c>
      <c r="DA61" s="2" t="s">
        <v>1994</v>
      </c>
      <c r="DB61" s="83" t="n">
        <v>207</v>
      </c>
      <c r="DE61" s="28"/>
      <c r="DH61" s="28"/>
      <c r="DI61" s="28"/>
      <c r="DJ61" s="28"/>
      <c r="DK61" s="28"/>
      <c r="DL61" s="28"/>
      <c r="DO61" s="28"/>
    </row>
    <row r="62" s="2" customFormat="true" ht="15" hidden="false" customHeight="false" outlineLevel="0" collapsed="false">
      <c r="B62" s="2" t="s">
        <v>3886</v>
      </c>
      <c r="C62" s="1"/>
      <c r="D62" s="24"/>
      <c r="E62" s="1"/>
      <c r="F62" s="1"/>
      <c r="G62" s="1"/>
      <c r="H62" s="1"/>
      <c r="I62" s="1"/>
      <c r="J62" s="1"/>
      <c r="K62" s="1"/>
      <c r="L62" s="1"/>
      <c r="M62" s="1"/>
      <c r="N62" s="28"/>
      <c r="P62" s="62" t="n">
        <v>1972</v>
      </c>
      <c r="Q62" s="140" t="s">
        <v>683</v>
      </c>
      <c r="R62" s="140" t="s">
        <v>15</v>
      </c>
      <c r="S62" s="154"/>
      <c r="T62" s="140" t="n">
        <v>18</v>
      </c>
      <c r="AE62" s="1"/>
      <c r="AF62" s="1"/>
      <c r="AG62" s="1"/>
      <c r="AH62" s="1"/>
      <c r="CC62" s="25"/>
      <c r="CE62" s="73" t="n">
        <v>2016</v>
      </c>
      <c r="CF62" s="28" t="n">
        <v>21</v>
      </c>
      <c r="CG62" s="28" t="n">
        <v>42308</v>
      </c>
      <c r="CH62" s="74" t="n">
        <f aca="false">PRODUCT(CG62/CF62)</f>
        <v>2014.66666666667</v>
      </c>
      <c r="CI62" s="24"/>
      <c r="CJ62" s="2" t="s">
        <v>3887</v>
      </c>
      <c r="CK62" s="28" t="n">
        <v>4325</v>
      </c>
      <c r="CL62" s="28" t="n">
        <v>3</v>
      </c>
      <c r="CM62" s="28"/>
      <c r="CN62" s="2" t="s">
        <v>3888</v>
      </c>
      <c r="CO62" s="166" t="n">
        <v>853</v>
      </c>
      <c r="CP62" s="28" t="n">
        <v>2</v>
      </c>
      <c r="CQ62" s="75"/>
      <c r="CS62" s="65" t="n">
        <v>2017</v>
      </c>
      <c r="CT62" s="3" t="s">
        <v>17</v>
      </c>
      <c r="CU62" s="25" t="s">
        <v>3564</v>
      </c>
      <c r="CV62" s="3" t="s">
        <v>3889</v>
      </c>
      <c r="CW62" s="3" t="s">
        <v>15</v>
      </c>
      <c r="CX62" s="2" t="s">
        <v>1994</v>
      </c>
      <c r="CY62" s="2" t="n">
        <v>55</v>
      </c>
      <c r="CZ62" s="3" t="s">
        <v>17</v>
      </c>
      <c r="DA62" s="2" t="s">
        <v>1994</v>
      </c>
      <c r="DB62" s="83" t="n">
        <v>204</v>
      </c>
      <c r="DE62" s="28"/>
      <c r="DH62" s="28"/>
      <c r="DI62" s="28"/>
      <c r="DJ62" s="28"/>
      <c r="DK62" s="28"/>
      <c r="DL62" s="28"/>
      <c r="DO62" s="28"/>
    </row>
    <row r="63" customFormat="false" ht="15" hidden="false" customHeight="false" outlineLevel="0" collapsed="false">
      <c r="C63" s="1"/>
      <c r="D63" s="24"/>
      <c r="E63" s="1"/>
      <c r="N63" s="28"/>
      <c r="O63" s="2"/>
      <c r="P63" s="62" t="n">
        <v>1971</v>
      </c>
      <c r="Q63" s="63" t="s">
        <v>263</v>
      </c>
      <c r="R63" s="63" t="s">
        <v>31</v>
      </c>
      <c r="S63" s="64" t="s">
        <v>3545</v>
      </c>
      <c r="T63" s="63" t="n">
        <v>22</v>
      </c>
      <c r="U63" s="2"/>
      <c r="V63" s="2"/>
      <c r="W63" s="2"/>
      <c r="X63" s="2"/>
      <c r="Z63" s="2"/>
      <c r="AI63" s="2"/>
      <c r="AJ63" s="2"/>
      <c r="BW63" s="2"/>
      <c r="CD63" s="2"/>
      <c r="CE63" s="73" t="n">
        <v>2017</v>
      </c>
      <c r="CF63" s="28" t="n">
        <v>22</v>
      </c>
      <c r="CG63" s="28" t="n">
        <v>37688</v>
      </c>
      <c r="CH63" s="74" t="n">
        <f aca="false">PRODUCT(CG63/CF63)</f>
        <v>1713.09090909091</v>
      </c>
      <c r="CI63" s="24"/>
      <c r="CJ63" s="2" t="s">
        <v>3890</v>
      </c>
      <c r="CK63" s="28" t="n">
        <v>3288</v>
      </c>
      <c r="CL63" s="28" t="n">
        <v>3</v>
      </c>
      <c r="CN63" s="2" t="s">
        <v>3891</v>
      </c>
      <c r="CO63" s="28" t="n">
        <v>931</v>
      </c>
      <c r="CP63" s="28" t="n">
        <v>2</v>
      </c>
      <c r="CQ63" s="75"/>
      <c r="CR63" s="2"/>
      <c r="CS63" s="65" t="n">
        <v>2018</v>
      </c>
      <c r="CT63" s="3" t="s">
        <v>17</v>
      </c>
      <c r="CU63" s="25" t="s">
        <v>2762</v>
      </c>
      <c r="CV63" s="3" t="s">
        <v>3892</v>
      </c>
      <c r="CW63" s="3" t="s">
        <v>12</v>
      </c>
      <c r="CX63" s="2" t="s">
        <v>3523</v>
      </c>
      <c r="CY63" s="2" t="n">
        <v>69</v>
      </c>
      <c r="CZ63" s="3" t="s">
        <v>12</v>
      </c>
      <c r="DA63" s="2" t="s">
        <v>1994</v>
      </c>
      <c r="DB63" s="81" t="n">
        <v>231</v>
      </c>
      <c r="DC63" s="2"/>
      <c r="DD63" s="2"/>
      <c r="DE63" s="28"/>
      <c r="DF63" s="2"/>
      <c r="DG63" s="2"/>
      <c r="DN63" s="2"/>
      <c r="DO63" s="28"/>
      <c r="DP63" s="2"/>
      <c r="DS63" s="2"/>
    </row>
    <row r="64" customFormat="false" ht="15" hidden="false" customHeight="false" outlineLevel="0" collapsed="false">
      <c r="B64" s="26" t="s">
        <v>1317</v>
      </c>
      <c r="C64" s="1"/>
      <c r="D64" s="24"/>
      <c r="E64" s="1"/>
      <c r="J64" s="28"/>
      <c r="K64" s="28"/>
      <c r="L64" s="28"/>
      <c r="N64" s="28"/>
      <c r="O64" s="2"/>
      <c r="P64" s="62" t="n">
        <v>1970</v>
      </c>
      <c r="Q64" s="63" t="s">
        <v>263</v>
      </c>
      <c r="R64" s="63" t="s">
        <v>29</v>
      </c>
      <c r="S64" s="64" t="s">
        <v>3545</v>
      </c>
      <c r="T64" s="63" t="n">
        <v>22</v>
      </c>
      <c r="U64" s="2"/>
      <c r="V64" s="2"/>
      <c r="W64" s="2"/>
      <c r="X64" s="2"/>
      <c r="Z64" s="2"/>
      <c r="AI64" s="2"/>
      <c r="AJ64" s="2"/>
      <c r="BW64" s="2"/>
      <c r="CD64" s="2"/>
      <c r="CE64" s="73" t="n">
        <v>2018</v>
      </c>
      <c r="CF64" s="28" t="n">
        <v>21</v>
      </c>
      <c r="CG64" s="28" t="n">
        <v>36388</v>
      </c>
      <c r="CH64" s="74" t="n">
        <f aca="false">PRODUCT(CG64/CF64)</f>
        <v>1732.7619047619</v>
      </c>
      <c r="CI64" s="2"/>
      <c r="CJ64" s="2" t="s">
        <v>3893</v>
      </c>
      <c r="CK64" s="28" t="n">
        <v>2862</v>
      </c>
      <c r="CN64" s="2" t="s">
        <v>3894</v>
      </c>
      <c r="CO64" s="28" t="n">
        <v>1050</v>
      </c>
      <c r="CQ64" s="75"/>
      <c r="CR64" s="2"/>
      <c r="CS64" s="65" t="n">
        <v>2019</v>
      </c>
      <c r="CT64" s="3" t="s">
        <v>19</v>
      </c>
      <c r="CU64" s="2" t="s">
        <v>2762</v>
      </c>
      <c r="CV64" s="3" t="s">
        <v>3895</v>
      </c>
      <c r="CW64" s="3" t="s">
        <v>23</v>
      </c>
      <c r="CX64" s="2" t="s">
        <v>3523</v>
      </c>
      <c r="CY64" s="2" t="n">
        <v>51</v>
      </c>
      <c r="CZ64" s="3" t="s">
        <v>15</v>
      </c>
      <c r="DA64" s="2" t="s">
        <v>1994</v>
      </c>
      <c r="DB64" s="81" t="n">
        <v>220</v>
      </c>
      <c r="DC64" s="2"/>
      <c r="DD64" s="2"/>
      <c r="DE64" s="28"/>
      <c r="DF64" s="2"/>
      <c r="DG64" s="2"/>
      <c r="DN64" s="2"/>
      <c r="DO64" s="28"/>
      <c r="DP64" s="2"/>
      <c r="DS64" s="2"/>
    </row>
    <row r="65" customFormat="false" ht="15" hidden="false" customHeight="false" outlineLevel="0" collapsed="false">
      <c r="B65" s="2" t="s">
        <v>3678</v>
      </c>
      <c r="C65" s="1"/>
      <c r="D65" s="24"/>
      <c r="E65" s="1"/>
      <c r="J65" s="28"/>
      <c r="K65" s="28"/>
      <c r="L65" s="28"/>
      <c r="N65" s="28"/>
      <c r="O65" s="2"/>
      <c r="P65" s="62" t="n">
        <v>1969</v>
      </c>
      <c r="Q65" s="63" t="s">
        <v>263</v>
      </c>
      <c r="R65" s="63" t="s">
        <v>19</v>
      </c>
      <c r="S65" s="64" t="s">
        <v>3579</v>
      </c>
      <c r="T65" s="63" t="n">
        <v>22</v>
      </c>
      <c r="U65" s="2"/>
      <c r="V65" s="2"/>
      <c r="W65" s="2"/>
      <c r="X65" s="2"/>
      <c r="Z65" s="2"/>
      <c r="AI65" s="2"/>
      <c r="AJ65" s="2"/>
      <c r="BW65" s="2"/>
      <c r="CD65" s="2"/>
      <c r="CE65" s="73" t="n">
        <v>2019</v>
      </c>
      <c r="CF65" s="28" t="n">
        <v>20</v>
      </c>
      <c r="CG65" s="28" t="n">
        <v>37086</v>
      </c>
      <c r="CH65" s="74" t="n">
        <f aca="false">PRODUCT(CG65/CF65)</f>
        <v>1854.3</v>
      </c>
      <c r="CI65" s="2"/>
      <c r="CJ65" s="2" t="s">
        <v>3896</v>
      </c>
      <c r="CK65" s="166" t="n">
        <v>3485</v>
      </c>
      <c r="CL65" s="28" t="n">
        <v>1</v>
      </c>
      <c r="CN65" s="2" t="s">
        <v>3897</v>
      </c>
      <c r="CO65" s="166" t="n">
        <v>681</v>
      </c>
      <c r="CP65" s="28" t="n">
        <v>3</v>
      </c>
      <c r="CQ65" s="75"/>
      <c r="CR65" s="2"/>
      <c r="CS65" s="65" t="n">
        <v>2020</v>
      </c>
      <c r="CT65" s="3" t="s">
        <v>25</v>
      </c>
      <c r="CU65" s="2" t="s">
        <v>2762</v>
      </c>
      <c r="CV65" s="3" t="s">
        <v>3898</v>
      </c>
      <c r="CW65" s="3" t="s">
        <v>15</v>
      </c>
      <c r="CX65" s="2" t="s">
        <v>3523</v>
      </c>
      <c r="CY65" s="2" t="n">
        <v>49</v>
      </c>
      <c r="CZ65" s="3" t="s">
        <v>12</v>
      </c>
      <c r="DA65" s="2" t="s">
        <v>2762</v>
      </c>
      <c r="DB65" s="81" t="n">
        <v>177</v>
      </c>
      <c r="DC65" s="2"/>
      <c r="DD65" s="2"/>
      <c r="DE65" s="28"/>
      <c r="DF65" s="2"/>
      <c r="DG65" s="2"/>
      <c r="DN65" s="2"/>
      <c r="DO65" s="28"/>
      <c r="DP65" s="2"/>
      <c r="DS65" s="2"/>
    </row>
    <row r="66" s="2" customFormat="true" ht="15" hidden="false" customHeight="false" outlineLevel="0" collapsed="false">
      <c r="B66" s="2" t="s">
        <v>3899</v>
      </c>
      <c r="C66" s="1"/>
      <c r="D66" s="24"/>
      <c r="E66" s="1"/>
      <c r="F66" s="1"/>
      <c r="G66" s="1"/>
      <c r="H66" s="1"/>
      <c r="I66" s="1"/>
      <c r="J66" s="28"/>
      <c r="K66" s="28"/>
      <c r="L66" s="28"/>
      <c r="M66" s="1"/>
      <c r="N66" s="28"/>
      <c r="P66" s="62" t="n">
        <v>1968</v>
      </c>
      <c r="Q66" s="63" t="s">
        <v>263</v>
      </c>
      <c r="R66" s="63" t="s">
        <v>17</v>
      </c>
      <c r="S66" s="64" t="s">
        <v>3545</v>
      </c>
      <c r="T66" s="63" t="n">
        <v>22</v>
      </c>
      <c r="Y66" s="26"/>
      <c r="AA66" s="1"/>
      <c r="AB66" s="1"/>
      <c r="AC66" s="1"/>
      <c r="AD66" s="1"/>
      <c r="AE66" s="1"/>
      <c r="AF66" s="1"/>
      <c r="AG66" s="1"/>
      <c r="AH66" s="1"/>
      <c r="CC66" s="25"/>
      <c r="CE66" s="73" t="n">
        <v>2020</v>
      </c>
      <c r="CF66" s="28" t="n">
        <v>15</v>
      </c>
      <c r="CG66" s="28" t="n">
        <v>15061</v>
      </c>
      <c r="CH66" s="74" t="n">
        <f aca="false">PRODUCT(CG66/CF66)</f>
        <v>1004.06666666667</v>
      </c>
      <c r="CJ66" s="2" t="s">
        <v>2993</v>
      </c>
      <c r="CK66" s="166" t="n">
        <v>1634</v>
      </c>
      <c r="CL66" s="28"/>
      <c r="CM66" s="28"/>
      <c r="CN66" s="2" t="s">
        <v>2694</v>
      </c>
      <c r="CO66" s="166" t="n">
        <v>741</v>
      </c>
      <c r="CP66" s="28" t="n">
        <v>9</v>
      </c>
      <c r="CQ66" s="75"/>
      <c r="CS66" s="65" t="n">
        <v>2021</v>
      </c>
      <c r="CT66" s="3" t="s">
        <v>12</v>
      </c>
      <c r="CU66" s="2" t="s">
        <v>3564</v>
      </c>
      <c r="CV66" s="3" t="s">
        <v>3900</v>
      </c>
      <c r="CW66" s="3" t="s">
        <v>21</v>
      </c>
      <c r="CX66" s="2" t="s">
        <v>1956</v>
      </c>
      <c r="CY66" s="2" t="n">
        <v>42</v>
      </c>
      <c r="CZ66" s="3" t="s">
        <v>25</v>
      </c>
      <c r="DA66" s="2" t="s">
        <v>3497</v>
      </c>
      <c r="DB66" s="81" t="n">
        <v>152</v>
      </c>
      <c r="DE66" s="28"/>
      <c r="DH66" s="28"/>
      <c r="DI66" s="28"/>
      <c r="DJ66" s="28"/>
      <c r="DK66" s="28"/>
      <c r="DL66" s="28"/>
      <c r="DO66" s="28"/>
    </row>
    <row r="67" customFormat="false" ht="15" hidden="false" customHeight="false" outlineLevel="0" collapsed="false">
      <c r="B67" s="2" t="s">
        <v>3689</v>
      </c>
      <c r="C67" s="1"/>
      <c r="D67" s="24"/>
      <c r="E67" s="1"/>
      <c r="J67" s="28"/>
      <c r="K67" s="28"/>
      <c r="L67" s="28"/>
      <c r="N67" s="28"/>
      <c r="O67" s="2"/>
      <c r="P67" s="62" t="n">
        <v>1967</v>
      </c>
      <c r="Q67" s="63" t="s">
        <v>263</v>
      </c>
      <c r="R67" s="63" t="s">
        <v>17</v>
      </c>
      <c r="S67" s="64" t="s">
        <v>3545</v>
      </c>
      <c r="T67" s="63" t="n">
        <v>22</v>
      </c>
      <c r="U67" s="2"/>
      <c r="V67" s="2"/>
      <c r="W67" s="2"/>
      <c r="X67" s="2"/>
      <c r="Z67" s="2"/>
      <c r="AI67" s="2"/>
      <c r="AJ67" s="2"/>
      <c r="BW67" s="2"/>
      <c r="CD67" s="2"/>
      <c r="CE67" s="73" t="n">
        <v>2021</v>
      </c>
      <c r="CF67" s="28" t="n">
        <v>19</v>
      </c>
      <c r="CG67" s="28" t="n">
        <v>29783</v>
      </c>
      <c r="CH67" s="74" t="n">
        <f aca="false">PRODUCT(CG67/CF67)</f>
        <v>1567.52631578947</v>
      </c>
      <c r="CI67" s="2"/>
      <c r="CJ67" s="2" t="s">
        <v>3901</v>
      </c>
      <c r="CK67" s="166" t="n">
        <v>3205</v>
      </c>
      <c r="CL67" s="28" t="n">
        <v>1</v>
      </c>
      <c r="CN67" s="2" t="s">
        <v>2508</v>
      </c>
      <c r="CO67" s="166" t="n">
        <v>802</v>
      </c>
      <c r="CP67" s="28" t="n">
        <v>5</v>
      </c>
      <c r="CQ67" s="75"/>
      <c r="CR67" s="2"/>
      <c r="CS67" s="65" t="n">
        <v>2022</v>
      </c>
      <c r="CT67" s="3" t="s">
        <v>12</v>
      </c>
      <c r="CU67" s="2" t="s">
        <v>3004</v>
      </c>
      <c r="CV67" s="3" t="s">
        <v>3902</v>
      </c>
      <c r="CW67" s="3" t="s">
        <v>21</v>
      </c>
      <c r="CX67" s="2" t="s">
        <v>3554</v>
      </c>
      <c r="CY67" s="2" t="n">
        <v>42</v>
      </c>
      <c r="CZ67" s="3" t="s">
        <v>12</v>
      </c>
      <c r="DA67" s="2" t="s">
        <v>3497</v>
      </c>
      <c r="DB67" s="81" t="n">
        <v>183</v>
      </c>
      <c r="DC67" s="2"/>
      <c r="DD67" s="2"/>
      <c r="DE67" s="28"/>
      <c r="DF67" s="2"/>
      <c r="DG67" s="2"/>
      <c r="DN67" s="2"/>
      <c r="DO67" s="28"/>
      <c r="DP67" s="2"/>
      <c r="DS67" s="2"/>
    </row>
    <row r="68" customFormat="false" ht="15" hidden="false" customHeight="false" outlineLevel="0" collapsed="false">
      <c r="B68" s="2" t="s">
        <v>3903</v>
      </c>
      <c r="C68" s="1"/>
      <c r="D68" s="24"/>
      <c r="E68" s="1"/>
      <c r="J68" s="28"/>
      <c r="K68" s="28"/>
      <c r="L68" s="28"/>
      <c r="N68" s="28"/>
      <c r="O68" s="2"/>
      <c r="P68" s="62" t="n">
        <v>1966</v>
      </c>
      <c r="Q68" s="63" t="s">
        <v>263</v>
      </c>
      <c r="R68" s="63" t="s">
        <v>15</v>
      </c>
      <c r="S68" s="64" t="s">
        <v>3545</v>
      </c>
      <c r="T68" s="63" t="n">
        <v>23</v>
      </c>
      <c r="U68" s="2"/>
      <c r="V68" s="2"/>
      <c r="W68" s="2"/>
      <c r="X68" s="2"/>
      <c r="AI68" s="2"/>
      <c r="AJ68" s="2"/>
      <c r="BW68" s="2"/>
      <c r="CD68" s="2"/>
      <c r="CE68" s="73" t="n">
        <v>2022</v>
      </c>
      <c r="CF68" s="28" t="n">
        <v>21</v>
      </c>
      <c r="CG68" s="28" t="n">
        <v>37128</v>
      </c>
      <c r="CH68" s="74" t="n">
        <f aca="false">PRODUCT(CG68/CF68)</f>
        <v>1768</v>
      </c>
      <c r="CI68" s="2"/>
      <c r="CJ68" s="2" t="s">
        <v>3904</v>
      </c>
      <c r="CK68" s="166" t="n">
        <v>3876</v>
      </c>
      <c r="CL68" s="28" t="n">
        <v>3</v>
      </c>
      <c r="CN68" s="2" t="s">
        <v>3905</v>
      </c>
      <c r="CO68" s="166" t="n">
        <v>802</v>
      </c>
      <c r="CP68" s="28" t="n">
        <v>4</v>
      </c>
      <c r="CQ68" s="75"/>
      <c r="CR68" s="2"/>
      <c r="CS68" s="65" t="n">
        <v>2023</v>
      </c>
      <c r="CT68" s="3" t="s">
        <v>15</v>
      </c>
      <c r="CU68" s="2" t="s">
        <v>3004</v>
      </c>
      <c r="CV68" s="3" t="s">
        <v>3906</v>
      </c>
      <c r="CW68" s="3" t="s">
        <v>12</v>
      </c>
      <c r="CX68" s="2" t="s">
        <v>1956</v>
      </c>
      <c r="CY68" s="2" t="n">
        <v>53</v>
      </c>
      <c r="CZ68" s="3" t="s">
        <v>19</v>
      </c>
      <c r="DA68" s="2" t="s">
        <v>3497</v>
      </c>
      <c r="DB68" s="81" t="n">
        <v>162</v>
      </c>
      <c r="DC68" s="2"/>
      <c r="DD68" s="2"/>
      <c r="DE68" s="28"/>
      <c r="DF68" s="2"/>
      <c r="DG68" s="2"/>
      <c r="DN68" s="2"/>
      <c r="DO68" s="28"/>
      <c r="DP68" s="2"/>
      <c r="DS68" s="2"/>
    </row>
    <row r="69" customFormat="false" ht="15" hidden="false" customHeight="false" outlineLevel="0" collapsed="false">
      <c r="B69" s="2" t="s">
        <v>3907</v>
      </c>
      <c r="C69" s="1"/>
      <c r="D69" s="24"/>
      <c r="E69" s="1"/>
      <c r="J69" s="28"/>
      <c r="K69" s="28"/>
      <c r="L69" s="28"/>
      <c r="N69" s="28"/>
      <c r="O69" s="2"/>
      <c r="P69" s="62" t="n">
        <v>1965</v>
      </c>
      <c r="Q69" s="63" t="s">
        <v>263</v>
      </c>
      <c r="R69" s="63" t="s">
        <v>12</v>
      </c>
      <c r="S69" s="64" t="s">
        <v>3579</v>
      </c>
      <c r="T69" s="63" t="n">
        <v>22</v>
      </c>
      <c r="U69" s="2"/>
      <c r="V69" s="2"/>
      <c r="W69" s="2"/>
      <c r="X69" s="2"/>
      <c r="AI69" s="2"/>
      <c r="AJ69" s="2"/>
      <c r="BW69" s="2"/>
      <c r="CD69" s="2"/>
      <c r="CE69" s="73" t="n">
        <v>2023</v>
      </c>
      <c r="CF69" s="28" t="n">
        <v>20</v>
      </c>
      <c r="CG69" s="28" t="n">
        <v>39037</v>
      </c>
      <c r="CH69" s="74" t="n">
        <f aca="false">PRODUCT(CG69/CF69)</f>
        <v>1951.85</v>
      </c>
      <c r="CI69" s="2"/>
      <c r="CJ69" s="2" t="s">
        <v>3908</v>
      </c>
      <c r="CK69" s="166" t="n">
        <v>3447</v>
      </c>
      <c r="CL69" s="28" t="n">
        <v>3</v>
      </c>
      <c r="CN69" s="2" t="s">
        <v>3909</v>
      </c>
      <c r="CO69" s="166" t="n">
        <v>903</v>
      </c>
      <c r="CP69" s="28" t="n">
        <v>2</v>
      </c>
      <c r="CQ69" s="75"/>
      <c r="CR69" s="2"/>
      <c r="CS69" s="101" t="n">
        <v>2024</v>
      </c>
      <c r="CT69" s="105" t="s">
        <v>23</v>
      </c>
      <c r="CU69" s="102" t="s">
        <v>3004</v>
      </c>
      <c r="CV69" s="105" t="s">
        <v>2336</v>
      </c>
      <c r="CW69" s="105" t="s">
        <v>15</v>
      </c>
      <c r="CX69" s="102" t="s">
        <v>3523</v>
      </c>
      <c r="CY69" s="105" t="n">
        <v>49</v>
      </c>
      <c r="CZ69" s="105" t="s">
        <v>12</v>
      </c>
      <c r="DA69" s="102" t="s">
        <v>3497</v>
      </c>
      <c r="DB69" s="153" t="n">
        <v>201</v>
      </c>
      <c r="DC69" s="2"/>
      <c r="DD69" s="2"/>
      <c r="DE69" s="28"/>
      <c r="DF69" s="2"/>
      <c r="DG69" s="2"/>
      <c r="DN69" s="2"/>
      <c r="DO69" s="28"/>
      <c r="DP69" s="2"/>
      <c r="DS69" s="2"/>
    </row>
    <row r="70" customFormat="false" ht="15" hidden="false" customHeight="false" outlineLevel="0" collapsed="false">
      <c r="B70" s="2" t="s">
        <v>3910</v>
      </c>
      <c r="C70" s="1"/>
      <c r="D70" s="24"/>
      <c r="E70" s="1"/>
      <c r="J70" s="28"/>
      <c r="K70" s="28"/>
      <c r="L70" s="28"/>
      <c r="N70" s="28"/>
      <c r="O70" s="2"/>
      <c r="Q70" s="26"/>
      <c r="R70" s="26"/>
      <c r="T70" s="1"/>
      <c r="U70" s="2"/>
      <c r="V70" s="2"/>
      <c r="W70" s="2"/>
      <c r="X70" s="2"/>
      <c r="AI70" s="2"/>
      <c r="AJ70" s="2"/>
      <c r="BW70" s="2"/>
      <c r="CD70" s="2"/>
      <c r="CE70" s="73" t="n">
        <v>2024</v>
      </c>
      <c r="CF70" s="28" t="n">
        <v>19</v>
      </c>
      <c r="CG70" s="28" t="n">
        <v>33190</v>
      </c>
      <c r="CH70" s="74" t="n">
        <f aca="false">PRODUCT(CG70/CF70)</f>
        <v>1746.84210526316</v>
      </c>
      <c r="CI70" s="2"/>
      <c r="CJ70" s="2" t="s">
        <v>3896</v>
      </c>
      <c r="CK70" s="166" t="n">
        <v>3289</v>
      </c>
      <c r="CL70" s="28" t="n">
        <v>2</v>
      </c>
      <c r="CN70" s="2" t="s">
        <v>3911</v>
      </c>
      <c r="CO70" s="166" t="n">
        <v>822</v>
      </c>
      <c r="CP70" s="28" t="n">
        <v>2</v>
      </c>
      <c r="CQ70" s="75"/>
      <c r="CR70" s="2"/>
      <c r="CT70" s="25"/>
      <c r="CU70" s="25"/>
      <c r="CV70" s="25"/>
      <c r="CW70" s="25"/>
      <c r="CX70" s="25"/>
      <c r="CY70" s="25"/>
      <c r="CZ70" s="25"/>
      <c r="DA70" s="25"/>
      <c r="DB70" s="25"/>
      <c r="DC70" s="2"/>
      <c r="DD70" s="2"/>
      <c r="DE70" s="28"/>
      <c r="DF70" s="2"/>
      <c r="DG70" s="2"/>
      <c r="DN70" s="2"/>
      <c r="DO70" s="28"/>
      <c r="DP70" s="2"/>
      <c r="DS70" s="2"/>
    </row>
    <row r="71" customFormat="false" ht="15" hidden="false" customHeight="false" outlineLevel="0" collapsed="false">
      <c r="B71" s="2" t="s">
        <v>3912</v>
      </c>
      <c r="C71" s="1"/>
      <c r="D71" s="24"/>
      <c r="E71" s="1"/>
      <c r="J71" s="28"/>
      <c r="K71" s="28"/>
      <c r="L71" s="28"/>
      <c r="N71" s="28"/>
      <c r="O71" s="2"/>
      <c r="Q71" s="26"/>
      <c r="R71" s="26"/>
      <c r="T71" s="1"/>
      <c r="U71" s="2"/>
      <c r="V71" s="2"/>
      <c r="W71" s="2"/>
      <c r="X71" s="2"/>
      <c r="AI71" s="2"/>
      <c r="AJ71" s="2"/>
      <c r="BW71" s="2"/>
      <c r="CD71" s="2"/>
      <c r="CE71" s="71" t="s">
        <v>311</v>
      </c>
      <c r="CF71" s="1" t="n">
        <f aca="false">SUM(CF3:CF70)</f>
        <v>854</v>
      </c>
      <c r="CG71" s="1" t="n">
        <f aca="false">SUM(CG3:CG70)</f>
        <v>1334805</v>
      </c>
      <c r="CH71" s="96" t="n">
        <f aca="false">PRODUCT(CG71/CF71)</f>
        <v>1563.00351288056</v>
      </c>
      <c r="CI71" s="26"/>
      <c r="CJ71" s="24" t="s">
        <v>312</v>
      </c>
      <c r="CK71" s="1"/>
      <c r="CL71" s="1" t="n">
        <f aca="false">SUM(CL3:CL70)</f>
        <v>62</v>
      </c>
      <c r="CM71" s="97" t="n">
        <f aca="false">PRODUCT(CL71/CF71)</f>
        <v>0.0725995316159251</v>
      </c>
      <c r="CN71" s="24" t="s">
        <v>313</v>
      </c>
      <c r="CO71" s="1"/>
      <c r="CP71" s="1" t="n">
        <f aca="false">SUM(CP3:CP70)</f>
        <v>215</v>
      </c>
      <c r="CQ71" s="98" t="n">
        <f aca="false">PRODUCT(CP71/CF71)</f>
        <v>0.25175644028103</v>
      </c>
      <c r="CR71" s="2"/>
      <c r="CT71" s="25"/>
      <c r="CU71" s="25"/>
      <c r="CV71" s="25"/>
      <c r="CW71" s="25"/>
      <c r="CX71" s="25"/>
      <c r="CY71" s="25"/>
      <c r="CZ71" s="25"/>
      <c r="DA71" s="25"/>
      <c r="DB71" s="25"/>
      <c r="DC71" s="2"/>
      <c r="DD71" s="2"/>
      <c r="DE71" s="28"/>
      <c r="DF71" s="2"/>
      <c r="DG71" s="2"/>
      <c r="DN71" s="2"/>
      <c r="DO71" s="28"/>
      <c r="DP71" s="2"/>
      <c r="DS71" s="2"/>
    </row>
    <row r="72" customFormat="false" ht="15" hidden="false" customHeight="false" outlineLevel="0" collapsed="false">
      <c r="C72" s="1"/>
      <c r="D72" s="24"/>
      <c r="E72" s="1"/>
      <c r="J72" s="28"/>
      <c r="K72" s="28"/>
      <c r="L72" s="28"/>
      <c r="N72" s="28"/>
      <c r="O72" s="2"/>
      <c r="Q72" s="26"/>
      <c r="R72" s="26"/>
      <c r="T72" s="1"/>
      <c r="U72" s="2"/>
      <c r="V72" s="2"/>
      <c r="W72" s="2"/>
      <c r="X72" s="2"/>
      <c r="AI72" s="2"/>
      <c r="AJ72" s="2"/>
      <c r="BW72" s="2"/>
      <c r="CD72" s="2"/>
      <c r="CE72" s="65"/>
      <c r="CI72" s="2"/>
      <c r="CJ72" s="2"/>
      <c r="CN72" s="2"/>
      <c r="CQ72" s="75"/>
      <c r="CR72" s="2"/>
      <c r="CT72" s="25"/>
      <c r="CU72" s="25"/>
      <c r="CV72" s="25"/>
      <c r="CW72" s="25"/>
      <c r="CX72" s="25"/>
      <c r="CY72" s="25"/>
      <c r="CZ72" s="25"/>
      <c r="DA72" s="25"/>
      <c r="DB72" s="25"/>
      <c r="DC72" s="2"/>
      <c r="DD72" s="2"/>
      <c r="DE72" s="28"/>
      <c r="DF72" s="2"/>
      <c r="DG72" s="2"/>
      <c r="DN72" s="2"/>
      <c r="DO72" s="28"/>
      <c r="DP72" s="2"/>
      <c r="DS72" s="2"/>
    </row>
    <row r="73" s="2" customFormat="true" ht="15" hidden="false" customHeight="false" outlineLevel="0" collapsed="false">
      <c r="C73" s="1"/>
      <c r="D73" s="24"/>
      <c r="E73" s="1"/>
      <c r="F73" s="1"/>
      <c r="G73" s="1"/>
      <c r="H73" s="1"/>
      <c r="I73" s="1"/>
      <c r="J73" s="28"/>
      <c r="K73" s="28"/>
      <c r="L73" s="28"/>
      <c r="M73" s="1"/>
      <c r="N73" s="28"/>
      <c r="T73" s="3"/>
      <c r="Y73" s="26"/>
      <c r="Z73" s="1"/>
      <c r="AA73" s="1"/>
      <c r="AB73" s="1"/>
      <c r="AC73" s="1"/>
      <c r="AD73" s="1"/>
      <c r="AE73" s="1"/>
      <c r="AF73" s="1"/>
      <c r="AG73" s="1"/>
      <c r="AH73" s="1"/>
      <c r="CC73" s="25"/>
      <c r="CE73" s="65" t="s">
        <v>3913</v>
      </c>
      <c r="CF73" s="28"/>
      <c r="CG73" s="28"/>
      <c r="CH73" s="28"/>
      <c r="CK73" s="28"/>
      <c r="CL73" s="28"/>
      <c r="CM73" s="28"/>
      <c r="CO73" s="28"/>
      <c r="CP73" s="91"/>
      <c r="CQ73" s="7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E73" s="28"/>
      <c r="DH73" s="28"/>
      <c r="DI73" s="28"/>
      <c r="DJ73" s="28"/>
      <c r="DK73" s="28"/>
      <c r="DL73" s="28"/>
      <c r="DO73" s="28"/>
    </row>
    <row r="74" customFormat="false" ht="15" hidden="false" customHeight="false" outlineLevel="0" collapsed="false">
      <c r="C74" s="1"/>
      <c r="D74" s="24"/>
      <c r="E74" s="1"/>
      <c r="J74" s="28"/>
      <c r="K74" s="28"/>
      <c r="L74" s="28"/>
      <c r="N74" s="28"/>
      <c r="O74" s="2"/>
      <c r="P74" s="2"/>
      <c r="Q74" s="2"/>
      <c r="R74" s="2"/>
      <c r="S74" s="2"/>
      <c r="T74" s="3"/>
      <c r="U74" s="2"/>
      <c r="V74" s="2"/>
      <c r="W74" s="2"/>
      <c r="X74" s="2"/>
      <c r="AI74" s="2"/>
      <c r="AJ74" s="2"/>
      <c r="BW74" s="2"/>
      <c r="CD74" s="2"/>
      <c r="CE74" s="47"/>
      <c r="CF74" s="53"/>
      <c r="CG74" s="53"/>
      <c r="CH74" s="53"/>
      <c r="CI74" s="47"/>
      <c r="CJ74" s="47"/>
      <c r="CK74" s="53"/>
      <c r="CL74" s="47"/>
      <c r="CM74" s="47"/>
      <c r="CN74" s="47"/>
      <c r="CO74" s="53"/>
      <c r="CP74" s="53"/>
      <c r="CQ74" s="53"/>
      <c r="CR74" s="2"/>
      <c r="CT74" s="25"/>
      <c r="CU74" s="25"/>
      <c r="CV74" s="25"/>
      <c r="CW74" s="25"/>
      <c r="CX74" s="25"/>
      <c r="CY74" s="25"/>
      <c r="CZ74" s="25"/>
      <c r="DA74" s="25"/>
      <c r="DB74" s="25"/>
      <c r="DC74" s="2"/>
      <c r="DD74" s="2"/>
      <c r="DE74" s="28"/>
      <c r="DF74" s="2"/>
      <c r="DG74" s="2"/>
      <c r="DN74" s="2"/>
      <c r="DO74" s="28"/>
      <c r="DP74" s="2"/>
      <c r="DS74" s="2"/>
    </row>
    <row r="75" customFormat="false" ht="15" hidden="false" customHeight="false" outlineLevel="0" collapsed="false">
      <c r="C75" s="1"/>
      <c r="D75" s="24"/>
      <c r="E75" s="1"/>
      <c r="J75" s="28"/>
      <c r="K75" s="28"/>
      <c r="L75" s="28"/>
      <c r="N75" s="28"/>
      <c r="O75" s="2"/>
      <c r="P75" s="2"/>
      <c r="Q75" s="2"/>
      <c r="R75" s="2"/>
      <c r="S75" s="2"/>
      <c r="T75" s="3"/>
      <c r="U75" s="2"/>
      <c r="V75" s="2"/>
      <c r="W75" s="2"/>
      <c r="X75" s="2"/>
      <c r="AI75" s="2"/>
      <c r="AJ75" s="2"/>
      <c r="BW75" s="2"/>
      <c r="CD75" s="2"/>
      <c r="CL75" s="25"/>
      <c r="CM75" s="25"/>
      <c r="CN75" s="25"/>
      <c r="CR75" s="2"/>
      <c r="CT75" s="25"/>
      <c r="CU75" s="25"/>
      <c r="CV75" s="25"/>
      <c r="CW75" s="25"/>
      <c r="CX75" s="25"/>
      <c r="CY75" s="25"/>
      <c r="CZ75" s="25"/>
      <c r="DA75" s="25"/>
      <c r="DB75" s="25"/>
      <c r="DC75" s="2"/>
      <c r="DD75" s="2"/>
      <c r="DE75" s="28"/>
      <c r="DF75" s="2"/>
      <c r="DG75" s="2"/>
      <c r="DN75" s="2"/>
      <c r="DO75" s="28"/>
      <c r="DP75" s="2"/>
      <c r="DS75" s="2"/>
    </row>
    <row r="76" customFormat="false" ht="15" hidden="false" customHeight="false" outlineLevel="0" collapsed="false">
      <c r="C76" s="1"/>
      <c r="D76" s="24"/>
      <c r="E76" s="1"/>
      <c r="J76" s="28"/>
      <c r="K76" s="28"/>
      <c r="L76" s="28"/>
      <c r="N76" s="28"/>
      <c r="O76" s="2"/>
      <c r="P76" s="2"/>
      <c r="Q76" s="2"/>
      <c r="R76" s="2"/>
      <c r="S76" s="2"/>
      <c r="T76" s="3"/>
      <c r="U76" s="2"/>
      <c r="V76" s="2"/>
      <c r="W76" s="2"/>
      <c r="X76" s="2"/>
      <c r="AI76" s="2"/>
      <c r="AJ76" s="2"/>
      <c r="BW76" s="2"/>
      <c r="CD76" s="2"/>
      <c r="CL76" s="25"/>
      <c r="CM76" s="25"/>
      <c r="CN76" s="25"/>
      <c r="CR76" s="2"/>
      <c r="CT76" s="25"/>
      <c r="CU76" s="25"/>
      <c r="CV76" s="25"/>
      <c r="CW76" s="25"/>
      <c r="CX76" s="25"/>
      <c r="CY76" s="25"/>
      <c r="CZ76" s="25"/>
      <c r="DA76" s="25"/>
      <c r="DB76" s="25"/>
      <c r="DC76" s="2"/>
      <c r="DD76" s="2"/>
      <c r="DE76" s="28"/>
      <c r="DF76" s="2"/>
      <c r="DG76" s="2"/>
      <c r="DN76" s="2"/>
      <c r="DO76" s="28"/>
      <c r="DP76" s="2"/>
      <c r="DS76" s="2"/>
    </row>
    <row r="77" customFormat="false" ht="15" hidden="false" customHeight="false" outlineLevel="0" collapsed="false">
      <c r="C77" s="1"/>
      <c r="D77" s="24"/>
      <c r="E77" s="1"/>
      <c r="J77" s="28"/>
      <c r="K77" s="28"/>
      <c r="L77" s="28"/>
      <c r="N77" s="28"/>
      <c r="O77" s="2"/>
      <c r="P77" s="2"/>
      <c r="Q77" s="2"/>
      <c r="R77" s="2"/>
      <c r="S77" s="2"/>
      <c r="T77" s="3"/>
      <c r="U77" s="2"/>
      <c r="V77" s="2"/>
      <c r="W77" s="2"/>
      <c r="X77" s="2"/>
      <c r="AI77" s="2"/>
      <c r="AJ77" s="2"/>
      <c r="BW77" s="2"/>
      <c r="CD77" s="2"/>
      <c r="CL77" s="25"/>
      <c r="CM77" s="25"/>
      <c r="CN77" s="25"/>
      <c r="CR77" s="2"/>
      <c r="CT77" s="25"/>
      <c r="CU77" s="25"/>
      <c r="CV77" s="25"/>
      <c r="CW77" s="25"/>
      <c r="CX77" s="25"/>
      <c r="CY77" s="25"/>
      <c r="CZ77" s="25"/>
      <c r="DA77" s="25"/>
      <c r="DB77" s="25"/>
      <c r="DC77" s="2"/>
      <c r="DD77" s="2"/>
      <c r="DE77" s="28"/>
      <c r="DF77" s="2"/>
      <c r="DG77" s="2"/>
      <c r="DN77" s="2"/>
      <c r="DO77" s="28"/>
      <c r="DP77" s="2"/>
      <c r="DS77" s="2"/>
    </row>
    <row r="78" customFormat="false" ht="15" hidden="false" customHeight="false" outlineLevel="0" collapsed="false">
      <c r="C78" s="1"/>
      <c r="D78" s="24"/>
      <c r="E78" s="1"/>
      <c r="J78" s="28"/>
      <c r="K78" s="28"/>
      <c r="L78" s="28"/>
      <c r="N78" s="28"/>
      <c r="O78" s="2"/>
      <c r="P78" s="2"/>
      <c r="Q78" s="2"/>
      <c r="R78" s="2"/>
      <c r="S78" s="2"/>
      <c r="T78" s="3"/>
      <c r="U78" s="2"/>
      <c r="V78" s="2"/>
      <c r="W78" s="2"/>
      <c r="X78" s="2"/>
      <c r="AI78" s="2"/>
      <c r="AJ78" s="2"/>
      <c r="BW78" s="2"/>
      <c r="CD78" s="2"/>
      <c r="CL78" s="25"/>
      <c r="CM78" s="25"/>
      <c r="CN78" s="25"/>
      <c r="CR78" s="2"/>
      <c r="CT78" s="25"/>
      <c r="CU78" s="25"/>
      <c r="CV78" s="25"/>
      <c r="CW78" s="25"/>
      <c r="CX78" s="25"/>
      <c r="CY78" s="25"/>
      <c r="CZ78" s="25"/>
      <c r="DA78" s="25"/>
      <c r="DB78" s="25"/>
      <c r="DC78" s="2"/>
      <c r="DD78" s="2"/>
      <c r="DE78" s="28"/>
      <c r="DF78" s="2"/>
      <c r="DG78" s="2"/>
      <c r="DN78" s="2"/>
      <c r="DO78" s="28"/>
      <c r="DP78" s="2"/>
      <c r="DS78" s="2"/>
    </row>
    <row r="79" customFormat="false" ht="15" hidden="false" customHeight="false" outlineLevel="0" collapsed="false">
      <c r="C79" s="1"/>
      <c r="D79" s="24"/>
      <c r="E79" s="1"/>
      <c r="J79" s="28"/>
      <c r="K79" s="28"/>
      <c r="L79" s="28"/>
      <c r="N79" s="28"/>
      <c r="O79" s="2"/>
      <c r="P79" s="2"/>
      <c r="Q79" s="2"/>
      <c r="R79" s="2"/>
      <c r="S79" s="2"/>
      <c r="T79" s="3"/>
      <c r="U79" s="2"/>
      <c r="V79" s="2"/>
      <c r="W79" s="2"/>
      <c r="X79" s="2"/>
      <c r="AI79" s="2"/>
      <c r="AJ79" s="2"/>
      <c r="BW79" s="2"/>
      <c r="CD79" s="2"/>
      <c r="CL79" s="25"/>
      <c r="CM79" s="25"/>
      <c r="CN79" s="25"/>
      <c r="CR79" s="2"/>
      <c r="CT79" s="25"/>
      <c r="CU79" s="25"/>
      <c r="CV79" s="25"/>
      <c r="CW79" s="25"/>
      <c r="CX79" s="25"/>
      <c r="CY79" s="25"/>
      <c r="CZ79" s="25"/>
      <c r="DA79" s="25"/>
      <c r="DB79" s="25"/>
      <c r="DC79" s="2"/>
      <c r="DD79" s="2"/>
      <c r="DE79" s="28"/>
      <c r="DF79" s="2"/>
      <c r="DG79" s="2"/>
      <c r="DN79" s="2"/>
      <c r="DO79" s="28"/>
      <c r="DP79" s="2"/>
      <c r="DS79" s="2"/>
    </row>
    <row r="80" customFormat="false" ht="15" hidden="false" customHeight="false" outlineLevel="0" collapsed="false">
      <c r="C80" s="1"/>
      <c r="D80" s="24"/>
      <c r="E80" s="1"/>
      <c r="J80" s="28"/>
      <c r="K80" s="28"/>
      <c r="L80" s="28"/>
      <c r="N80" s="28"/>
      <c r="O80" s="2"/>
      <c r="P80" s="2"/>
      <c r="Q80" s="2"/>
      <c r="R80" s="2"/>
      <c r="S80" s="2"/>
      <c r="T80" s="3"/>
      <c r="U80" s="2"/>
      <c r="V80" s="2"/>
      <c r="W80" s="2"/>
      <c r="X80" s="2"/>
      <c r="AI80" s="2"/>
      <c r="AJ80" s="2"/>
      <c r="BW80" s="2"/>
      <c r="CD80" s="2"/>
      <c r="CL80" s="25"/>
      <c r="CM80" s="25"/>
      <c r="CN80" s="25"/>
      <c r="CR80" s="2"/>
      <c r="CT80" s="25"/>
      <c r="CU80" s="25"/>
      <c r="CV80" s="25"/>
      <c r="CW80" s="25"/>
      <c r="CX80" s="25"/>
      <c r="CY80" s="25"/>
      <c r="CZ80" s="25"/>
      <c r="DA80" s="25"/>
      <c r="DB80" s="25"/>
      <c r="DC80" s="2"/>
      <c r="DD80" s="2"/>
      <c r="DE80" s="28"/>
      <c r="DF80" s="2"/>
      <c r="DG80" s="2"/>
      <c r="DN80" s="2"/>
      <c r="DO80" s="28"/>
      <c r="DP80" s="2"/>
      <c r="DS80" s="2"/>
    </row>
    <row r="81" customFormat="false" ht="15" hidden="false" customHeight="false" outlineLevel="0" collapsed="false">
      <c r="C81" s="1"/>
      <c r="D81" s="24"/>
      <c r="E81" s="1"/>
      <c r="J81" s="28"/>
      <c r="K81" s="28"/>
      <c r="L81" s="28"/>
      <c r="N81" s="28"/>
      <c r="O81" s="2"/>
      <c r="Q81" s="26"/>
      <c r="R81" s="26"/>
      <c r="T81" s="1"/>
      <c r="U81" s="2"/>
      <c r="V81" s="2"/>
      <c r="W81" s="2"/>
      <c r="X81" s="2"/>
      <c r="AI81" s="2"/>
      <c r="AJ81" s="2"/>
      <c r="BW81" s="2"/>
      <c r="CD81" s="2"/>
      <c r="CL81" s="25"/>
      <c r="CM81" s="25"/>
      <c r="CN81" s="25"/>
      <c r="CR81" s="2"/>
      <c r="CT81" s="25"/>
      <c r="CU81" s="25"/>
      <c r="CV81" s="25"/>
      <c r="CW81" s="25"/>
      <c r="CX81" s="25"/>
      <c r="CY81" s="25"/>
      <c r="CZ81" s="25"/>
      <c r="DA81" s="25"/>
      <c r="DB81" s="25"/>
      <c r="DC81" s="2"/>
      <c r="DD81" s="2"/>
      <c r="DE81" s="28"/>
      <c r="DF81" s="2"/>
      <c r="DG81" s="2"/>
      <c r="DN81" s="2"/>
      <c r="DO81" s="28"/>
      <c r="DP81" s="2"/>
      <c r="DS81" s="2"/>
    </row>
    <row r="82" customFormat="false" ht="15" hidden="false" customHeight="false" outlineLevel="0" collapsed="false">
      <c r="B82" s="3"/>
      <c r="C82" s="1"/>
      <c r="D82" s="24"/>
      <c r="E82" s="1"/>
      <c r="J82" s="28"/>
      <c r="K82" s="28"/>
      <c r="L82" s="28"/>
      <c r="N82" s="28"/>
      <c r="O82" s="2"/>
      <c r="Q82" s="26"/>
      <c r="R82" s="26"/>
      <c r="T82" s="1"/>
      <c r="U82" s="2"/>
      <c r="V82" s="2"/>
      <c r="W82" s="2"/>
      <c r="X82" s="2"/>
      <c r="AI82" s="2"/>
      <c r="AJ82" s="2"/>
      <c r="BW82" s="2"/>
      <c r="CD82" s="2"/>
      <c r="CL82" s="25"/>
      <c r="CM82" s="25"/>
      <c r="CN82" s="25"/>
      <c r="CR82" s="2"/>
      <c r="CT82" s="25"/>
      <c r="CU82" s="25"/>
      <c r="CV82" s="25"/>
      <c r="CW82" s="25"/>
      <c r="CX82" s="25"/>
      <c r="CY82" s="25"/>
      <c r="CZ82" s="25"/>
      <c r="DA82" s="25"/>
      <c r="DB82" s="25"/>
      <c r="DC82" s="2"/>
      <c r="DD82" s="2"/>
      <c r="DE82" s="28"/>
      <c r="DF82" s="2"/>
      <c r="DG82" s="2"/>
      <c r="DN82" s="2"/>
      <c r="DO82" s="28"/>
      <c r="DP82" s="2"/>
      <c r="DS82" s="2"/>
    </row>
    <row r="83" customFormat="false" ht="15" hidden="false" customHeight="false" outlineLevel="0" collapsed="false">
      <c r="A83" s="3"/>
      <c r="B83" s="3"/>
      <c r="C83" s="1"/>
      <c r="D83" s="24"/>
      <c r="E83" s="1"/>
      <c r="N83" s="28"/>
      <c r="O83" s="2"/>
      <c r="P83" s="2"/>
      <c r="Q83" s="2"/>
      <c r="R83" s="2"/>
      <c r="S83" s="2"/>
      <c r="T83" s="3"/>
      <c r="U83" s="2"/>
      <c r="V83" s="2"/>
      <c r="W83" s="2"/>
      <c r="X83" s="2"/>
      <c r="AI83" s="2"/>
      <c r="AJ83" s="2"/>
      <c r="BW83" s="2"/>
      <c r="CD83" s="2"/>
      <c r="CL83" s="25"/>
      <c r="CM83" s="25"/>
      <c r="CN83" s="25"/>
      <c r="CR83" s="2"/>
      <c r="CT83" s="25"/>
      <c r="CU83" s="25"/>
      <c r="CV83" s="25"/>
      <c r="CW83" s="25"/>
      <c r="CX83" s="25"/>
      <c r="CY83" s="25"/>
      <c r="CZ83" s="25"/>
      <c r="DA83" s="25"/>
      <c r="DB83" s="25"/>
      <c r="DC83" s="2"/>
      <c r="DD83" s="2"/>
      <c r="DE83" s="28"/>
      <c r="DF83" s="2"/>
      <c r="DG83" s="2"/>
      <c r="DN83" s="2"/>
      <c r="DO83" s="28"/>
      <c r="DP83" s="2"/>
      <c r="DS83" s="2"/>
    </row>
    <row r="84" customFormat="false" ht="15" hidden="false" customHeight="false" outlineLevel="0" collapsed="false">
      <c r="A84" s="3"/>
      <c r="B84" s="3"/>
      <c r="C84" s="1"/>
      <c r="D84" s="24"/>
      <c r="E84" s="1"/>
      <c r="N84" s="28"/>
      <c r="O84" s="2"/>
      <c r="P84" s="2"/>
      <c r="Q84" s="2"/>
      <c r="R84" s="2"/>
      <c r="S84" s="2"/>
      <c r="T84" s="3"/>
      <c r="U84" s="2"/>
      <c r="V84" s="2"/>
      <c r="W84" s="2"/>
      <c r="X84" s="2"/>
      <c r="AI84" s="2"/>
      <c r="AJ84" s="2"/>
      <c r="BW84" s="2"/>
      <c r="CD84" s="2"/>
      <c r="CL84" s="25"/>
      <c r="CM84" s="25"/>
      <c r="CN84" s="25"/>
      <c r="CR84" s="2"/>
      <c r="CT84" s="25"/>
      <c r="CU84" s="25"/>
      <c r="CV84" s="25"/>
      <c r="CW84" s="25"/>
      <c r="CX84" s="25"/>
      <c r="CY84" s="25"/>
      <c r="CZ84" s="25"/>
      <c r="DA84" s="25"/>
      <c r="DB84" s="25"/>
      <c r="DC84" s="2"/>
      <c r="DD84" s="2"/>
      <c r="DE84" s="28"/>
      <c r="DF84" s="2"/>
      <c r="DG84" s="2"/>
      <c r="DN84" s="2"/>
      <c r="DO84" s="28"/>
      <c r="DP84" s="2"/>
      <c r="DS84" s="2"/>
    </row>
    <row r="85" customFormat="false" ht="15" hidden="false" customHeight="false" outlineLevel="0" collapsed="false">
      <c r="A85" s="3"/>
      <c r="B85" s="3"/>
      <c r="C85" s="1"/>
      <c r="D85" s="24"/>
      <c r="E85" s="1"/>
      <c r="N85" s="28"/>
      <c r="O85" s="2"/>
      <c r="P85" s="2"/>
      <c r="Q85" s="2"/>
      <c r="R85" s="2"/>
      <c r="S85" s="2"/>
      <c r="T85" s="3"/>
      <c r="U85" s="2"/>
      <c r="V85" s="2"/>
      <c r="W85" s="2"/>
      <c r="X85" s="2"/>
      <c r="AI85" s="2"/>
      <c r="AJ85" s="2"/>
      <c r="BW85" s="2"/>
      <c r="CD85" s="2"/>
      <c r="CL85" s="25"/>
      <c r="CM85" s="25"/>
      <c r="CN85" s="25"/>
      <c r="CR85" s="2"/>
      <c r="CT85" s="25"/>
      <c r="CU85" s="25"/>
      <c r="CV85" s="25"/>
      <c r="CW85" s="25"/>
      <c r="CX85" s="25"/>
      <c r="CY85" s="25"/>
      <c r="CZ85" s="25"/>
      <c r="DA85" s="25"/>
      <c r="DB85" s="25"/>
      <c r="DC85" s="2"/>
      <c r="DD85" s="2"/>
      <c r="DE85" s="28"/>
      <c r="DF85" s="2"/>
      <c r="DG85" s="2"/>
      <c r="DN85" s="2"/>
      <c r="DO85" s="28"/>
      <c r="DP85" s="2"/>
      <c r="DS85" s="2"/>
    </row>
    <row r="86" customFormat="false" ht="15" hidden="false" customHeight="false" outlineLevel="0" collapsed="false">
      <c r="A86" s="3"/>
      <c r="B86" s="3"/>
      <c r="C86" s="1"/>
      <c r="D86" s="24"/>
      <c r="E86" s="1"/>
      <c r="N86" s="28"/>
      <c r="O86" s="2"/>
      <c r="P86" s="2"/>
      <c r="Q86" s="2"/>
      <c r="R86" s="2"/>
      <c r="S86" s="2"/>
      <c r="T86" s="3"/>
      <c r="U86" s="2"/>
      <c r="V86" s="2"/>
      <c r="W86" s="2"/>
      <c r="X86" s="2"/>
      <c r="AI86" s="2"/>
      <c r="AJ86" s="2"/>
      <c r="BW86" s="2"/>
      <c r="CD86" s="2"/>
      <c r="CL86" s="25"/>
      <c r="CM86" s="25"/>
      <c r="CN86" s="25"/>
      <c r="CR86" s="2"/>
      <c r="CT86" s="25"/>
      <c r="CU86" s="25"/>
      <c r="CV86" s="25"/>
      <c r="CW86" s="25"/>
      <c r="CX86" s="25"/>
      <c r="CY86" s="25"/>
      <c r="CZ86" s="25"/>
      <c r="DA86" s="25"/>
      <c r="DB86" s="25"/>
      <c r="DC86" s="2"/>
      <c r="DD86" s="2"/>
      <c r="DE86" s="28"/>
      <c r="DF86" s="2"/>
      <c r="DG86" s="2"/>
      <c r="DN86" s="2"/>
      <c r="DO86" s="28"/>
      <c r="DP86" s="2"/>
      <c r="DS86" s="2"/>
    </row>
    <row r="87" customFormat="false" ht="15" hidden="false" customHeight="false" outlineLevel="0" collapsed="false">
      <c r="A87" s="3"/>
      <c r="B87" s="3"/>
      <c r="C87" s="1"/>
      <c r="D87" s="24"/>
      <c r="E87" s="1"/>
      <c r="N87" s="28"/>
      <c r="O87" s="2"/>
      <c r="P87" s="2"/>
      <c r="Q87" s="2"/>
      <c r="R87" s="2"/>
      <c r="S87" s="2"/>
      <c r="T87" s="3"/>
      <c r="U87" s="2"/>
      <c r="V87" s="2"/>
      <c r="W87" s="2"/>
      <c r="X87" s="2"/>
      <c r="AI87" s="2"/>
      <c r="AJ87" s="2"/>
      <c r="BW87" s="2"/>
      <c r="CD87" s="2"/>
      <c r="CL87" s="25"/>
      <c r="CM87" s="25"/>
      <c r="CN87" s="25"/>
      <c r="CR87" s="2"/>
      <c r="CT87" s="25"/>
      <c r="CU87" s="25"/>
      <c r="CV87" s="25"/>
      <c r="CW87" s="25"/>
      <c r="CX87" s="25"/>
      <c r="CY87" s="25"/>
      <c r="CZ87" s="25"/>
      <c r="DA87" s="25"/>
      <c r="DB87" s="25"/>
      <c r="DC87" s="2"/>
      <c r="DD87" s="2"/>
      <c r="DE87" s="28"/>
      <c r="DF87" s="2"/>
      <c r="DG87" s="2"/>
      <c r="DN87" s="2"/>
      <c r="DO87" s="28"/>
      <c r="DP87" s="2"/>
      <c r="DS87" s="2"/>
    </row>
    <row r="88" customFormat="false" ht="15" hidden="false" customHeight="false" outlineLevel="0" collapsed="false">
      <c r="A88" s="3"/>
      <c r="B88" s="3"/>
      <c r="C88" s="1"/>
      <c r="D88" s="24"/>
      <c r="E88" s="1"/>
      <c r="N88" s="28"/>
      <c r="O88" s="2"/>
      <c r="P88" s="2"/>
      <c r="Q88" s="2"/>
      <c r="R88" s="2"/>
      <c r="S88" s="2"/>
      <c r="T88" s="3"/>
      <c r="U88" s="2"/>
      <c r="V88" s="2"/>
      <c r="W88" s="2"/>
      <c r="X88" s="2"/>
      <c r="AI88" s="2"/>
      <c r="AJ88" s="2"/>
      <c r="BW88" s="2"/>
      <c r="CD88" s="2"/>
      <c r="CL88" s="25"/>
      <c r="CM88" s="25"/>
      <c r="CN88" s="25"/>
      <c r="CR88" s="2"/>
      <c r="CT88" s="25"/>
      <c r="CU88" s="25"/>
      <c r="CV88" s="25"/>
      <c r="CW88" s="25"/>
      <c r="CX88" s="25"/>
      <c r="CY88" s="25"/>
      <c r="CZ88" s="25"/>
      <c r="DA88" s="25"/>
      <c r="DB88" s="25"/>
      <c r="DC88" s="2"/>
      <c r="DD88" s="2"/>
      <c r="DE88" s="28"/>
      <c r="DF88" s="2"/>
      <c r="DG88" s="2"/>
      <c r="DN88" s="2"/>
      <c r="DO88" s="28"/>
      <c r="DP88" s="2"/>
      <c r="DS88" s="2"/>
    </row>
    <row r="89" customFormat="false" ht="15" hidden="false" customHeight="false" outlineLevel="0" collapsed="false">
      <c r="A89" s="3"/>
      <c r="B89" s="3"/>
      <c r="C89" s="1"/>
      <c r="D89" s="24"/>
      <c r="E89" s="1"/>
      <c r="N89" s="28"/>
      <c r="O89" s="2"/>
      <c r="P89" s="2"/>
      <c r="Q89" s="2"/>
      <c r="R89" s="2"/>
      <c r="S89" s="2"/>
      <c r="T89" s="3"/>
      <c r="U89" s="2"/>
      <c r="V89" s="2"/>
      <c r="W89" s="2"/>
      <c r="X89" s="2"/>
      <c r="AI89" s="2"/>
      <c r="AJ89" s="2"/>
      <c r="BW89" s="2"/>
      <c r="CD89" s="2"/>
      <c r="CL89" s="25"/>
      <c r="CM89" s="25"/>
      <c r="CN89" s="25"/>
      <c r="CR89" s="2"/>
      <c r="CT89" s="25"/>
      <c r="CU89" s="25"/>
      <c r="CV89" s="25"/>
      <c r="CW89" s="25"/>
      <c r="CX89" s="25"/>
      <c r="CY89" s="25"/>
      <c r="CZ89" s="25"/>
      <c r="DA89" s="25"/>
      <c r="DB89" s="25"/>
      <c r="DC89" s="2"/>
      <c r="DD89" s="2"/>
      <c r="DE89" s="28"/>
      <c r="DF89" s="2"/>
      <c r="DG89" s="2"/>
      <c r="DN89" s="2"/>
      <c r="DO89" s="28"/>
      <c r="DP89" s="2"/>
      <c r="DS89" s="2"/>
    </row>
    <row r="90" customFormat="false" ht="15" hidden="false" customHeight="false" outlineLevel="0" collapsed="false">
      <c r="A90" s="3"/>
      <c r="B90" s="3"/>
      <c r="C90" s="1"/>
      <c r="D90" s="24"/>
      <c r="E90" s="1"/>
      <c r="N90" s="28"/>
      <c r="P90" s="2"/>
      <c r="Q90" s="2"/>
      <c r="R90" s="2"/>
      <c r="S90" s="2"/>
      <c r="T90" s="3"/>
      <c r="U90" s="2"/>
      <c r="V90" s="2"/>
      <c r="W90" s="2"/>
      <c r="X90" s="2"/>
      <c r="AI90" s="2"/>
      <c r="AJ90" s="2"/>
      <c r="BW90" s="2"/>
      <c r="CD90" s="2"/>
      <c r="CL90" s="25"/>
      <c r="CM90" s="25"/>
      <c r="CN90" s="25"/>
      <c r="CR90" s="2"/>
      <c r="CT90" s="25"/>
      <c r="CU90" s="25"/>
      <c r="CV90" s="25"/>
      <c r="CW90" s="25"/>
      <c r="CX90" s="25"/>
      <c r="CY90" s="25"/>
      <c r="CZ90" s="25"/>
      <c r="DA90" s="25"/>
      <c r="DB90" s="25"/>
      <c r="DC90" s="2"/>
      <c r="DD90" s="2"/>
      <c r="DE90" s="28"/>
      <c r="DF90" s="2"/>
      <c r="DG90" s="2"/>
      <c r="DN90" s="2"/>
      <c r="DO90" s="28"/>
      <c r="DP90" s="2"/>
      <c r="DS90" s="2"/>
    </row>
    <row r="91" customFormat="false" ht="15" hidden="false" customHeight="false" outlineLevel="0" collapsed="false">
      <c r="A91" s="3"/>
      <c r="B91" s="3"/>
      <c r="C91" s="1"/>
      <c r="D91" s="24"/>
      <c r="E91" s="1"/>
      <c r="N91" s="28"/>
      <c r="P91" s="2"/>
      <c r="Q91" s="2"/>
      <c r="R91" s="2"/>
      <c r="S91" s="2"/>
      <c r="T91" s="3"/>
      <c r="U91" s="2"/>
      <c r="V91" s="2"/>
      <c r="W91" s="2"/>
      <c r="X91" s="2"/>
      <c r="AI91" s="2"/>
      <c r="AJ91" s="2"/>
      <c r="BW91" s="2"/>
      <c r="CD91" s="2"/>
      <c r="CL91" s="25"/>
      <c r="CM91" s="25"/>
      <c r="CN91" s="25"/>
      <c r="CR91" s="2"/>
      <c r="CT91" s="25"/>
      <c r="CU91" s="25"/>
      <c r="CV91" s="25"/>
      <c r="CW91" s="25"/>
      <c r="CX91" s="25"/>
      <c r="CY91" s="25"/>
      <c r="CZ91" s="25"/>
      <c r="DA91" s="25"/>
      <c r="DB91" s="25"/>
      <c r="DC91" s="2"/>
      <c r="DD91" s="2"/>
      <c r="DE91" s="28"/>
      <c r="DF91" s="2"/>
      <c r="DG91" s="2"/>
      <c r="DN91" s="2"/>
      <c r="DO91" s="28"/>
      <c r="DP91" s="2"/>
      <c r="DS91" s="2"/>
    </row>
    <row r="92" customFormat="false" ht="15" hidden="false" customHeight="false" outlineLevel="0" collapsed="false">
      <c r="A92" s="3"/>
      <c r="B92" s="3"/>
      <c r="C92" s="3"/>
      <c r="E92" s="3"/>
      <c r="F92" s="28"/>
      <c r="G92" s="28"/>
      <c r="H92" s="28"/>
      <c r="N92" s="28"/>
      <c r="P92" s="2"/>
      <c r="Q92" s="2"/>
      <c r="R92" s="2"/>
      <c r="S92" s="2"/>
      <c r="T92" s="3"/>
      <c r="U92" s="2"/>
      <c r="V92" s="2"/>
      <c r="W92" s="2"/>
      <c r="X92" s="2"/>
      <c r="AI92" s="2"/>
      <c r="AJ92" s="2"/>
      <c r="BW92" s="2"/>
      <c r="CD92" s="2"/>
      <c r="CL92" s="25"/>
      <c r="CM92" s="25"/>
      <c r="CN92" s="25"/>
      <c r="CP92" s="25"/>
      <c r="CQ92" s="25"/>
      <c r="CR92" s="2"/>
      <c r="CT92" s="25"/>
      <c r="CU92" s="25"/>
      <c r="CV92" s="25"/>
      <c r="CW92" s="25"/>
      <c r="CX92" s="25"/>
      <c r="CY92" s="25"/>
      <c r="CZ92" s="25"/>
      <c r="DA92" s="25"/>
      <c r="DB92" s="25"/>
      <c r="DC92" s="2"/>
      <c r="DD92" s="2"/>
      <c r="DE92" s="28"/>
      <c r="DF92" s="2"/>
      <c r="DG92" s="2"/>
      <c r="DN92" s="2"/>
      <c r="DO92" s="28"/>
      <c r="DP92" s="2"/>
      <c r="DS92" s="2"/>
    </row>
    <row r="93" customFormat="false" ht="15" hidden="false" customHeight="false" outlineLevel="0" collapsed="false">
      <c r="A93" s="3"/>
      <c r="B93" s="3"/>
      <c r="C93" s="3"/>
      <c r="E93" s="3"/>
      <c r="F93" s="28"/>
      <c r="G93" s="28"/>
      <c r="H93" s="28"/>
      <c r="N93" s="28"/>
      <c r="P93" s="2"/>
      <c r="Q93" s="2"/>
      <c r="R93" s="2"/>
      <c r="S93" s="2"/>
      <c r="T93" s="3"/>
      <c r="U93" s="2"/>
      <c r="V93" s="2"/>
      <c r="W93" s="2"/>
      <c r="X93" s="2"/>
      <c r="AI93" s="2"/>
      <c r="AJ93" s="2"/>
      <c r="BW93" s="2"/>
      <c r="CD93" s="2"/>
      <c r="CL93" s="25"/>
      <c r="CM93" s="25"/>
      <c r="CN93" s="25"/>
      <c r="CP93" s="25"/>
      <c r="CQ93" s="25"/>
      <c r="CR93" s="2"/>
      <c r="CT93" s="25"/>
      <c r="CU93" s="25"/>
      <c r="CV93" s="25"/>
      <c r="CW93" s="25"/>
      <c r="CX93" s="25"/>
      <c r="CY93" s="25"/>
      <c r="CZ93" s="25"/>
      <c r="DA93" s="25"/>
      <c r="DB93" s="25"/>
      <c r="DC93" s="2"/>
      <c r="DD93" s="2"/>
      <c r="DE93" s="28"/>
      <c r="DF93" s="2"/>
      <c r="DG93" s="2"/>
      <c r="DN93" s="2"/>
      <c r="DO93" s="28"/>
      <c r="DP93" s="2"/>
      <c r="DS93" s="2"/>
    </row>
    <row r="94" customFormat="false" ht="15" hidden="false" customHeight="false" outlineLevel="0" collapsed="false">
      <c r="A94" s="3"/>
      <c r="B94" s="3"/>
      <c r="C94" s="3"/>
      <c r="E94" s="3"/>
      <c r="F94" s="28"/>
      <c r="G94" s="28"/>
      <c r="H94" s="28"/>
      <c r="N94" s="28"/>
      <c r="P94" s="2"/>
      <c r="Q94" s="2"/>
      <c r="R94" s="2"/>
      <c r="S94" s="2"/>
      <c r="T94" s="3"/>
      <c r="U94" s="2"/>
      <c r="V94" s="2"/>
      <c r="W94" s="2"/>
      <c r="X94" s="2"/>
      <c r="AI94" s="2"/>
      <c r="AJ94" s="2"/>
      <c r="BW94" s="2"/>
      <c r="CD94" s="2"/>
      <c r="CL94" s="25"/>
      <c r="CM94" s="25"/>
      <c r="CN94" s="25"/>
      <c r="CP94" s="25"/>
      <c r="CQ94" s="25"/>
      <c r="CR94" s="2"/>
      <c r="CT94" s="25"/>
      <c r="CU94" s="25"/>
      <c r="CV94" s="25"/>
      <c r="CW94" s="25"/>
      <c r="CX94" s="25"/>
      <c r="CY94" s="25"/>
      <c r="CZ94" s="25"/>
      <c r="DA94" s="25"/>
      <c r="DB94" s="25"/>
      <c r="DC94" s="2"/>
      <c r="DD94" s="2"/>
      <c r="DE94" s="28"/>
      <c r="DF94" s="2"/>
      <c r="DG94" s="2"/>
      <c r="DN94" s="2"/>
      <c r="DO94" s="28"/>
      <c r="DP94" s="2"/>
      <c r="DS94" s="2"/>
    </row>
    <row r="95" customFormat="false" ht="15" hidden="false" customHeight="false" outlineLevel="0" collapsed="false">
      <c r="A95" s="3"/>
      <c r="B95" s="3"/>
      <c r="C95" s="3"/>
      <c r="E95" s="3"/>
      <c r="F95" s="28"/>
      <c r="G95" s="28"/>
      <c r="H95" s="28"/>
      <c r="N95" s="28"/>
      <c r="P95" s="2"/>
      <c r="Q95" s="2"/>
      <c r="R95" s="2"/>
      <c r="S95" s="2"/>
      <c r="T95" s="3"/>
      <c r="U95" s="2"/>
      <c r="V95" s="2"/>
      <c r="W95" s="2"/>
      <c r="X95" s="2"/>
      <c r="AI95" s="2"/>
      <c r="AJ95" s="2"/>
      <c r="BW95" s="2"/>
      <c r="CD95" s="2"/>
      <c r="CL95" s="25"/>
      <c r="CM95" s="25"/>
      <c r="CN95" s="25"/>
      <c r="CP95" s="25"/>
      <c r="CQ95" s="25"/>
      <c r="CR95" s="2"/>
      <c r="CT95" s="25"/>
      <c r="CU95" s="25"/>
      <c r="CV95" s="25"/>
      <c r="CW95" s="25"/>
      <c r="CX95" s="25"/>
      <c r="CY95" s="25"/>
      <c r="CZ95" s="25"/>
      <c r="DA95" s="25"/>
      <c r="DB95" s="25"/>
      <c r="DC95" s="2"/>
      <c r="DD95" s="2"/>
      <c r="DE95" s="28"/>
      <c r="DF95" s="2"/>
      <c r="DG95" s="2"/>
      <c r="DN95" s="2"/>
      <c r="DO95" s="28"/>
      <c r="DP95" s="2"/>
      <c r="DS95" s="2"/>
    </row>
    <row r="96" customFormat="false" ht="15" hidden="false" customHeight="false" outlineLevel="0" collapsed="false">
      <c r="A96" s="3"/>
      <c r="B96" s="3"/>
      <c r="C96" s="3"/>
      <c r="E96" s="3"/>
      <c r="F96" s="28"/>
      <c r="G96" s="28"/>
      <c r="H96" s="28"/>
      <c r="N96" s="28"/>
      <c r="P96" s="2"/>
      <c r="Q96" s="2"/>
      <c r="R96" s="2"/>
      <c r="S96" s="2"/>
      <c r="T96" s="3"/>
      <c r="U96" s="2"/>
      <c r="V96" s="2"/>
      <c r="W96" s="2"/>
      <c r="X96" s="2"/>
      <c r="AI96" s="2"/>
      <c r="AJ96" s="2"/>
      <c r="BW96" s="2"/>
      <c r="CD96" s="2"/>
      <c r="CL96" s="25"/>
      <c r="CM96" s="25"/>
      <c r="CN96" s="25"/>
      <c r="CP96" s="25"/>
      <c r="CQ96" s="25"/>
      <c r="CR96" s="2"/>
      <c r="CT96" s="25"/>
      <c r="CU96" s="25"/>
      <c r="CV96" s="25"/>
      <c r="CW96" s="25"/>
      <c r="CX96" s="25"/>
      <c r="CY96" s="25"/>
      <c r="CZ96" s="25"/>
      <c r="DA96" s="25"/>
      <c r="DB96" s="25"/>
      <c r="DC96" s="2"/>
      <c r="DD96" s="2"/>
      <c r="DE96" s="28"/>
      <c r="DF96" s="2"/>
      <c r="DG96" s="2"/>
      <c r="DN96" s="2"/>
      <c r="DO96" s="28"/>
      <c r="DP96" s="2"/>
      <c r="DS96" s="2"/>
    </row>
    <row r="97" customFormat="false" ht="15" hidden="false" customHeight="false" outlineLevel="0" collapsed="false">
      <c r="A97" s="3"/>
      <c r="B97" s="3"/>
      <c r="C97" s="3"/>
      <c r="E97" s="3"/>
      <c r="F97" s="28"/>
      <c r="G97" s="28"/>
      <c r="H97" s="28"/>
      <c r="N97" s="28"/>
      <c r="P97" s="2"/>
      <c r="Q97" s="2"/>
      <c r="R97" s="2"/>
      <c r="S97" s="2"/>
      <c r="T97" s="3"/>
      <c r="U97" s="2"/>
      <c r="V97" s="2"/>
      <c r="W97" s="2"/>
      <c r="X97" s="2"/>
      <c r="AI97" s="2"/>
      <c r="AJ97" s="2"/>
      <c r="BW97" s="2"/>
      <c r="CD97" s="2"/>
      <c r="CL97" s="25"/>
      <c r="CM97" s="25"/>
      <c r="CN97" s="25"/>
      <c r="CP97" s="25"/>
      <c r="CQ97" s="25"/>
      <c r="CR97" s="2"/>
      <c r="CT97" s="25"/>
      <c r="CU97" s="25"/>
      <c r="CV97" s="25"/>
      <c r="CW97" s="25"/>
      <c r="CX97" s="25"/>
      <c r="CY97" s="25"/>
      <c r="CZ97" s="25"/>
      <c r="DA97" s="25"/>
      <c r="DB97" s="25"/>
      <c r="DC97" s="2"/>
      <c r="DD97" s="2"/>
      <c r="DE97" s="28"/>
      <c r="DF97" s="2"/>
      <c r="DG97" s="2"/>
      <c r="DN97" s="2"/>
      <c r="DO97" s="28"/>
      <c r="DP97" s="2"/>
      <c r="DS97" s="2"/>
    </row>
    <row r="98" customFormat="false" ht="15" hidden="false" customHeight="false" outlineLevel="0" collapsed="false">
      <c r="A98" s="3"/>
      <c r="B98" s="3"/>
      <c r="C98" s="3"/>
      <c r="E98" s="3"/>
      <c r="F98" s="28"/>
      <c r="G98" s="28"/>
      <c r="H98" s="28"/>
      <c r="N98" s="28"/>
      <c r="P98" s="2"/>
      <c r="Q98" s="2"/>
      <c r="R98" s="2"/>
      <c r="S98" s="2"/>
      <c r="T98" s="3"/>
      <c r="U98" s="2"/>
      <c r="V98" s="2"/>
      <c r="W98" s="2"/>
      <c r="X98" s="2"/>
      <c r="AI98" s="2"/>
      <c r="AJ98" s="2"/>
      <c r="BW98" s="2"/>
      <c r="CD98" s="2"/>
      <c r="CL98" s="25"/>
      <c r="CM98" s="25"/>
      <c r="CN98" s="25"/>
      <c r="CP98" s="25"/>
      <c r="CQ98" s="25"/>
      <c r="CR98" s="2"/>
      <c r="CT98" s="25"/>
      <c r="CU98" s="25"/>
      <c r="CV98" s="25"/>
      <c r="CW98" s="25"/>
      <c r="CX98" s="25"/>
      <c r="CY98" s="25"/>
      <c r="CZ98" s="25"/>
      <c r="DA98" s="25"/>
      <c r="DB98" s="25"/>
      <c r="DC98" s="2"/>
      <c r="DD98" s="2"/>
      <c r="DE98" s="28"/>
      <c r="DF98" s="2"/>
      <c r="DG98" s="2"/>
      <c r="DN98" s="2"/>
      <c r="DO98" s="28"/>
      <c r="DP98" s="2"/>
      <c r="DS98" s="2"/>
    </row>
    <row r="99" customFormat="false" ht="15" hidden="false" customHeight="false" outlineLevel="0" collapsed="false">
      <c r="A99" s="3"/>
      <c r="B99" s="3"/>
      <c r="C99" s="3"/>
      <c r="E99" s="3"/>
      <c r="F99" s="28"/>
      <c r="G99" s="28"/>
      <c r="H99" s="28"/>
      <c r="N99" s="28"/>
      <c r="P99" s="2"/>
      <c r="Q99" s="2"/>
      <c r="R99" s="2"/>
      <c r="S99" s="2"/>
      <c r="T99" s="3"/>
      <c r="U99" s="2"/>
      <c r="V99" s="2"/>
      <c r="W99" s="2"/>
      <c r="X99" s="2"/>
      <c r="AI99" s="2"/>
      <c r="AJ99" s="2"/>
      <c r="BW99" s="2"/>
      <c r="CD99" s="2"/>
      <c r="CL99" s="25"/>
      <c r="CM99" s="25"/>
      <c r="CN99" s="25"/>
      <c r="CP99" s="25"/>
      <c r="CQ99" s="25"/>
      <c r="CR99" s="2"/>
      <c r="CT99" s="25"/>
      <c r="CU99" s="25"/>
      <c r="CV99" s="25"/>
      <c r="CW99" s="25"/>
      <c r="CX99" s="25"/>
      <c r="CY99" s="25"/>
      <c r="CZ99" s="25"/>
      <c r="DA99" s="25"/>
      <c r="DB99" s="25"/>
      <c r="DC99" s="2"/>
      <c r="DD99" s="2"/>
      <c r="DE99" s="28"/>
      <c r="DF99" s="2"/>
      <c r="DG99" s="2"/>
      <c r="DN99" s="2"/>
      <c r="DO99" s="28"/>
      <c r="DP99" s="2"/>
      <c r="DS99" s="2"/>
    </row>
    <row r="100" customFormat="false" ht="15" hidden="false" customHeight="false" outlineLevel="0" collapsed="false">
      <c r="A100" s="3"/>
      <c r="B100" s="3"/>
      <c r="C100" s="3"/>
      <c r="E100" s="3"/>
      <c r="F100" s="28"/>
      <c r="G100" s="28"/>
      <c r="H100" s="28"/>
      <c r="N100" s="28"/>
      <c r="P100" s="2"/>
      <c r="Q100" s="2"/>
      <c r="R100" s="2"/>
      <c r="S100" s="2"/>
      <c r="T100" s="3"/>
      <c r="U100" s="2"/>
      <c r="V100" s="2"/>
      <c r="W100" s="2"/>
      <c r="X100" s="2"/>
      <c r="AI100" s="2"/>
      <c r="AJ100" s="2"/>
      <c r="BW100" s="2"/>
      <c r="CD100" s="2"/>
      <c r="CL100" s="25"/>
      <c r="CM100" s="25"/>
      <c r="CN100" s="25"/>
      <c r="CP100" s="25"/>
      <c r="CQ100" s="25"/>
      <c r="CR100" s="2"/>
      <c r="CT100" s="25"/>
      <c r="CU100" s="25"/>
      <c r="CV100" s="25"/>
      <c r="CW100" s="25"/>
      <c r="CX100" s="25"/>
      <c r="CY100" s="25"/>
      <c r="CZ100" s="25"/>
      <c r="DA100" s="25"/>
      <c r="DB100" s="25"/>
      <c r="DC100" s="2"/>
      <c r="DD100" s="2"/>
      <c r="DE100" s="28"/>
      <c r="DF100" s="2"/>
      <c r="DG100" s="2"/>
      <c r="DN100" s="2"/>
      <c r="DO100" s="28"/>
      <c r="DP100" s="2"/>
      <c r="DS100" s="2"/>
    </row>
    <row r="101" customFormat="false" ht="15" hidden="false" customHeight="false" outlineLevel="0" collapsed="false">
      <c r="A101" s="3"/>
      <c r="B101" s="3"/>
      <c r="C101" s="3"/>
      <c r="E101" s="3"/>
      <c r="F101" s="28"/>
      <c r="G101" s="28"/>
      <c r="H101" s="28"/>
      <c r="N101" s="28"/>
      <c r="P101" s="2"/>
      <c r="Q101" s="2"/>
      <c r="R101" s="2"/>
      <c r="S101" s="2"/>
      <c r="T101" s="3"/>
      <c r="U101" s="2"/>
      <c r="V101" s="2"/>
      <c r="W101" s="2"/>
      <c r="X101" s="2"/>
      <c r="AI101" s="2"/>
      <c r="AJ101" s="2"/>
      <c r="BW101" s="2"/>
      <c r="CD101" s="2"/>
      <c r="CL101" s="25"/>
      <c r="CM101" s="25"/>
      <c r="CN101" s="25"/>
      <c r="CP101" s="25"/>
      <c r="CQ101" s="25"/>
      <c r="CR101" s="2"/>
      <c r="CT101" s="25"/>
      <c r="CU101" s="25"/>
      <c r="CV101" s="25"/>
      <c r="CW101" s="25"/>
      <c r="CX101" s="25"/>
      <c r="CY101" s="25"/>
      <c r="CZ101" s="25"/>
      <c r="DA101" s="25"/>
      <c r="DB101" s="25"/>
      <c r="DC101" s="2"/>
      <c r="DD101" s="2"/>
      <c r="DE101" s="28"/>
      <c r="DF101" s="2"/>
      <c r="DG101" s="2"/>
      <c r="DN101" s="2"/>
      <c r="DO101" s="28"/>
      <c r="DP101" s="2"/>
      <c r="DS101" s="2"/>
    </row>
    <row r="102" customFormat="false" ht="15" hidden="false" customHeight="false" outlineLevel="0" collapsed="false">
      <c r="A102" s="3"/>
      <c r="B102" s="3"/>
      <c r="C102" s="3"/>
      <c r="E102" s="3"/>
      <c r="F102" s="28"/>
      <c r="G102" s="28"/>
      <c r="H102" s="28"/>
      <c r="N102" s="28"/>
      <c r="P102" s="2"/>
      <c r="Q102" s="2"/>
      <c r="R102" s="2"/>
      <c r="S102" s="2"/>
      <c r="T102" s="3"/>
      <c r="U102" s="2"/>
      <c r="V102" s="2"/>
      <c r="W102" s="2"/>
      <c r="X102" s="2"/>
      <c r="AI102" s="2"/>
      <c r="AJ102" s="2"/>
      <c r="BW102" s="2"/>
      <c r="CD102" s="2"/>
      <c r="CL102" s="25"/>
      <c r="CM102" s="25"/>
      <c r="CN102" s="25"/>
      <c r="CP102" s="25"/>
      <c r="CQ102" s="25"/>
      <c r="CR102" s="2"/>
      <c r="CT102" s="25"/>
      <c r="CU102" s="25"/>
      <c r="CV102" s="25"/>
      <c r="CW102" s="25"/>
      <c r="CX102" s="25"/>
      <c r="CY102" s="25"/>
      <c r="CZ102" s="25"/>
      <c r="DA102" s="25"/>
      <c r="DB102" s="25"/>
      <c r="DC102" s="2"/>
      <c r="DD102" s="2"/>
      <c r="DE102" s="28"/>
      <c r="DF102" s="2"/>
      <c r="DG102" s="2"/>
      <c r="DN102" s="2"/>
      <c r="DO102" s="28"/>
      <c r="DP102" s="2"/>
      <c r="DS102" s="2"/>
    </row>
    <row r="103" customFormat="false" ht="15" hidden="false" customHeight="false" outlineLevel="0" collapsed="false">
      <c r="A103" s="3"/>
      <c r="B103" s="3"/>
      <c r="C103" s="3"/>
      <c r="E103" s="3"/>
      <c r="F103" s="28"/>
      <c r="G103" s="28"/>
      <c r="H103" s="28"/>
      <c r="N103" s="28"/>
      <c r="P103" s="2"/>
      <c r="Q103" s="2"/>
      <c r="R103" s="2"/>
      <c r="S103" s="2"/>
      <c r="T103" s="3"/>
      <c r="U103" s="2"/>
      <c r="V103" s="2"/>
      <c r="W103" s="2"/>
      <c r="X103" s="2"/>
      <c r="AI103" s="2"/>
      <c r="AJ103" s="2"/>
      <c r="BW103" s="2"/>
      <c r="CD103" s="2"/>
      <c r="CL103" s="25"/>
      <c r="CM103" s="25"/>
      <c r="CN103" s="25"/>
      <c r="CP103" s="25"/>
      <c r="CQ103" s="25"/>
      <c r="CR103" s="2"/>
      <c r="CT103" s="25"/>
      <c r="CU103" s="25"/>
      <c r="CV103" s="25"/>
      <c r="CW103" s="25"/>
      <c r="CX103" s="25"/>
      <c r="CY103" s="25"/>
      <c r="CZ103" s="25"/>
      <c r="DA103" s="25"/>
      <c r="DB103" s="25"/>
      <c r="DC103" s="2"/>
      <c r="DD103" s="2"/>
      <c r="DE103" s="28"/>
      <c r="DF103" s="2"/>
      <c r="DG103" s="2"/>
      <c r="DN103" s="2"/>
      <c r="DO103" s="28"/>
      <c r="DP103" s="2"/>
      <c r="DS103" s="2"/>
    </row>
    <row r="104" customFormat="false" ht="15" hidden="false" customHeight="false" outlineLevel="0" collapsed="false">
      <c r="A104" s="3"/>
      <c r="B104" s="3"/>
      <c r="C104" s="3"/>
      <c r="E104" s="3"/>
      <c r="F104" s="28"/>
      <c r="G104" s="28"/>
      <c r="H104" s="28"/>
      <c r="N104" s="28"/>
      <c r="P104" s="2"/>
      <c r="Q104" s="2"/>
      <c r="R104" s="2"/>
      <c r="S104" s="2"/>
      <c r="T104" s="3"/>
      <c r="U104" s="2"/>
      <c r="V104" s="2"/>
      <c r="W104" s="2"/>
      <c r="X104" s="2"/>
      <c r="AI104" s="2"/>
      <c r="AJ104" s="2"/>
      <c r="BW104" s="2"/>
      <c r="CD104" s="2"/>
      <c r="CL104" s="25"/>
      <c r="CM104" s="25"/>
      <c r="CN104" s="25"/>
      <c r="CP104" s="25"/>
      <c r="CQ104" s="25"/>
      <c r="CR104" s="2"/>
      <c r="CT104" s="25"/>
      <c r="CU104" s="25"/>
      <c r="CV104" s="25"/>
      <c r="CW104" s="25"/>
      <c r="CX104" s="25"/>
      <c r="CY104" s="25"/>
      <c r="CZ104" s="25"/>
      <c r="DA104" s="25"/>
      <c r="DB104" s="25"/>
      <c r="DC104" s="2"/>
      <c r="DD104" s="2"/>
      <c r="DE104" s="28"/>
      <c r="DF104" s="2"/>
      <c r="DG104" s="2"/>
      <c r="DN104" s="2"/>
      <c r="DO104" s="28"/>
      <c r="DP104" s="2"/>
      <c r="DS104" s="2"/>
    </row>
    <row r="105" customFormat="false" ht="15" hidden="false" customHeight="false" outlineLevel="0" collapsed="false">
      <c r="A105" s="3"/>
      <c r="B105" s="3"/>
      <c r="C105" s="3"/>
      <c r="E105" s="3"/>
      <c r="F105" s="28"/>
      <c r="G105" s="28"/>
      <c r="H105" s="28"/>
      <c r="N105" s="28"/>
      <c r="P105" s="2"/>
      <c r="Q105" s="2"/>
      <c r="R105" s="2"/>
      <c r="S105" s="2"/>
      <c r="T105" s="3"/>
      <c r="U105" s="2"/>
      <c r="V105" s="2"/>
      <c r="W105" s="2"/>
      <c r="X105" s="2"/>
      <c r="AI105" s="2"/>
      <c r="AJ105" s="2"/>
      <c r="BW105" s="2"/>
      <c r="CD105" s="2"/>
      <c r="CL105" s="25"/>
      <c r="CM105" s="25"/>
      <c r="CN105" s="25"/>
      <c r="CP105" s="25"/>
      <c r="CQ105" s="25"/>
      <c r="CR105" s="2"/>
      <c r="CT105" s="25"/>
      <c r="CU105" s="25"/>
      <c r="CV105" s="25"/>
      <c r="CW105" s="25"/>
      <c r="CX105" s="25"/>
      <c r="CY105" s="25"/>
      <c r="CZ105" s="25"/>
      <c r="DA105" s="25"/>
      <c r="DB105" s="25"/>
      <c r="DC105" s="2"/>
      <c r="DD105" s="2"/>
      <c r="DE105" s="28"/>
      <c r="DF105" s="2"/>
      <c r="DG105" s="2"/>
      <c r="DN105" s="2"/>
      <c r="DO105" s="28"/>
      <c r="DP105" s="2"/>
      <c r="DS105" s="2"/>
    </row>
    <row r="106" customFormat="false" ht="15" hidden="false" customHeight="false" outlineLevel="0" collapsed="false">
      <c r="A106" s="3"/>
      <c r="B106" s="3"/>
      <c r="C106" s="3"/>
      <c r="E106" s="3"/>
      <c r="F106" s="28"/>
      <c r="G106" s="28"/>
      <c r="H106" s="28"/>
      <c r="N106" s="28"/>
      <c r="P106" s="2"/>
      <c r="Q106" s="2"/>
      <c r="R106" s="2"/>
      <c r="S106" s="2"/>
      <c r="T106" s="3"/>
      <c r="U106" s="2"/>
      <c r="V106" s="2"/>
      <c r="W106" s="2"/>
      <c r="X106" s="2"/>
      <c r="AI106" s="2"/>
      <c r="AJ106" s="2"/>
      <c r="BW106" s="2"/>
      <c r="CD106" s="2"/>
      <c r="CL106" s="25"/>
      <c r="CM106" s="25"/>
      <c r="CN106" s="25"/>
      <c r="CP106" s="25"/>
      <c r="CQ106" s="25"/>
      <c r="CR106" s="2"/>
      <c r="CT106" s="25"/>
      <c r="CU106" s="25"/>
      <c r="CV106" s="25"/>
      <c r="CW106" s="25"/>
      <c r="CX106" s="25"/>
      <c r="CY106" s="25"/>
      <c r="CZ106" s="25"/>
      <c r="DA106" s="25"/>
      <c r="DB106" s="25"/>
      <c r="DC106" s="2"/>
      <c r="DD106" s="2"/>
      <c r="DE106" s="28"/>
      <c r="DF106" s="2"/>
      <c r="DG106" s="2"/>
      <c r="DN106" s="2"/>
      <c r="DO106" s="28"/>
      <c r="DP106" s="2"/>
      <c r="DS106" s="2"/>
    </row>
    <row r="107" customFormat="false" ht="15" hidden="false" customHeight="false" outlineLevel="0" collapsed="false">
      <c r="A107" s="3"/>
      <c r="B107" s="3"/>
      <c r="C107" s="3"/>
      <c r="E107" s="3"/>
      <c r="F107" s="28"/>
      <c r="G107" s="28"/>
      <c r="H107" s="28"/>
      <c r="N107" s="28"/>
      <c r="P107" s="2"/>
      <c r="Q107" s="2"/>
      <c r="R107" s="2"/>
      <c r="S107" s="2"/>
      <c r="T107" s="3"/>
      <c r="U107" s="2"/>
      <c r="V107" s="2"/>
      <c r="W107" s="2"/>
      <c r="X107" s="2"/>
      <c r="AI107" s="2"/>
      <c r="AJ107" s="2"/>
      <c r="BW107" s="2"/>
      <c r="CD107" s="2"/>
      <c r="CL107" s="25"/>
      <c r="CM107" s="25"/>
      <c r="CN107" s="25"/>
      <c r="CP107" s="25"/>
      <c r="CQ107" s="25"/>
      <c r="CR107" s="2"/>
      <c r="CT107" s="25"/>
      <c r="CU107" s="25"/>
      <c r="CV107" s="25"/>
      <c r="CW107" s="25"/>
      <c r="CX107" s="25"/>
      <c r="CY107" s="25"/>
      <c r="CZ107" s="25"/>
      <c r="DA107" s="25"/>
      <c r="DB107" s="25"/>
      <c r="DC107" s="2"/>
      <c r="DD107" s="2"/>
      <c r="DE107" s="28"/>
      <c r="DF107" s="2"/>
      <c r="DG107" s="2"/>
      <c r="DN107" s="2"/>
      <c r="DO107" s="28"/>
      <c r="DP107" s="2"/>
      <c r="DS107" s="2"/>
    </row>
    <row r="108" customFormat="false" ht="15" hidden="false" customHeight="false" outlineLevel="0" collapsed="false">
      <c r="A108" s="3"/>
      <c r="B108" s="3"/>
      <c r="C108" s="3"/>
      <c r="E108" s="3"/>
      <c r="F108" s="28"/>
      <c r="G108" s="28"/>
      <c r="H108" s="28"/>
      <c r="N108" s="28"/>
      <c r="P108" s="2"/>
      <c r="Q108" s="2"/>
      <c r="R108" s="2"/>
      <c r="S108" s="2"/>
      <c r="T108" s="3"/>
      <c r="U108" s="2"/>
      <c r="V108" s="2"/>
      <c r="W108" s="2"/>
      <c r="X108" s="2"/>
      <c r="AI108" s="2"/>
      <c r="AJ108" s="2"/>
      <c r="BW108" s="2"/>
      <c r="CD108" s="2"/>
      <c r="CL108" s="25"/>
      <c r="CM108" s="25"/>
      <c r="CN108" s="25"/>
      <c r="CP108" s="25"/>
      <c r="CQ108" s="25"/>
      <c r="CR108" s="2"/>
      <c r="CT108" s="25"/>
      <c r="CU108" s="25"/>
      <c r="CV108" s="25"/>
      <c r="CW108" s="25"/>
      <c r="CX108" s="25"/>
      <c r="CY108" s="25"/>
      <c r="CZ108" s="25"/>
      <c r="DA108" s="25"/>
      <c r="DB108" s="25"/>
      <c r="DC108" s="2"/>
      <c r="DD108" s="2"/>
      <c r="DE108" s="28"/>
      <c r="DF108" s="2"/>
      <c r="DG108" s="2"/>
      <c r="DN108" s="2"/>
      <c r="DO108" s="28"/>
      <c r="DP108" s="2"/>
      <c r="DS108" s="2"/>
    </row>
    <row r="109" customFormat="false" ht="15" hidden="false" customHeight="false" outlineLevel="0" collapsed="false">
      <c r="A109" s="3"/>
      <c r="B109" s="3"/>
      <c r="C109" s="3"/>
      <c r="E109" s="3"/>
      <c r="F109" s="28"/>
      <c r="G109" s="28"/>
      <c r="H109" s="28"/>
      <c r="N109" s="28"/>
      <c r="P109" s="2"/>
      <c r="Q109" s="2"/>
      <c r="R109" s="2"/>
      <c r="S109" s="2"/>
      <c r="T109" s="3"/>
      <c r="U109" s="2"/>
      <c r="V109" s="2"/>
      <c r="W109" s="2"/>
      <c r="X109" s="2"/>
      <c r="AI109" s="2"/>
      <c r="AJ109" s="2"/>
      <c r="BW109" s="2"/>
      <c r="CD109" s="2"/>
      <c r="CL109" s="25"/>
      <c r="CM109" s="25"/>
      <c r="CN109" s="25"/>
      <c r="CP109" s="25"/>
      <c r="CQ109" s="25"/>
      <c r="CR109" s="2"/>
      <c r="CT109" s="25"/>
      <c r="CU109" s="25"/>
      <c r="CV109" s="25"/>
      <c r="CW109" s="25"/>
      <c r="CX109" s="25"/>
      <c r="CY109" s="25"/>
      <c r="CZ109" s="25"/>
      <c r="DA109" s="25"/>
      <c r="DB109" s="25"/>
      <c r="DC109" s="2"/>
      <c r="DD109" s="2"/>
      <c r="DE109" s="28"/>
      <c r="DF109" s="2"/>
      <c r="DG109" s="2"/>
      <c r="DN109" s="2"/>
      <c r="DO109" s="28"/>
      <c r="DP109" s="2"/>
      <c r="DS109" s="2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</row>
    <row r="110" customFormat="false" ht="15" hidden="false" customHeight="false" outlineLevel="0" collapsed="false">
      <c r="A110" s="3"/>
      <c r="B110" s="3"/>
      <c r="C110" s="3"/>
      <c r="E110" s="3"/>
      <c r="F110" s="28"/>
      <c r="G110" s="28"/>
      <c r="H110" s="28"/>
      <c r="N110" s="28"/>
      <c r="P110" s="2"/>
      <c r="Q110" s="2"/>
      <c r="R110" s="2"/>
      <c r="S110" s="2"/>
      <c r="T110" s="3"/>
      <c r="U110" s="2"/>
      <c r="V110" s="2"/>
      <c r="W110" s="2"/>
      <c r="X110" s="2"/>
      <c r="AI110" s="2"/>
      <c r="AJ110" s="2"/>
      <c r="BW110" s="2"/>
      <c r="CD110" s="2"/>
      <c r="CL110" s="25"/>
      <c r="CM110" s="25"/>
      <c r="CN110" s="25"/>
      <c r="CP110" s="25"/>
      <c r="CQ110" s="25"/>
      <c r="CR110" s="2"/>
      <c r="CT110" s="25"/>
      <c r="CU110" s="25"/>
      <c r="CV110" s="25"/>
      <c r="CW110" s="25"/>
      <c r="CX110" s="25"/>
      <c r="CY110" s="25"/>
      <c r="CZ110" s="25"/>
      <c r="DA110" s="25"/>
      <c r="DB110" s="25"/>
      <c r="DC110" s="2"/>
      <c r="DD110" s="2"/>
      <c r="DE110" s="28"/>
      <c r="DF110" s="2"/>
      <c r="DG110" s="2"/>
      <c r="DN110" s="2"/>
      <c r="DO110" s="28"/>
      <c r="DP110" s="2"/>
      <c r="DS110" s="2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</row>
    <row r="111" customFormat="false" ht="15" hidden="false" customHeight="false" outlineLevel="0" collapsed="false">
      <c r="A111" s="3"/>
      <c r="B111" s="3"/>
      <c r="C111" s="3"/>
      <c r="E111" s="3"/>
      <c r="F111" s="28"/>
      <c r="G111" s="28"/>
      <c r="H111" s="28"/>
      <c r="N111" s="28"/>
      <c r="P111" s="2"/>
      <c r="Q111" s="2"/>
      <c r="R111" s="2"/>
      <c r="S111" s="2"/>
      <c r="T111" s="3"/>
      <c r="U111" s="2"/>
      <c r="V111" s="2"/>
      <c r="W111" s="2"/>
      <c r="X111" s="2"/>
      <c r="AI111" s="2"/>
      <c r="AJ111" s="2"/>
      <c r="BW111" s="2"/>
      <c r="CD111" s="2"/>
      <c r="CL111" s="25"/>
      <c r="CM111" s="25"/>
      <c r="CN111" s="25"/>
      <c r="CP111" s="25"/>
      <c r="CQ111" s="25"/>
      <c r="CR111" s="2"/>
      <c r="CT111" s="25"/>
      <c r="CU111" s="25"/>
      <c r="CV111" s="25"/>
      <c r="CW111" s="25"/>
      <c r="CX111" s="25"/>
      <c r="CY111" s="25"/>
      <c r="CZ111" s="25"/>
      <c r="DA111" s="25"/>
      <c r="DB111" s="25"/>
      <c r="DC111" s="2"/>
      <c r="DD111" s="2"/>
      <c r="DE111" s="28"/>
      <c r="DF111" s="2"/>
      <c r="DG111" s="2"/>
      <c r="DN111" s="2"/>
      <c r="DO111" s="28"/>
      <c r="DP111" s="2"/>
      <c r="DS111" s="2"/>
    </row>
    <row r="112" customFormat="false" ht="15" hidden="false" customHeight="false" outlineLevel="0" collapsed="false">
      <c r="A112" s="3"/>
      <c r="B112" s="3"/>
      <c r="C112" s="3"/>
      <c r="E112" s="3"/>
      <c r="F112" s="28"/>
      <c r="G112" s="28"/>
      <c r="H112" s="28"/>
      <c r="N112" s="28"/>
      <c r="P112" s="2"/>
      <c r="Q112" s="2"/>
      <c r="R112" s="2"/>
      <c r="S112" s="2"/>
      <c r="T112" s="3"/>
      <c r="U112" s="2"/>
      <c r="V112" s="2"/>
      <c r="W112" s="2"/>
      <c r="X112" s="2"/>
      <c r="AI112" s="2"/>
      <c r="AJ112" s="2"/>
      <c r="BW112" s="2"/>
      <c r="CD112" s="2"/>
      <c r="CL112" s="25"/>
      <c r="CM112" s="25"/>
      <c r="CN112" s="25"/>
      <c r="CP112" s="25"/>
      <c r="CQ112" s="25"/>
      <c r="CR112" s="2"/>
      <c r="CT112" s="25"/>
      <c r="CU112" s="25"/>
      <c r="CV112" s="25"/>
      <c r="CW112" s="25"/>
      <c r="CX112" s="25"/>
      <c r="CY112" s="25"/>
      <c r="CZ112" s="25"/>
      <c r="DA112" s="25"/>
      <c r="DB112" s="25"/>
      <c r="DC112" s="2"/>
      <c r="DD112" s="2"/>
      <c r="DE112" s="28"/>
      <c r="DF112" s="2"/>
      <c r="DG112" s="2"/>
      <c r="DN112" s="2"/>
      <c r="DO112" s="28"/>
      <c r="DP112" s="2"/>
      <c r="DS112" s="2"/>
    </row>
    <row r="113" customFormat="false" ht="15" hidden="false" customHeight="false" outlineLevel="0" collapsed="false">
      <c r="A113" s="3"/>
      <c r="B113" s="3"/>
      <c r="C113" s="3"/>
      <c r="E113" s="3"/>
      <c r="F113" s="28"/>
      <c r="G113" s="28"/>
      <c r="H113" s="28"/>
      <c r="N113" s="28"/>
      <c r="P113" s="2"/>
      <c r="Q113" s="2"/>
      <c r="R113" s="2"/>
      <c r="S113" s="2"/>
      <c r="T113" s="3"/>
      <c r="U113" s="2"/>
      <c r="V113" s="2"/>
      <c r="W113" s="2"/>
      <c r="X113" s="2"/>
      <c r="AI113" s="2"/>
      <c r="AJ113" s="2"/>
      <c r="BW113" s="2"/>
      <c r="CD113" s="2"/>
      <c r="CL113" s="25"/>
      <c r="CM113" s="25"/>
      <c r="CN113" s="25"/>
      <c r="CP113" s="25"/>
      <c r="CQ113" s="25"/>
      <c r="CR113" s="2"/>
      <c r="CT113" s="25"/>
      <c r="CU113" s="25"/>
      <c r="CV113" s="25"/>
      <c r="CW113" s="25"/>
      <c r="CX113" s="25"/>
      <c r="CY113" s="25"/>
      <c r="CZ113" s="25"/>
      <c r="DA113" s="25"/>
      <c r="DB113" s="25"/>
      <c r="DC113" s="2"/>
      <c r="DD113" s="2"/>
      <c r="DE113" s="28"/>
      <c r="DF113" s="2"/>
      <c r="DG113" s="2"/>
      <c r="DN113" s="2"/>
      <c r="DO113" s="28"/>
      <c r="DP113" s="2"/>
      <c r="DS113" s="2"/>
    </row>
    <row r="114" customFormat="false" ht="15" hidden="false" customHeight="false" outlineLevel="0" collapsed="false">
      <c r="A114" s="3"/>
      <c r="B114" s="3"/>
      <c r="C114" s="3"/>
      <c r="E114" s="3"/>
      <c r="F114" s="28"/>
      <c r="G114" s="28"/>
      <c r="H114" s="28"/>
      <c r="N114" s="28"/>
      <c r="P114" s="2"/>
      <c r="Q114" s="2"/>
      <c r="R114" s="2"/>
      <c r="S114" s="2"/>
      <c r="T114" s="3"/>
      <c r="U114" s="2"/>
      <c r="V114" s="2"/>
      <c r="W114" s="2"/>
      <c r="X114" s="2"/>
      <c r="AI114" s="2"/>
      <c r="AJ114" s="2"/>
      <c r="BW114" s="2"/>
      <c r="CD114" s="2"/>
      <c r="CL114" s="25"/>
      <c r="CM114" s="25"/>
      <c r="CN114" s="25"/>
      <c r="CP114" s="25"/>
      <c r="CQ114" s="25"/>
      <c r="CR114" s="2"/>
      <c r="CT114" s="25"/>
      <c r="CU114" s="25"/>
      <c r="CV114" s="25"/>
      <c r="CW114" s="25"/>
      <c r="CX114" s="25"/>
      <c r="CY114" s="25"/>
      <c r="CZ114" s="25"/>
      <c r="DA114" s="25"/>
      <c r="DB114" s="25"/>
      <c r="DC114" s="2"/>
      <c r="DD114" s="2"/>
      <c r="DE114" s="28"/>
      <c r="DF114" s="2"/>
      <c r="DG114" s="2"/>
      <c r="DN114" s="2"/>
      <c r="DO114" s="28"/>
      <c r="DP114" s="2"/>
      <c r="DS114" s="2"/>
    </row>
    <row r="115" customFormat="false" ht="15" hidden="false" customHeight="false" outlineLevel="0" collapsed="false">
      <c r="A115" s="3"/>
      <c r="B115" s="3"/>
      <c r="C115" s="3"/>
      <c r="E115" s="3"/>
      <c r="F115" s="28"/>
      <c r="G115" s="28"/>
      <c r="H115" s="28"/>
      <c r="N115" s="28"/>
      <c r="P115" s="2"/>
      <c r="Q115" s="2"/>
      <c r="R115" s="2"/>
      <c r="S115" s="2"/>
      <c r="T115" s="3"/>
      <c r="U115" s="2"/>
      <c r="V115" s="2"/>
      <c r="W115" s="2"/>
      <c r="X115" s="2"/>
      <c r="AI115" s="2"/>
      <c r="AJ115" s="2"/>
      <c r="BW115" s="2"/>
      <c r="CD115" s="2"/>
      <c r="CL115" s="25"/>
      <c r="CM115" s="25"/>
      <c r="CN115" s="25"/>
      <c r="CP115" s="25"/>
      <c r="CQ115" s="25"/>
      <c r="CR115" s="2"/>
      <c r="CT115" s="25"/>
      <c r="CU115" s="25"/>
      <c r="CV115" s="25"/>
      <c r="CW115" s="25"/>
      <c r="CX115" s="25"/>
      <c r="CY115" s="25"/>
      <c r="CZ115" s="25"/>
      <c r="DA115" s="25"/>
      <c r="DB115" s="25"/>
      <c r="DC115" s="2"/>
      <c r="DD115" s="2"/>
      <c r="DE115" s="28"/>
      <c r="DF115" s="2"/>
      <c r="DG115" s="2"/>
      <c r="DN115" s="2"/>
      <c r="DO115" s="28"/>
      <c r="DP115" s="2"/>
      <c r="DS115" s="2"/>
    </row>
    <row r="116" customFormat="false" ht="15" hidden="false" customHeight="false" outlineLevel="0" collapsed="false">
      <c r="A116" s="3"/>
      <c r="B116" s="3"/>
      <c r="C116" s="3"/>
      <c r="E116" s="3"/>
      <c r="F116" s="28"/>
      <c r="G116" s="28"/>
      <c r="H116" s="28"/>
      <c r="N116" s="28"/>
      <c r="P116" s="2"/>
      <c r="Q116" s="2"/>
      <c r="R116" s="2"/>
      <c r="S116" s="2"/>
      <c r="T116" s="3"/>
      <c r="U116" s="2"/>
      <c r="V116" s="2"/>
      <c r="W116" s="2"/>
      <c r="X116" s="2"/>
      <c r="AI116" s="2"/>
      <c r="AJ116" s="2"/>
      <c r="BW116" s="2"/>
      <c r="CD116" s="2"/>
      <c r="CL116" s="25"/>
      <c r="CM116" s="25"/>
      <c r="CN116" s="25"/>
      <c r="CP116" s="25"/>
      <c r="CQ116" s="25"/>
      <c r="CR116" s="2"/>
      <c r="CT116" s="25"/>
      <c r="CU116" s="25"/>
      <c r="CV116" s="25"/>
      <c r="CW116" s="25"/>
      <c r="CX116" s="25"/>
      <c r="CY116" s="25"/>
      <c r="CZ116" s="25"/>
      <c r="DA116" s="25"/>
      <c r="DB116" s="25"/>
      <c r="DC116" s="2"/>
      <c r="DD116" s="2"/>
      <c r="DE116" s="28"/>
      <c r="DF116" s="2"/>
      <c r="DG116" s="2"/>
      <c r="DN116" s="2"/>
      <c r="DO116" s="28"/>
      <c r="DP116" s="2"/>
      <c r="DS116" s="2"/>
    </row>
    <row r="117" customFormat="false" ht="15" hidden="false" customHeight="false" outlineLevel="0" collapsed="false">
      <c r="C117" s="3"/>
      <c r="E117" s="3"/>
      <c r="F117" s="28"/>
      <c r="G117" s="28"/>
      <c r="H117" s="28"/>
      <c r="N117" s="28"/>
      <c r="P117" s="2"/>
      <c r="Q117" s="2"/>
      <c r="R117" s="2"/>
      <c r="S117" s="2"/>
      <c r="T117" s="3"/>
      <c r="U117" s="2"/>
      <c r="V117" s="2"/>
      <c r="W117" s="2"/>
      <c r="X117" s="2"/>
      <c r="AI117" s="2"/>
      <c r="AJ117" s="2"/>
      <c r="BW117" s="2"/>
      <c r="CD117" s="2"/>
      <c r="CL117" s="25"/>
      <c r="CM117" s="25"/>
      <c r="CN117" s="25"/>
      <c r="CP117" s="25"/>
      <c r="CQ117" s="25"/>
      <c r="CR117" s="2"/>
      <c r="CT117" s="25"/>
      <c r="CU117" s="25"/>
      <c r="CV117" s="25"/>
      <c r="CW117" s="25"/>
      <c r="CX117" s="25"/>
      <c r="CY117" s="25"/>
      <c r="CZ117" s="25"/>
      <c r="DA117" s="25"/>
      <c r="DB117" s="25"/>
      <c r="DC117" s="2"/>
      <c r="DD117" s="2"/>
      <c r="DE117" s="28"/>
      <c r="DF117" s="2"/>
      <c r="DG117" s="2"/>
      <c r="DN117" s="2"/>
      <c r="DO117" s="28"/>
      <c r="DP117" s="2"/>
      <c r="DS117" s="2"/>
    </row>
    <row r="118" customFormat="false" ht="15" hidden="false" customHeight="false" outlineLevel="0" collapsed="false">
      <c r="C118" s="3"/>
      <c r="E118" s="3"/>
      <c r="F118" s="28"/>
      <c r="G118" s="28"/>
      <c r="H118" s="28"/>
      <c r="N118" s="28"/>
      <c r="P118" s="2"/>
      <c r="Q118" s="2"/>
      <c r="R118" s="2"/>
      <c r="S118" s="2"/>
      <c r="T118" s="3"/>
      <c r="U118" s="2"/>
      <c r="V118" s="2"/>
      <c r="W118" s="2"/>
      <c r="X118" s="2"/>
      <c r="AI118" s="2"/>
      <c r="AJ118" s="2"/>
      <c r="BW118" s="2"/>
      <c r="CD118" s="2"/>
      <c r="CE118" s="2"/>
      <c r="CI118" s="2"/>
      <c r="CJ118" s="2"/>
      <c r="CN118" s="2"/>
      <c r="CR118" s="2"/>
      <c r="CT118" s="25"/>
      <c r="CU118" s="25"/>
      <c r="CV118" s="25"/>
      <c r="CW118" s="25"/>
      <c r="CX118" s="25"/>
      <c r="CY118" s="25"/>
      <c r="CZ118" s="25"/>
      <c r="DA118" s="25"/>
      <c r="DB118" s="25"/>
      <c r="DC118" s="2"/>
      <c r="DD118" s="2"/>
      <c r="DE118" s="28"/>
      <c r="DF118" s="2"/>
      <c r="DG118" s="2"/>
      <c r="DN118" s="2"/>
      <c r="DO118" s="28"/>
      <c r="DP118" s="2"/>
      <c r="DS118" s="2"/>
    </row>
    <row r="119" customFormat="false" ht="15" hidden="false" customHeight="false" outlineLevel="0" collapsed="false">
      <c r="N119" s="28"/>
      <c r="P119" s="2"/>
      <c r="Q119" s="2"/>
      <c r="R119" s="2"/>
      <c r="S119" s="2"/>
      <c r="T119" s="3"/>
      <c r="U119" s="2"/>
      <c r="V119" s="2"/>
      <c r="W119" s="2"/>
      <c r="X119" s="2"/>
      <c r="AI119" s="2"/>
      <c r="AJ119" s="2"/>
      <c r="BW119" s="2"/>
      <c r="CD119" s="2"/>
      <c r="CE119" s="2"/>
      <c r="CI119" s="2"/>
      <c r="CJ119" s="2"/>
      <c r="CN119" s="2"/>
      <c r="CR119" s="2"/>
      <c r="CT119" s="25"/>
      <c r="CU119" s="25"/>
      <c r="CV119" s="25"/>
      <c r="CW119" s="25"/>
      <c r="CX119" s="25"/>
      <c r="CY119" s="25"/>
      <c r="CZ119" s="25"/>
      <c r="DA119" s="25"/>
      <c r="DB119" s="25"/>
      <c r="DC119" s="2"/>
      <c r="DD119" s="2"/>
      <c r="DE119" s="28"/>
      <c r="DF119" s="2"/>
      <c r="DG119" s="2"/>
      <c r="DN119" s="2"/>
      <c r="DO119" s="28"/>
      <c r="DP119" s="2"/>
      <c r="DS119" s="2"/>
    </row>
    <row r="120" customFormat="false" ht="15" hidden="false" customHeight="false" outlineLevel="0" collapsed="false">
      <c r="N120" s="28"/>
      <c r="P120" s="2"/>
      <c r="Q120" s="2"/>
      <c r="R120" s="2"/>
      <c r="S120" s="2"/>
      <c r="T120" s="3"/>
      <c r="U120" s="2"/>
      <c r="V120" s="2"/>
      <c r="W120" s="2"/>
      <c r="X120" s="2"/>
      <c r="AI120" s="2"/>
      <c r="AJ120" s="2"/>
      <c r="BW120" s="2"/>
      <c r="CD120" s="2"/>
      <c r="CE120" s="2"/>
      <c r="CI120" s="2"/>
      <c r="CJ120" s="2"/>
      <c r="CN120" s="2"/>
      <c r="CR120" s="2"/>
      <c r="CT120" s="25"/>
      <c r="CU120" s="25"/>
      <c r="CV120" s="25"/>
      <c r="CW120" s="25"/>
      <c r="CX120" s="25"/>
      <c r="CY120" s="25"/>
      <c r="CZ120" s="25"/>
      <c r="DA120" s="25"/>
      <c r="DB120" s="25"/>
      <c r="DC120" s="2"/>
      <c r="DD120" s="2"/>
      <c r="DE120" s="28"/>
      <c r="DF120" s="2"/>
      <c r="DG120" s="2"/>
      <c r="DN120" s="2"/>
      <c r="DO120" s="28"/>
      <c r="DS120" s="2"/>
    </row>
    <row r="121" customFormat="false" ht="15" hidden="false" customHeight="false" outlineLevel="0" collapsed="false">
      <c r="N121" s="28"/>
      <c r="P121" s="2"/>
      <c r="Q121" s="2"/>
      <c r="R121" s="2"/>
      <c r="S121" s="2"/>
      <c r="T121" s="3"/>
      <c r="U121" s="2"/>
      <c r="V121" s="2"/>
      <c r="W121" s="2"/>
      <c r="X121" s="2"/>
      <c r="AI121" s="2"/>
      <c r="AJ121" s="2"/>
      <c r="BW121" s="2"/>
      <c r="CD121" s="2"/>
      <c r="CE121" s="2"/>
      <c r="CI121" s="2"/>
      <c r="CJ121" s="2"/>
      <c r="CN121" s="2"/>
      <c r="CR121" s="2"/>
      <c r="CT121" s="25"/>
      <c r="CU121" s="25"/>
      <c r="CV121" s="25"/>
      <c r="CW121" s="25"/>
      <c r="CX121" s="25"/>
      <c r="CY121" s="25"/>
      <c r="CZ121" s="25"/>
      <c r="DA121" s="25"/>
      <c r="DB121" s="25"/>
      <c r="DC121" s="2"/>
      <c r="DD121" s="2"/>
      <c r="DE121" s="28"/>
      <c r="DF121" s="2"/>
      <c r="DG121" s="2"/>
      <c r="DN121" s="2"/>
      <c r="DO121" s="28"/>
      <c r="DP121" s="2"/>
      <c r="DS121" s="2"/>
    </row>
    <row r="122" customFormat="false" ht="15" hidden="false" customHeight="false" outlineLevel="0" collapsed="false">
      <c r="N122" s="28"/>
      <c r="P122" s="2"/>
      <c r="Q122" s="2"/>
      <c r="R122" s="2"/>
      <c r="S122" s="2"/>
      <c r="T122" s="3"/>
      <c r="U122" s="2"/>
      <c r="V122" s="2"/>
      <c r="W122" s="2"/>
      <c r="X122" s="2"/>
      <c r="AJ122" s="2"/>
      <c r="BW122" s="2"/>
      <c r="CD122" s="2"/>
      <c r="CE122" s="2"/>
      <c r="CI122" s="2"/>
      <c r="CJ122" s="2"/>
      <c r="CN122" s="2"/>
      <c r="CR122" s="2"/>
      <c r="CT122" s="25"/>
      <c r="CU122" s="25"/>
      <c r="CV122" s="25"/>
      <c r="CW122" s="25"/>
      <c r="CX122" s="25"/>
      <c r="CY122" s="25"/>
      <c r="CZ122" s="25"/>
      <c r="DA122" s="25"/>
      <c r="DB122" s="25"/>
      <c r="DC122" s="2"/>
      <c r="DD122" s="2"/>
      <c r="DE122" s="28"/>
      <c r="DF122" s="2"/>
      <c r="DG122" s="2"/>
      <c r="DN122" s="2"/>
      <c r="DO122" s="28"/>
      <c r="DP122" s="2"/>
      <c r="DS122" s="2"/>
    </row>
    <row r="123" customFormat="false" ht="15" hidden="false" customHeight="false" outlineLevel="0" collapsed="false">
      <c r="N123" s="28"/>
      <c r="P123" s="2"/>
      <c r="Q123" s="2"/>
      <c r="R123" s="2"/>
      <c r="S123" s="2"/>
      <c r="T123" s="3"/>
      <c r="U123" s="2"/>
      <c r="V123" s="2"/>
      <c r="W123" s="2"/>
      <c r="X123" s="2"/>
      <c r="AJ123" s="2"/>
      <c r="BW123" s="2"/>
      <c r="CD123" s="2"/>
      <c r="CE123" s="2"/>
      <c r="CI123" s="2"/>
      <c r="CJ123" s="2"/>
      <c r="CN123" s="2"/>
      <c r="CR123" s="2"/>
      <c r="CT123" s="25"/>
      <c r="CU123" s="25"/>
      <c r="CV123" s="25"/>
      <c r="CW123" s="25"/>
      <c r="CX123" s="25"/>
      <c r="CY123" s="25"/>
      <c r="CZ123" s="25"/>
      <c r="DA123" s="25"/>
      <c r="DB123" s="25"/>
      <c r="DC123" s="2"/>
      <c r="DD123" s="2"/>
      <c r="DE123" s="28"/>
      <c r="DF123" s="2"/>
      <c r="DG123" s="2"/>
      <c r="DN123" s="2"/>
      <c r="DO123" s="28"/>
      <c r="DP123" s="2"/>
      <c r="DS123" s="2"/>
    </row>
    <row r="124" customFormat="false" ht="15" hidden="false" customHeight="false" outlineLevel="0" collapsed="false">
      <c r="N124" s="28"/>
      <c r="P124" s="2"/>
      <c r="Q124" s="2"/>
      <c r="R124" s="2"/>
      <c r="S124" s="2"/>
      <c r="T124" s="3"/>
      <c r="U124" s="2"/>
      <c r="V124" s="2"/>
      <c r="W124" s="2"/>
      <c r="X124" s="2"/>
      <c r="AJ124" s="2"/>
      <c r="BW124" s="2"/>
      <c r="CD124" s="2"/>
      <c r="CE124" s="2"/>
      <c r="CI124" s="2"/>
      <c r="CJ124" s="2"/>
      <c r="CN124" s="2"/>
      <c r="CR124" s="2"/>
      <c r="CT124" s="25"/>
      <c r="CU124" s="25"/>
      <c r="CV124" s="25"/>
      <c r="CW124" s="25"/>
      <c r="CX124" s="25"/>
      <c r="CY124" s="25"/>
      <c r="CZ124" s="25"/>
      <c r="DA124" s="25"/>
      <c r="DB124" s="25"/>
      <c r="DC124" s="2"/>
      <c r="DD124" s="2"/>
      <c r="DE124" s="28"/>
      <c r="DF124" s="2"/>
      <c r="DG124" s="2"/>
      <c r="DN124" s="2"/>
      <c r="DO124" s="28"/>
      <c r="DP124" s="2"/>
      <c r="DS124" s="2"/>
    </row>
    <row r="125" customFormat="false" ht="15" hidden="false" customHeight="false" outlineLevel="0" collapsed="false">
      <c r="N125" s="28"/>
      <c r="P125" s="2"/>
      <c r="Q125" s="2"/>
      <c r="R125" s="2"/>
      <c r="S125" s="2"/>
      <c r="T125" s="3"/>
      <c r="U125" s="2"/>
      <c r="V125" s="2"/>
      <c r="W125" s="2"/>
      <c r="X125" s="2"/>
      <c r="AJ125" s="2"/>
      <c r="BW125" s="2"/>
      <c r="CD125" s="2"/>
      <c r="CE125" s="2"/>
      <c r="CI125" s="2"/>
      <c r="CJ125" s="2"/>
      <c r="CN125" s="2"/>
      <c r="CR125" s="2"/>
      <c r="CS125" s="3"/>
      <c r="CU125" s="3"/>
      <c r="CX125" s="3"/>
      <c r="DA125" s="3"/>
      <c r="DB125" s="2"/>
      <c r="DC125" s="2"/>
      <c r="DD125" s="2"/>
      <c r="DE125" s="28"/>
      <c r="DF125" s="2"/>
      <c r="DG125" s="2"/>
      <c r="DN125" s="2"/>
      <c r="DO125" s="28"/>
      <c r="DP125" s="2"/>
      <c r="DS125" s="2"/>
    </row>
    <row r="126" customFormat="false" ht="15" hidden="false" customHeight="false" outlineLevel="0" collapsed="false">
      <c r="N126" s="28"/>
      <c r="P126" s="2"/>
      <c r="Q126" s="2"/>
      <c r="R126" s="2"/>
      <c r="S126" s="2"/>
      <c r="T126" s="3"/>
      <c r="U126" s="2"/>
      <c r="V126" s="2"/>
      <c r="W126" s="2"/>
      <c r="X126" s="2"/>
      <c r="AJ126" s="2"/>
      <c r="BW126" s="2"/>
      <c r="CD126" s="2"/>
      <c r="CE126" s="2"/>
      <c r="CI126" s="2"/>
      <c r="CJ126" s="2"/>
      <c r="CN126" s="2"/>
      <c r="CR126" s="2"/>
      <c r="CS126" s="3"/>
      <c r="CU126" s="3"/>
      <c r="CX126" s="3"/>
      <c r="DA126" s="3"/>
      <c r="DB126" s="2"/>
      <c r="DC126" s="2"/>
      <c r="DD126" s="2"/>
      <c r="DE126" s="28"/>
      <c r="DF126" s="2"/>
      <c r="DG126" s="2"/>
      <c r="DN126" s="2"/>
      <c r="DO126" s="28"/>
      <c r="DP126" s="2"/>
      <c r="DS126" s="2"/>
    </row>
    <row r="127" customFormat="false" ht="15" hidden="false" customHeight="false" outlineLevel="0" collapsed="false">
      <c r="N127" s="28"/>
      <c r="P127" s="2"/>
      <c r="Q127" s="2"/>
      <c r="R127" s="2"/>
      <c r="S127" s="2"/>
      <c r="T127" s="3"/>
      <c r="U127" s="2"/>
      <c r="V127" s="2"/>
      <c r="W127" s="2"/>
      <c r="X127" s="2"/>
      <c r="AJ127" s="2"/>
      <c r="BW127" s="2"/>
      <c r="CD127" s="2"/>
      <c r="CE127" s="2"/>
      <c r="CI127" s="2"/>
      <c r="CJ127" s="2"/>
      <c r="CN127" s="2"/>
      <c r="CR127" s="2"/>
      <c r="CS127" s="3"/>
      <c r="CU127" s="3"/>
      <c r="CX127" s="3"/>
      <c r="DA127" s="3"/>
      <c r="DB127" s="2"/>
      <c r="DC127" s="2"/>
      <c r="DD127" s="2"/>
      <c r="DE127" s="28"/>
      <c r="DF127" s="2"/>
      <c r="DG127" s="2"/>
      <c r="DN127" s="2"/>
      <c r="DO127" s="28"/>
      <c r="DP127" s="2"/>
      <c r="DS127" s="2"/>
    </row>
    <row r="128" customFormat="false" ht="15" hidden="false" customHeight="false" outlineLevel="0" collapsed="false">
      <c r="N128" s="28"/>
      <c r="P128" s="2"/>
      <c r="Q128" s="2"/>
      <c r="R128" s="2"/>
      <c r="S128" s="2"/>
      <c r="T128" s="3"/>
      <c r="U128" s="2"/>
      <c r="V128" s="2"/>
      <c r="W128" s="2"/>
      <c r="X128" s="2"/>
      <c r="AJ128" s="2"/>
      <c r="BW128" s="2"/>
      <c r="CD128" s="2"/>
      <c r="CE128" s="2"/>
      <c r="CI128" s="2"/>
      <c r="CJ128" s="2"/>
      <c r="CN128" s="2"/>
      <c r="CR128" s="2"/>
      <c r="CS128" s="3"/>
      <c r="CU128" s="3"/>
      <c r="CX128" s="3"/>
      <c r="DA128" s="3"/>
      <c r="DB128" s="2"/>
      <c r="DC128" s="2"/>
      <c r="DD128" s="2"/>
      <c r="DE128" s="28"/>
      <c r="DF128" s="2"/>
      <c r="DG128" s="2"/>
      <c r="DN128" s="2"/>
      <c r="DO128" s="28"/>
      <c r="DS128" s="2"/>
    </row>
    <row r="129" customFormat="false" ht="15" hidden="false" customHeight="false" outlineLevel="0" collapsed="false">
      <c r="N129" s="28"/>
      <c r="P129" s="2"/>
      <c r="Q129" s="2"/>
      <c r="R129" s="2"/>
      <c r="S129" s="2"/>
      <c r="T129" s="3"/>
      <c r="U129" s="2"/>
      <c r="V129" s="2"/>
      <c r="W129" s="2"/>
      <c r="X129" s="2"/>
      <c r="AJ129" s="2"/>
      <c r="BW129" s="2"/>
      <c r="CD129" s="2"/>
      <c r="CE129" s="2"/>
      <c r="CI129" s="2"/>
      <c r="CJ129" s="2"/>
      <c r="CN129" s="2"/>
      <c r="CR129" s="2"/>
      <c r="CS129" s="3"/>
      <c r="CU129" s="3"/>
      <c r="CX129" s="3"/>
      <c r="DA129" s="3"/>
      <c r="DB129" s="2"/>
      <c r="DC129" s="2"/>
      <c r="DD129" s="2"/>
      <c r="DE129" s="28"/>
      <c r="DF129" s="2"/>
      <c r="DG129" s="2"/>
      <c r="DN129" s="2"/>
      <c r="DO129" s="28"/>
      <c r="DS129" s="2"/>
    </row>
    <row r="130" customFormat="false" ht="15" hidden="false" customHeight="false" outlineLevel="0" collapsed="false">
      <c r="N130" s="28"/>
      <c r="P130" s="2"/>
      <c r="Q130" s="2"/>
      <c r="R130" s="2"/>
      <c r="S130" s="2"/>
      <c r="T130" s="3"/>
      <c r="U130" s="2"/>
      <c r="V130" s="2"/>
      <c r="W130" s="2"/>
      <c r="X130" s="2"/>
      <c r="AJ130" s="2"/>
      <c r="BW130" s="2"/>
      <c r="CD130" s="2"/>
      <c r="CE130" s="2"/>
      <c r="CI130" s="2"/>
      <c r="CJ130" s="2"/>
      <c r="CN130" s="2"/>
      <c r="CR130" s="2"/>
      <c r="CS130" s="3"/>
      <c r="CU130" s="3"/>
      <c r="CX130" s="3"/>
      <c r="DA130" s="3"/>
      <c r="DB130" s="2"/>
      <c r="DC130" s="2"/>
      <c r="DD130" s="2"/>
      <c r="DE130" s="28"/>
      <c r="DF130" s="2"/>
      <c r="DG130" s="2"/>
      <c r="DN130" s="2"/>
      <c r="DO130" s="28"/>
      <c r="DS130" s="2"/>
    </row>
    <row r="131" customFormat="false" ht="15" hidden="false" customHeight="false" outlineLevel="0" collapsed="false">
      <c r="N131" s="28"/>
      <c r="P131" s="2"/>
      <c r="Q131" s="2"/>
      <c r="R131" s="2"/>
      <c r="S131" s="2"/>
      <c r="T131" s="3"/>
      <c r="U131" s="2"/>
      <c r="V131" s="2"/>
      <c r="W131" s="2"/>
      <c r="X131" s="2"/>
      <c r="AJ131" s="2"/>
      <c r="BW131" s="2"/>
      <c r="CD131" s="2"/>
      <c r="CE131" s="2"/>
      <c r="CI131" s="2"/>
      <c r="CJ131" s="2"/>
      <c r="CN131" s="2"/>
      <c r="CR131" s="2"/>
      <c r="CS131" s="3"/>
      <c r="CU131" s="3"/>
      <c r="CX131" s="3"/>
      <c r="DA131" s="3"/>
      <c r="DB131" s="2"/>
      <c r="DC131" s="2"/>
      <c r="DD131" s="2"/>
      <c r="DE131" s="28"/>
      <c r="DF131" s="2"/>
      <c r="DG131" s="2"/>
      <c r="DN131" s="2"/>
      <c r="DO131" s="28"/>
      <c r="DS131" s="2"/>
    </row>
    <row r="132" customFormat="false" ht="15" hidden="false" customHeight="false" outlineLevel="0" collapsed="false">
      <c r="N132" s="28"/>
      <c r="P132" s="2"/>
      <c r="Q132" s="2"/>
      <c r="R132" s="2"/>
      <c r="S132" s="2"/>
      <c r="T132" s="3"/>
      <c r="U132" s="2"/>
      <c r="V132" s="2"/>
      <c r="W132" s="2"/>
      <c r="X132" s="2"/>
      <c r="AJ132" s="2"/>
      <c r="BW132" s="2"/>
      <c r="CD132" s="2"/>
      <c r="CE132" s="2"/>
      <c r="CI132" s="2"/>
      <c r="CJ132" s="2"/>
      <c r="CN132" s="2"/>
      <c r="CR132" s="2"/>
      <c r="CS132" s="3"/>
      <c r="CU132" s="3"/>
      <c r="CX132" s="3"/>
      <c r="DA132" s="3"/>
      <c r="DB132" s="2"/>
      <c r="DC132" s="2"/>
      <c r="DD132" s="2"/>
      <c r="DE132" s="28"/>
      <c r="DF132" s="2"/>
      <c r="DG132" s="2"/>
      <c r="DN132" s="2"/>
      <c r="DO132" s="28"/>
      <c r="DS132" s="2"/>
    </row>
    <row r="133" customFormat="false" ht="15" hidden="false" customHeight="false" outlineLevel="0" collapsed="false">
      <c r="N133" s="28"/>
      <c r="P133" s="2"/>
      <c r="Q133" s="2"/>
      <c r="R133" s="2"/>
      <c r="S133" s="2"/>
      <c r="T133" s="3"/>
      <c r="U133" s="2"/>
      <c r="V133" s="2"/>
      <c r="W133" s="2"/>
      <c r="X133" s="2"/>
      <c r="AJ133" s="2"/>
      <c r="BW133" s="2"/>
      <c r="CD133" s="2"/>
      <c r="CE133" s="2"/>
      <c r="CI133" s="2"/>
      <c r="CJ133" s="2"/>
      <c r="CN133" s="2"/>
      <c r="CR133" s="2"/>
      <c r="CS133" s="3"/>
      <c r="CU133" s="3"/>
      <c r="CX133" s="3"/>
      <c r="DA133" s="3"/>
      <c r="DB133" s="2"/>
      <c r="DC133" s="2"/>
      <c r="DD133" s="2"/>
      <c r="DE133" s="28"/>
      <c r="DF133" s="2"/>
      <c r="DG133" s="2"/>
      <c r="DN133" s="2"/>
      <c r="DO133" s="28"/>
      <c r="DS133" s="2"/>
    </row>
    <row r="134" customFormat="false" ht="15" hidden="false" customHeight="false" outlineLevel="0" collapsed="false">
      <c r="N134" s="28"/>
      <c r="P134" s="2"/>
      <c r="Q134" s="2"/>
      <c r="R134" s="2"/>
      <c r="S134" s="2"/>
      <c r="T134" s="3"/>
      <c r="U134" s="2"/>
      <c r="V134" s="2"/>
      <c r="W134" s="2"/>
      <c r="X134" s="2"/>
      <c r="AJ134" s="2"/>
      <c r="BW134" s="2"/>
      <c r="CD134" s="2"/>
      <c r="CE134" s="2"/>
      <c r="CI134" s="2"/>
      <c r="CJ134" s="2"/>
      <c r="CN134" s="2"/>
      <c r="CR134" s="2"/>
      <c r="CS134" s="3"/>
      <c r="CU134" s="3"/>
      <c r="CX134" s="3"/>
      <c r="DA134" s="3"/>
      <c r="DB134" s="2"/>
      <c r="DC134" s="2"/>
      <c r="DD134" s="2"/>
      <c r="DE134" s="28"/>
      <c r="DF134" s="2"/>
      <c r="DG134" s="2"/>
      <c r="DN134" s="2"/>
      <c r="DO134" s="28"/>
      <c r="DS134" s="2"/>
    </row>
    <row r="135" customFormat="false" ht="15" hidden="false" customHeight="false" outlineLevel="0" collapsed="false">
      <c r="N135" s="28"/>
      <c r="P135" s="2"/>
      <c r="Q135" s="2"/>
      <c r="R135" s="2"/>
      <c r="S135" s="2"/>
      <c r="T135" s="3"/>
      <c r="U135" s="2"/>
      <c r="V135" s="2"/>
      <c r="W135" s="2"/>
      <c r="X135" s="2"/>
      <c r="AJ135" s="2"/>
      <c r="BW135" s="2"/>
      <c r="CD135" s="2"/>
      <c r="CE135" s="2"/>
      <c r="CI135" s="2"/>
      <c r="CJ135" s="2"/>
      <c r="CN135" s="2"/>
      <c r="CR135" s="2"/>
      <c r="CS135" s="3"/>
      <c r="CU135" s="3"/>
      <c r="CX135" s="3"/>
      <c r="DA135" s="3"/>
      <c r="DB135" s="2"/>
      <c r="DC135" s="2"/>
      <c r="DD135" s="2"/>
      <c r="DE135" s="28"/>
      <c r="DF135" s="2"/>
      <c r="DG135" s="2"/>
      <c r="DN135" s="2"/>
      <c r="DO135" s="28"/>
      <c r="DS135" s="2"/>
    </row>
    <row r="136" customFormat="false" ht="15" hidden="false" customHeight="false" outlineLevel="0" collapsed="false">
      <c r="N136" s="28"/>
      <c r="P136" s="2"/>
      <c r="Q136" s="2"/>
      <c r="R136" s="2"/>
      <c r="S136" s="2"/>
      <c r="T136" s="3"/>
      <c r="U136" s="2"/>
      <c r="V136" s="2"/>
      <c r="W136" s="2"/>
      <c r="X136" s="2"/>
      <c r="AJ136" s="2"/>
      <c r="BW136" s="2"/>
      <c r="CD136" s="2"/>
      <c r="CE136" s="2"/>
      <c r="CI136" s="2"/>
      <c r="CJ136" s="2"/>
      <c r="CN136" s="2"/>
      <c r="CR136" s="2"/>
      <c r="CS136" s="3"/>
      <c r="CU136" s="3"/>
      <c r="CX136" s="3"/>
      <c r="DA136" s="3"/>
      <c r="DB136" s="2"/>
      <c r="DC136" s="2"/>
      <c r="DD136" s="2"/>
      <c r="DE136" s="28"/>
      <c r="DF136" s="2"/>
      <c r="DG136" s="2"/>
      <c r="DN136" s="2"/>
      <c r="DO136" s="28"/>
      <c r="DS136" s="2"/>
    </row>
    <row r="137" customFormat="false" ht="15" hidden="false" customHeight="false" outlineLevel="0" collapsed="false">
      <c r="N137" s="28"/>
      <c r="P137" s="2"/>
      <c r="Q137" s="2"/>
      <c r="R137" s="2"/>
      <c r="S137" s="2"/>
      <c r="T137" s="3"/>
      <c r="U137" s="2"/>
      <c r="V137" s="2"/>
      <c r="W137" s="2"/>
      <c r="X137" s="2"/>
      <c r="AJ137" s="2"/>
      <c r="BW137" s="2"/>
      <c r="CD137" s="2"/>
      <c r="CE137" s="2"/>
      <c r="CI137" s="2"/>
      <c r="CJ137" s="2"/>
      <c r="CN137" s="2"/>
      <c r="CR137" s="2"/>
      <c r="CS137" s="3"/>
      <c r="CU137" s="3"/>
      <c r="CX137" s="3"/>
      <c r="DA137" s="3"/>
      <c r="DB137" s="2"/>
      <c r="DC137" s="2"/>
      <c r="DD137" s="2"/>
      <c r="DE137" s="28"/>
      <c r="DF137" s="2"/>
      <c r="DG137" s="2"/>
      <c r="DN137" s="2"/>
      <c r="DO137" s="28"/>
      <c r="DS137" s="2"/>
    </row>
    <row r="138" customFormat="false" ht="15" hidden="false" customHeight="false" outlineLevel="0" collapsed="false">
      <c r="N138" s="28"/>
      <c r="P138" s="2"/>
      <c r="Q138" s="2"/>
      <c r="R138" s="2"/>
      <c r="S138" s="2"/>
      <c r="T138" s="3"/>
      <c r="U138" s="2"/>
      <c r="V138" s="2"/>
      <c r="W138" s="2"/>
      <c r="X138" s="2"/>
      <c r="AJ138" s="2"/>
      <c r="BW138" s="2"/>
      <c r="CD138" s="2"/>
      <c r="CE138" s="2"/>
      <c r="CI138" s="2"/>
      <c r="CJ138" s="2"/>
      <c r="CN138" s="2"/>
      <c r="CR138" s="2"/>
      <c r="CS138" s="3"/>
      <c r="CU138" s="3"/>
      <c r="CX138" s="3"/>
      <c r="DA138" s="3"/>
      <c r="DB138" s="2"/>
      <c r="DC138" s="2"/>
      <c r="DD138" s="2"/>
      <c r="DE138" s="28"/>
      <c r="DF138" s="2"/>
      <c r="DG138" s="2"/>
      <c r="DN138" s="2"/>
      <c r="DO138" s="28"/>
      <c r="DS138" s="2"/>
    </row>
    <row r="139" customFormat="false" ht="15" hidden="false" customHeight="false" outlineLevel="0" collapsed="false">
      <c r="F139" s="28"/>
      <c r="G139" s="28"/>
      <c r="H139" s="28"/>
      <c r="I139" s="28"/>
      <c r="J139" s="28"/>
      <c r="K139" s="28"/>
      <c r="L139" s="28"/>
      <c r="M139" s="28"/>
      <c r="N139" s="28"/>
      <c r="P139" s="2"/>
      <c r="Q139" s="2"/>
      <c r="R139" s="2"/>
      <c r="S139" s="2"/>
      <c r="T139" s="3"/>
      <c r="U139" s="2"/>
      <c r="V139" s="2"/>
      <c r="W139" s="2"/>
      <c r="X139" s="2"/>
      <c r="AJ139" s="2"/>
      <c r="BW139" s="2"/>
      <c r="CD139" s="2"/>
      <c r="CE139" s="2"/>
      <c r="CI139" s="2"/>
      <c r="CJ139" s="2"/>
      <c r="CN139" s="2"/>
      <c r="CR139" s="2"/>
      <c r="CS139" s="3"/>
      <c r="CU139" s="3"/>
      <c r="CX139" s="3"/>
      <c r="DA139" s="3"/>
      <c r="DB139" s="2"/>
      <c r="DC139" s="2"/>
      <c r="DD139" s="2"/>
      <c r="DE139" s="28"/>
      <c r="DF139" s="2"/>
      <c r="DG139" s="2"/>
      <c r="DN139" s="2"/>
      <c r="DO139" s="28"/>
      <c r="DS139" s="2"/>
    </row>
    <row r="140" customFormat="false" ht="15" hidden="false" customHeight="false" outlineLevel="0" collapsed="false">
      <c r="F140" s="28"/>
      <c r="G140" s="28"/>
      <c r="H140" s="28"/>
      <c r="I140" s="28"/>
      <c r="J140" s="28"/>
      <c r="K140" s="28"/>
      <c r="L140" s="28"/>
      <c r="M140" s="28"/>
      <c r="N140" s="28"/>
      <c r="P140" s="2"/>
      <c r="Q140" s="2"/>
      <c r="R140" s="2"/>
      <c r="S140" s="2"/>
      <c r="T140" s="3"/>
      <c r="U140" s="2"/>
      <c r="V140" s="2"/>
      <c r="W140" s="2"/>
      <c r="X140" s="2"/>
      <c r="AJ140" s="2"/>
      <c r="BW140" s="2"/>
      <c r="CD140" s="2"/>
      <c r="CE140" s="2"/>
      <c r="CI140" s="2"/>
      <c r="CJ140" s="2"/>
      <c r="CN140" s="2"/>
      <c r="CR140" s="2"/>
      <c r="CS140" s="3"/>
      <c r="CU140" s="3"/>
      <c r="CX140" s="3"/>
      <c r="DA140" s="3"/>
      <c r="DB140" s="2"/>
      <c r="DC140" s="2"/>
      <c r="DD140" s="2"/>
      <c r="DE140" s="28"/>
      <c r="DF140" s="2"/>
      <c r="DG140" s="2"/>
      <c r="DN140" s="2"/>
      <c r="DO140" s="28"/>
      <c r="DS140" s="2"/>
    </row>
    <row r="141" customFormat="false" ht="15" hidden="false" customHeight="false" outlineLevel="0" collapsed="false">
      <c r="F141" s="28"/>
      <c r="G141" s="28"/>
      <c r="H141" s="28"/>
      <c r="I141" s="28"/>
      <c r="J141" s="28"/>
      <c r="K141" s="28"/>
      <c r="L141" s="28"/>
      <c r="M141" s="28"/>
      <c r="N141" s="28"/>
      <c r="P141" s="2"/>
      <c r="Q141" s="2"/>
      <c r="R141" s="2"/>
      <c r="S141" s="2"/>
      <c r="T141" s="3"/>
      <c r="U141" s="2"/>
      <c r="V141" s="2"/>
      <c r="W141" s="2"/>
      <c r="X141" s="2"/>
      <c r="AJ141" s="2"/>
      <c r="BW141" s="2"/>
      <c r="CD141" s="2"/>
      <c r="CE141" s="2"/>
      <c r="CI141" s="2"/>
      <c r="CJ141" s="2"/>
      <c r="CN141" s="2"/>
      <c r="CR141" s="2"/>
      <c r="CS141" s="3"/>
      <c r="CU141" s="3"/>
      <c r="CX141" s="3"/>
      <c r="DA141" s="3"/>
      <c r="DB141" s="2"/>
      <c r="DC141" s="2"/>
      <c r="DD141" s="2"/>
      <c r="DE141" s="28"/>
      <c r="DF141" s="2"/>
      <c r="DG141" s="2"/>
      <c r="DN141" s="2"/>
      <c r="DO141" s="28"/>
      <c r="DS141" s="2"/>
    </row>
    <row r="142" customFormat="false" ht="15" hidden="false" customHeight="false" outlineLevel="0" collapsed="false">
      <c r="F142" s="28"/>
      <c r="G142" s="28"/>
      <c r="H142" s="28"/>
      <c r="I142" s="28"/>
      <c r="J142" s="28"/>
      <c r="K142" s="28"/>
      <c r="L142" s="28"/>
      <c r="M142" s="28"/>
      <c r="N142" s="28"/>
      <c r="P142" s="2"/>
      <c r="Q142" s="2"/>
      <c r="R142" s="2"/>
      <c r="S142" s="2"/>
      <c r="T142" s="3"/>
      <c r="U142" s="2"/>
      <c r="V142" s="2"/>
      <c r="W142" s="2"/>
      <c r="X142" s="2"/>
      <c r="AJ142" s="2"/>
      <c r="BW142" s="2"/>
      <c r="CD142" s="2"/>
      <c r="CE142" s="2"/>
      <c r="CI142" s="2"/>
      <c r="CJ142" s="2"/>
      <c r="CN142" s="2"/>
      <c r="CR142" s="2"/>
      <c r="CS142" s="3"/>
      <c r="CU142" s="3"/>
      <c r="CX142" s="3"/>
      <c r="DA142" s="3"/>
      <c r="DB142" s="2"/>
      <c r="DC142" s="2"/>
      <c r="DD142" s="2"/>
      <c r="DE142" s="28"/>
      <c r="DF142" s="2"/>
      <c r="DG142" s="2"/>
      <c r="DN142" s="2"/>
      <c r="DO142" s="28"/>
      <c r="DS142" s="2"/>
    </row>
    <row r="143" customFormat="false" ht="15" hidden="false" customHeight="false" outlineLevel="0" collapsed="false">
      <c r="F143" s="28"/>
      <c r="G143" s="28"/>
      <c r="H143" s="28"/>
      <c r="I143" s="28"/>
      <c r="J143" s="28"/>
      <c r="K143" s="28"/>
      <c r="L143" s="28"/>
      <c r="M143" s="28"/>
      <c r="N143" s="28"/>
      <c r="P143" s="2"/>
      <c r="Q143" s="2"/>
      <c r="R143" s="2"/>
      <c r="S143" s="2"/>
      <c r="T143" s="3"/>
      <c r="U143" s="2"/>
      <c r="V143" s="2"/>
      <c r="W143" s="2"/>
      <c r="X143" s="2"/>
      <c r="AJ143" s="2"/>
      <c r="BW143" s="2"/>
      <c r="CD143" s="2"/>
      <c r="CE143" s="2"/>
      <c r="CI143" s="2"/>
      <c r="CJ143" s="2"/>
      <c r="CN143" s="2"/>
      <c r="CR143" s="2"/>
      <c r="CS143" s="3"/>
      <c r="CU143" s="3"/>
      <c r="CX143" s="3"/>
      <c r="DA143" s="3"/>
      <c r="DB143" s="2"/>
      <c r="DC143" s="2"/>
      <c r="DD143" s="2"/>
      <c r="DE143" s="28"/>
      <c r="DF143" s="2"/>
      <c r="DG143" s="2"/>
      <c r="DN143" s="2"/>
      <c r="DO143" s="28"/>
      <c r="DS143" s="2"/>
    </row>
    <row r="144" customFormat="false" ht="15" hidden="false" customHeight="false" outlineLevel="0" collapsed="false">
      <c r="F144" s="28"/>
      <c r="G144" s="28"/>
      <c r="H144" s="28"/>
      <c r="I144" s="28"/>
      <c r="J144" s="28"/>
      <c r="K144" s="28"/>
      <c r="L144" s="28"/>
      <c r="M144" s="28"/>
      <c r="N144" s="28"/>
      <c r="P144" s="2"/>
      <c r="Q144" s="2"/>
      <c r="R144" s="2"/>
      <c r="S144" s="2"/>
      <c r="T144" s="3"/>
      <c r="U144" s="2"/>
      <c r="V144" s="2"/>
      <c r="W144" s="2"/>
      <c r="X144" s="2"/>
      <c r="AJ144" s="2"/>
      <c r="BW144" s="2"/>
      <c r="CD144" s="2"/>
      <c r="CE144" s="2"/>
      <c r="CI144" s="2"/>
      <c r="CJ144" s="2"/>
      <c r="CN144" s="2"/>
      <c r="CR144" s="2"/>
      <c r="CS144" s="3"/>
      <c r="CU144" s="3"/>
      <c r="CX144" s="3"/>
      <c r="DA144" s="3"/>
      <c r="DB144" s="2"/>
      <c r="DC144" s="2"/>
      <c r="DD144" s="2"/>
      <c r="DE144" s="28"/>
      <c r="DF144" s="2"/>
      <c r="DG144" s="2"/>
      <c r="DN144" s="2"/>
      <c r="DO144" s="28"/>
      <c r="DS144" s="2"/>
    </row>
    <row r="145" customFormat="false" ht="15" hidden="false" customHeight="false" outlineLevel="0" collapsed="false">
      <c r="F145" s="28"/>
      <c r="G145" s="28"/>
      <c r="H145" s="28"/>
      <c r="I145" s="28"/>
      <c r="J145" s="28"/>
      <c r="K145" s="28"/>
      <c r="L145" s="28"/>
      <c r="M145" s="28"/>
      <c r="N145" s="28"/>
      <c r="P145" s="2"/>
      <c r="Q145" s="2"/>
      <c r="R145" s="2"/>
      <c r="S145" s="2"/>
      <c r="T145" s="3"/>
      <c r="U145" s="2"/>
      <c r="V145" s="2"/>
      <c r="W145" s="2"/>
      <c r="X145" s="2"/>
      <c r="AJ145" s="2"/>
      <c r="BW145" s="2"/>
      <c r="CD145" s="2"/>
      <c r="CE145" s="2"/>
      <c r="CI145" s="2"/>
      <c r="CJ145" s="2"/>
      <c r="CN145" s="2"/>
      <c r="CR145" s="2"/>
      <c r="CS145" s="3"/>
      <c r="CU145" s="3"/>
      <c r="CX145" s="3"/>
      <c r="DA145" s="3"/>
      <c r="DB145" s="2"/>
      <c r="DC145" s="2"/>
      <c r="DD145" s="2"/>
      <c r="DE145" s="28"/>
      <c r="DF145" s="2"/>
      <c r="DG145" s="2"/>
      <c r="DN145" s="2"/>
      <c r="DO145" s="28"/>
      <c r="DS145" s="2"/>
    </row>
    <row r="146" customFormat="false" ht="15" hidden="false" customHeight="false" outlineLevel="0" collapsed="false">
      <c r="F146" s="28"/>
      <c r="G146" s="28"/>
      <c r="H146" s="28"/>
      <c r="I146" s="28"/>
      <c r="J146" s="28"/>
      <c r="K146" s="28"/>
      <c r="L146" s="28"/>
      <c r="M146" s="28"/>
      <c r="N146" s="28"/>
      <c r="P146" s="2"/>
      <c r="Q146" s="2"/>
      <c r="R146" s="2"/>
      <c r="S146" s="2"/>
      <c r="T146" s="3"/>
      <c r="U146" s="2"/>
      <c r="V146" s="2"/>
      <c r="W146" s="2"/>
      <c r="X146" s="2"/>
      <c r="AJ146" s="2"/>
      <c r="BW146" s="2"/>
      <c r="CD146" s="2"/>
      <c r="CE146" s="2"/>
      <c r="CI146" s="2"/>
      <c r="CJ146" s="2"/>
      <c r="CN146" s="2"/>
      <c r="CR146" s="2"/>
      <c r="CS146" s="3"/>
      <c r="CU146" s="3"/>
      <c r="CX146" s="3"/>
      <c r="DA146" s="3"/>
      <c r="DB146" s="2"/>
      <c r="DC146" s="2"/>
      <c r="DD146" s="2"/>
      <c r="DE146" s="28"/>
      <c r="DF146" s="2"/>
      <c r="DG146" s="2"/>
      <c r="DN146" s="2"/>
      <c r="DO146" s="28"/>
      <c r="DS146" s="2"/>
    </row>
    <row r="147" customFormat="false" ht="15" hidden="false" customHeight="false" outlineLevel="0" collapsed="false">
      <c r="F147" s="28"/>
      <c r="G147" s="28"/>
      <c r="H147" s="28"/>
      <c r="I147" s="28"/>
      <c r="J147" s="28"/>
      <c r="K147" s="28"/>
      <c r="L147" s="28"/>
      <c r="M147" s="28"/>
      <c r="N147" s="28"/>
      <c r="P147" s="2"/>
      <c r="Q147" s="2"/>
      <c r="R147" s="2"/>
      <c r="S147" s="2"/>
      <c r="T147" s="3"/>
      <c r="U147" s="2"/>
      <c r="V147" s="2"/>
      <c r="W147" s="2"/>
      <c r="X147" s="2"/>
      <c r="AJ147" s="2"/>
      <c r="BW147" s="2"/>
      <c r="CD147" s="2"/>
      <c r="CE147" s="2"/>
      <c r="CI147" s="2"/>
      <c r="CJ147" s="2"/>
      <c r="CN147" s="2"/>
      <c r="CR147" s="2"/>
      <c r="CS147" s="3"/>
      <c r="CU147" s="3"/>
      <c r="CX147" s="3"/>
      <c r="DA147" s="3"/>
      <c r="DB147" s="2"/>
      <c r="DC147" s="2"/>
      <c r="DD147" s="2"/>
      <c r="DE147" s="28"/>
      <c r="DF147" s="2"/>
      <c r="DG147" s="2"/>
      <c r="DN147" s="2"/>
      <c r="DO147" s="28"/>
      <c r="DS147" s="2"/>
    </row>
    <row r="148" customFormat="false" ht="15" hidden="false" customHeight="false" outlineLevel="0" collapsed="false">
      <c r="F148" s="28"/>
      <c r="G148" s="28"/>
      <c r="H148" s="28"/>
      <c r="I148" s="28"/>
      <c r="J148" s="28"/>
      <c r="K148" s="28"/>
      <c r="L148" s="28"/>
      <c r="M148" s="28"/>
      <c r="N148" s="28"/>
      <c r="P148" s="2"/>
      <c r="Q148" s="2"/>
      <c r="R148" s="2"/>
      <c r="S148" s="2"/>
      <c r="T148" s="3"/>
      <c r="U148" s="2"/>
      <c r="V148" s="2"/>
      <c r="W148" s="2"/>
      <c r="X148" s="2"/>
      <c r="AJ148" s="2"/>
      <c r="BW148" s="2"/>
      <c r="CD148" s="2"/>
      <c r="CE148" s="2"/>
      <c r="CI148" s="2"/>
      <c r="CJ148" s="2"/>
      <c r="CN148" s="2"/>
      <c r="CR148" s="2"/>
      <c r="CS148" s="3"/>
      <c r="CU148" s="3"/>
      <c r="CX148" s="3"/>
      <c r="DA148" s="3"/>
      <c r="DB148" s="2"/>
      <c r="DC148" s="2"/>
      <c r="DD148" s="2"/>
      <c r="DE148" s="28"/>
      <c r="DF148" s="2"/>
      <c r="DG148" s="2"/>
      <c r="DN148" s="2"/>
      <c r="DO148" s="28"/>
      <c r="DS148" s="2"/>
    </row>
    <row r="149" customFormat="false" ht="15" hidden="false" customHeight="false" outlineLevel="0" collapsed="false">
      <c r="F149" s="28"/>
      <c r="G149" s="28"/>
      <c r="H149" s="28"/>
      <c r="I149" s="28"/>
      <c r="J149" s="28"/>
      <c r="K149" s="28"/>
      <c r="L149" s="28"/>
      <c r="M149" s="28"/>
      <c r="N149" s="28"/>
      <c r="P149" s="2"/>
      <c r="Q149" s="2"/>
      <c r="R149" s="2"/>
      <c r="S149" s="2"/>
      <c r="T149" s="3"/>
      <c r="U149" s="2"/>
      <c r="V149" s="2"/>
      <c r="W149" s="2"/>
      <c r="X149" s="2"/>
      <c r="AJ149" s="2"/>
      <c r="BW149" s="2"/>
      <c r="CD149" s="2"/>
      <c r="CE149" s="2"/>
      <c r="CI149" s="2"/>
      <c r="CJ149" s="2"/>
      <c r="CN149" s="2"/>
      <c r="CR149" s="2"/>
      <c r="CS149" s="3"/>
      <c r="CU149" s="3"/>
      <c r="CX149" s="3"/>
      <c r="DA149" s="3"/>
      <c r="DB149" s="2"/>
      <c r="DC149" s="2"/>
      <c r="DD149" s="2"/>
      <c r="DE149" s="28"/>
      <c r="DF149" s="2"/>
      <c r="DG149" s="2"/>
      <c r="DN149" s="2"/>
      <c r="DO149" s="28"/>
      <c r="DS149" s="2"/>
    </row>
    <row r="150" customFormat="false" ht="15" hidden="false" customHeight="false" outlineLevel="0" collapsed="false">
      <c r="F150" s="28"/>
      <c r="G150" s="28"/>
      <c r="H150" s="28"/>
      <c r="I150" s="28"/>
      <c r="J150" s="28"/>
      <c r="K150" s="28"/>
      <c r="L150" s="28"/>
      <c r="M150" s="28"/>
      <c r="N150" s="28"/>
      <c r="P150" s="2"/>
      <c r="Q150" s="2"/>
      <c r="R150" s="2"/>
      <c r="S150" s="2"/>
      <c r="T150" s="3"/>
      <c r="U150" s="2"/>
      <c r="V150" s="2"/>
      <c r="W150" s="2"/>
      <c r="X150" s="2"/>
      <c r="AJ150" s="2"/>
      <c r="BW150" s="2"/>
      <c r="CD150" s="2"/>
      <c r="CE150" s="2"/>
      <c r="CI150" s="2"/>
      <c r="CJ150" s="2"/>
      <c r="CN150" s="2"/>
      <c r="CR150" s="2"/>
      <c r="CS150" s="3"/>
      <c r="CU150" s="3"/>
      <c r="CX150" s="3"/>
      <c r="DA150" s="3"/>
      <c r="DB150" s="2"/>
      <c r="DC150" s="2"/>
      <c r="DD150" s="2"/>
      <c r="DE150" s="28"/>
      <c r="DF150" s="2"/>
      <c r="DG150" s="2"/>
      <c r="DN150" s="2"/>
      <c r="DO150" s="28"/>
      <c r="DS150" s="2"/>
    </row>
    <row r="151" customFormat="false" ht="15" hidden="false" customHeight="false" outlineLevel="0" collapsed="false">
      <c r="F151" s="28"/>
      <c r="G151" s="28"/>
      <c r="H151" s="28"/>
      <c r="I151" s="28"/>
      <c r="J151" s="28"/>
      <c r="K151" s="28"/>
      <c r="L151" s="28"/>
      <c r="M151" s="28"/>
      <c r="N151" s="28"/>
      <c r="P151" s="2"/>
      <c r="Q151" s="2"/>
      <c r="R151" s="2"/>
      <c r="S151" s="2"/>
      <c r="T151" s="3"/>
      <c r="U151" s="2"/>
      <c r="V151" s="2"/>
      <c r="W151" s="2"/>
      <c r="X151" s="2"/>
      <c r="AJ151" s="2"/>
      <c r="BW151" s="2"/>
      <c r="CD151" s="2"/>
      <c r="CE151" s="2"/>
      <c r="CI151" s="2"/>
      <c r="CJ151" s="2"/>
      <c r="CN151" s="2"/>
      <c r="CR151" s="2"/>
      <c r="CS151" s="3"/>
      <c r="CU151" s="3"/>
      <c r="CX151" s="3"/>
      <c r="DA151" s="3"/>
      <c r="DB151" s="2"/>
      <c r="DC151" s="2"/>
      <c r="DD151" s="2"/>
      <c r="DE151" s="28"/>
      <c r="DF151" s="2"/>
      <c r="DG151" s="2"/>
      <c r="DN151" s="2"/>
      <c r="DO151" s="28"/>
      <c r="DS151" s="2"/>
    </row>
    <row r="152" customFormat="false" ht="15" hidden="false" customHeight="false" outlineLevel="0" collapsed="false">
      <c r="F152" s="28"/>
      <c r="G152" s="28"/>
      <c r="H152" s="28"/>
      <c r="I152" s="28"/>
      <c r="J152" s="28"/>
      <c r="K152" s="28"/>
      <c r="L152" s="28"/>
      <c r="M152" s="28"/>
      <c r="N152" s="28"/>
      <c r="P152" s="2"/>
      <c r="Q152" s="2"/>
      <c r="R152" s="2"/>
      <c r="S152" s="2"/>
      <c r="T152" s="3"/>
      <c r="U152" s="2"/>
      <c r="V152" s="2"/>
      <c r="W152" s="2"/>
      <c r="X152" s="2"/>
      <c r="AJ152" s="2"/>
      <c r="BW152" s="2"/>
      <c r="CD152" s="2"/>
      <c r="CE152" s="2"/>
      <c r="CI152" s="2"/>
      <c r="CJ152" s="2"/>
      <c r="CN152" s="2"/>
      <c r="CR152" s="2"/>
      <c r="CS152" s="3"/>
      <c r="CU152" s="3"/>
      <c r="CX152" s="3"/>
      <c r="DA152" s="3"/>
      <c r="DB152" s="2"/>
      <c r="DC152" s="2"/>
      <c r="DD152" s="2"/>
      <c r="DE152" s="28"/>
      <c r="DF152" s="2"/>
      <c r="DG152" s="2"/>
      <c r="DN152" s="2"/>
      <c r="DO152" s="28"/>
      <c r="DS152" s="2"/>
    </row>
    <row r="153" customFormat="false" ht="15" hidden="false" customHeight="false" outlineLevel="0" collapsed="false">
      <c r="F153" s="28"/>
      <c r="G153" s="28"/>
      <c r="H153" s="28"/>
      <c r="I153" s="28"/>
      <c r="J153" s="28"/>
      <c r="K153" s="28"/>
      <c r="L153" s="28"/>
      <c r="M153" s="28"/>
      <c r="N153" s="28"/>
      <c r="P153" s="2"/>
      <c r="Q153" s="2"/>
      <c r="R153" s="2"/>
      <c r="S153" s="2"/>
      <c r="T153" s="3"/>
      <c r="U153" s="2"/>
      <c r="V153" s="2"/>
      <c r="W153" s="2"/>
      <c r="X153" s="2"/>
      <c r="AJ153" s="2"/>
      <c r="BW153" s="2"/>
      <c r="CD153" s="2"/>
      <c r="CE153" s="2"/>
      <c r="CI153" s="2"/>
      <c r="CJ153" s="2"/>
      <c r="CN153" s="2"/>
      <c r="CR153" s="2"/>
      <c r="CS153" s="3"/>
      <c r="CU153" s="3"/>
      <c r="CX153" s="3"/>
      <c r="DA153" s="3"/>
      <c r="DB153" s="2"/>
      <c r="DC153" s="2"/>
      <c r="DD153" s="2"/>
      <c r="DE153" s="28"/>
      <c r="DF153" s="2"/>
      <c r="DG153" s="2"/>
      <c r="DN153" s="2"/>
      <c r="DO153" s="28"/>
      <c r="DS153" s="2"/>
    </row>
    <row r="154" customFormat="false" ht="15" hidden="false" customHeight="false" outlineLevel="0" collapsed="false">
      <c r="F154" s="28"/>
      <c r="G154" s="28"/>
      <c r="H154" s="28"/>
      <c r="I154" s="28"/>
      <c r="J154" s="28"/>
      <c r="K154" s="28"/>
      <c r="L154" s="28"/>
      <c r="M154" s="28"/>
      <c r="N154" s="28"/>
      <c r="P154" s="2"/>
      <c r="Q154" s="2"/>
      <c r="R154" s="2"/>
      <c r="S154" s="2"/>
      <c r="T154" s="3"/>
      <c r="U154" s="2"/>
      <c r="V154" s="2"/>
      <c r="W154" s="2"/>
      <c r="X154" s="2"/>
      <c r="AJ154" s="2"/>
      <c r="BW154" s="2"/>
      <c r="CD154" s="2"/>
      <c r="CE154" s="2"/>
      <c r="CI154" s="2"/>
      <c r="CJ154" s="2"/>
      <c r="CN154" s="2"/>
      <c r="CR154" s="2"/>
      <c r="CS154" s="3"/>
      <c r="CU154" s="3"/>
      <c r="CX154" s="3"/>
      <c r="DA154" s="3"/>
      <c r="DB154" s="2"/>
      <c r="DC154" s="2"/>
      <c r="DD154" s="2"/>
      <c r="DE154" s="28"/>
      <c r="DF154" s="2"/>
      <c r="DG154" s="2"/>
      <c r="DN154" s="2"/>
      <c r="DO154" s="28"/>
      <c r="DS154" s="2"/>
    </row>
    <row r="155" customFormat="false" ht="15" hidden="false" customHeight="false" outlineLevel="0" collapsed="false">
      <c r="F155" s="28"/>
      <c r="G155" s="28"/>
      <c r="H155" s="28"/>
      <c r="I155" s="28"/>
      <c r="J155" s="28"/>
      <c r="K155" s="28"/>
      <c r="L155" s="28"/>
      <c r="M155" s="28"/>
      <c r="N155" s="28"/>
      <c r="P155" s="2"/>
      <c r="Q155" s="2"/>
      <c r="R155" s="2"/>
      <c r="S155" s="2"/>
      <c r="T155" s="3"/>
      <c r="U155" s="2"/>
      <c r="V155" s="2"/>
      <c r="W155" s="2"/>
      <c r="X155" s="2"/>
      <c r="AJ155" s="2"/>
      <c r="BW155" s="2"/>
      <c r="CD155" s="2"/>
      <c r="CE155" s="2"/>
      <c r="CI155" s="2"/>
      <c r="CJ155" s="2"/>
      <c r="CN155" s="2"/>
      <c r="CR155" s="2"/>
      <c r="CS155" s="3"/>
      <c r="CU155" s="3"/>
      <c r="CX155" s="3"/>
      <c r="DA155" s="3"/>
      <c r="DB155" s="2"/>
      <c r="DC155" s="2"/>
      <c r="DD155" s="2"/>
      <c r="DE155" s="28"/>
      <c r="DF155" s="2"/>
      <c r="DG155" s="2"/>
      <c r="DN155" s="2"/>
      <c r="DO155" s="28"/>
      <c r="DS155" s="2"/>
    </row>
    <row r="156" customFormat="false" ht="15" hidden="false" customHeight="false" outlineLevel="0" collapsed="false">
      <c r="F156" s="28"/>
      <c r="G156" s="28"/>
      <c r="H156" s="28"/>
      <c r="I156" s="28"/>
      <c r="J156" s="28"/>
      <c r="K156" s="28"/>
      <c r="L156" s="28"/>
      <c r="M156" s="28"/>
      <c r="N156" s="28"/>
      <c r="P156" s="2"/>
      <c r="Q156" s="2"/>
      <c r="R156" s="2"/>
      <c r="S156" s="2"/>
      <c r="T156" s="3"/>
      <c r="U156" s="2"/>
      <c r="V156" s="2"/>
      <c r="W156" s="2"/>
      <c r="X156" s="2"/>
      <c r="AJ156" s="2"/>
      <c r="BW156" s="2"/>
      <c r="CD156" s="2"/>
      <c r="CE156" s="2"/>
      <c r="CI156" s="2"/>
      <c r="CJ156" s="2"/>
      <c r="CN156" s="2"/>
      <c r="CR156" s="2"/>
      <c r="CS156" s="3"/>
      <c r="CU156" s="3"/>
      <c r="CX156" s="3"/>
      <c r="DA156" s="3"/>
      <c r="DB156" s="2"/>
      <c r="DC156" s="2"/>
      <c r="DD156" s="2"/>
      <c r="DE156" s="28"/>
      <c r="DF156" s="2"/>
      <c r="DG156" s="2"/>
      <c r="DN156" s="2"/>
      <c r="DO156" s="28"/>
      <c r="DS156" s="2"/>
    </row>
    <row r="157" customFormat="false" ht="15" hidden="false" customHeight="false" outlineLevel="0" collapsed="false">
      <c r="F157" s="28"/>
      <c r="G157" s="28"/>
      <c r="H157" s="28"/>
      <c r="I157" s="28"/>
      <c r="J157" s="28"/>
      <c r="K157" s="28"/>
      <c r="L157" s="28"/>
      <c r="M157" s="28"/>
      <c r="N157" s="28"/>
      <c r="P157" s="2"/>
      <c r="Q157" s="2"/>
      <c r="R157" s="2"/>
      <c r="S157" s="2"/>
      <c r="T157" s="3"/>
      <c r="U157" s="2"/>
      <c r="V157" s="2"/>
      <c r="W157" s="2"/>
      <c r="X157" s="2"/>
      <c r="AJ157" s="2"/>
      <c r="BW157" s="2"/>
      <c r="CD157" s="2"/>
      <c r="CE157" s="2"/>
      <c r="CI157" s="2"/>
      <c r="CJ157" s="2"/>
      <c r="CN157" s="2"/>
      <c r="CR157" s="2"/>
      <c r="CS157" s="3"/>
      <c r="CU157" s="3"/>
      <c r="CX157" s="3"/>
      <c r="DA157" s="3"/>
      <c r="DB157" s="2"/>
      <c r="DC157" s="2"/>
      <c r="DD157" s="2"/>
      <c r="DE157" s="28"/>
      <c r="DF157" s="2"/>
      <c r="DG157" s="2"/>
      <c r="DN157" s="2"/>
      <c r="DO157" s="28"/>
      <c r="DS157" s="2"/>
    </row>
    <row r="158" customFormat="false" ht="15" hidden="false" customHeight="false" outlineLevel="0" collapsed="false">
      <c r="F158" s="28"/>
      <c r="G158" s="28"/>
      <c r="H158" s="28"/>
      <c r="I158" s="28"/>
      <c r="J158" s="28"/>
      <c r="K158" s="28"/>
      <c r="L158" s="28"/>
      <c r="M158" s="28"/>
      <c r="N158" s="28"/>
      <c r="P158" s="2"/>
      <c r="Q158" s="2"/>
      <c r="R158" s="2"/>
      <c r="S158" s="2"/>
      <c r="T158" s="3"/>
      <c r="U158" s="2"/>
      <c r="V158" s="2"/>
      <c r="W158" s="2"/>
      <c r="X158" s="2"/>
      <c r="AJ158" s="2"/>
      <c r="BW158" s="2"/>
      <c r="CD158" s="2"/>
      <c r="CE158" s="2"/>
      <c r="CI158" s="2"/>
      <c r="CJ158" s="2"/>
      <c r="CN158" s="2"/>
      <c r="CR158" s="2"/>
      <c r="CS158" s="3"/>
      <c r="CU158" s="3"/>
      <c r="CX158" s="3"/>
      <c r="DA158" s="3"/>
      <c r="DB158" s="2"/>
      <c r="DC158" s="2"/>
      <c r="DD158" s="2"/>
      <c r="DE158" s="28"/>
      <c r="DF158" s="2"/>
      <c r="DG158" s="2"/>
      <c r="DN158" s="2"/>
      <c r="DO158" s="28"/>
      <c r="DS158" s="2"/>
    </row>
    <row r="159" customFormat="false" ht="15" hidden="false" customHeight="false" outlineLevel="0" collapsed="false">
      <c r="F159" s="28"/>
      <c r="G159" s="28"/>
      <c r="H159" s="28"/>
      <c r="I159" s="28"/>
      <c r="J159" s="28"/>
      <c r="K159" s="28"/>
      <c r="L159" s="28"/>
      <c r="M159" s="28"/>
      <c r="N159" s="28"/>
      <c r="P159" s="2"/>
      <c r="Q159" s="2"/>
      <c r="R159" s="2"/>
      <c r="S159" s="2"/>
      <c r="T159" s="3"/>
      <c r="U159" s="2"/>
      <c r="V159" s="2"/>
      <c r="W159" s="2"/>
      <c r="X159" s="2"/>
      <c r="AJ159" s="2"/>
      <c r="BW159" s="2"/>
      <c r="CD159" s="2"/>
      <c r="CE159" s="2"/>
      <c r="CI159" s="2"/>
      <c r="CJ159" s="2"/>
      <c r="CN159" s="2"/>
      <c r="CR159" s="2"/>
      <c r="CS159" s="3"/>
      <c r="CU159" s="3"/>
      <c r="CX159" s="3"/>
      <c r="DA159" s="3"/>
      <c r="DB159" s="2"/>
      <c r="DC159" s="2"/>
      <c r="DD159" s="2"/>
      <c r="DE159" s="28"/>
      <c r="DF159" s="2"/>
      <c r="DG159" s="2"/>
      <c r="DN159" s="2"/>
      <c r="DO159" s="28"/>
      <c r="DS159" s="2"/>
    </row>
    <row r="160" customFormat="false" ht="15" hidden="false" customHeight="false" outlineLevel="0" collapsed="false">
      <c r="F160" s="28"/>
      <c r="G160" s="28"/>
      <c r="H160" s="28"/>
      <c r="I160" s="28"/>
      <c r="J160" s="28"/>
      <c r="K160" s="28"/>
      <c r="L160" s="28"/>
      <c r="M160" s="28"/>
      <c r="N160" s="28"/>
      <c r="P160" s="2"/>
      <c r="Q160" s="2"/>
      <c r="R160" s="2"/>
      <c r="S160" s="2"/>
      <c r="T160" s="3"/>
      <c r="U160" s="2"/>
      <c r="V160" s="2"/>
      <c r="W160" s="2"/>
      <c r="X160" s="2"/>
      <c r="AJ160" s="2"/>
      <c r="BW160" s="2"/>
      <c r="CD160" s="2"/>
      <c r="CE160" s="2"/>
      <c r="CI160" s="2"/>
      <c r="CJ160" s="2"/>
      <c r="CN160" s="2"/>
      <c r="CR160" s="2"/>
      <c r="CS160" s="3"/>
      <c r="CU160" s="3"/>
      <c r="CX160" s="3"/>
      <c r="DA160" s="3"/>
      <c r="DB160" s="2"/>
      <c r="DC160" s="2"/>
      <c r="DD160" s="2"/>
      <c r="DE160" s="28"/>
      <c r="DF160" s="2"/>
      <c r="DG160" s="2"/>
      <c r="DN160" s="2"/>
      <c r="DO160" s="28"/>
      <c r="DS160" s="2"/>
    </row>
    <row r="161" customFormat="false" ht="15" hidden="false" customHeight="false" outlineLevel="0" collapsed="false">
      <c r="F161" s="28"/>
      <c r="G161" s="28"/>
      <c r="H161" s="28"/>
      <c r="I161" s="28"/>
      <c r="J161" s="28"/>
      <c r="K161" s="28"/>
      <c r="L161" s="28"/>
      <c r="M161" s="28"/>
      <c r="N161" s="28"/>
      <c r="P161" s="2"/>
      <c r="Q161" s="2"/>
      <c r="R161" s="2"/>
      <c r="S161" s="2"/>
      <c r="T161" s="3"/>
      <c r="U161" s="2"/>
      <c r="V161" s="2"/>
      <c r="W161" s="2"/>
      <c r="X161" s="2"/>
      <c r="AJ161" s="2"/>
      <c r="BW161" s="2"/>
      <c r="CD161" s="2"/>
      <c r="CE161" s="2"/>
      <c r="CI161" s="2"/>
      <c r="CJ161" s="2"/>
      <c r="CN161" s="2"/>
      <c r="CR161" s="2"/>
      <c r="CS161" s="3"/>
      <c r="CU161" s="3"/>
      <c r="CX161" s="3"/>
      <c r="DA161" s="3"/>
      <c r="DB161" s="2"/>
      <c r="DC161" s="2"/>
      <c r="DD161" s="2"/>
      <c r="DE161" s="28"/>
      <c r="DF161" s="2"/>
      <c r="DG161" s="2"/>
      <c r="DN161" s="2"/>
      <c r="DO161" s="28"/>
      <c r="DS161" s="2"/>
    </row>
    <row r="162" customFormat="false" ht="15" hidden="false" customHeight="false" outlineLevel="0" collapsed="false">
      <c r="F162" s="28"/>
      <c r="G162" s="28"/>
      <c r="H162" s="28"/>
      <c r="I162" s="28"/>
      <c r="J162" s="28"/>
      <c r="K162" s="28"/>
      <c r="L162" s="28"/>
      <c r="M162" s="28"/>
      <c r="N162" s="28"/>
      <c r="P162" s="2"/>
      <c r="Q162" s="2"/>
      <c r="R162" s="2"/>
      <c r="S162" s="2"/>
      <c r="T162" s="3"/>
      <c r="U162" s="2"/>
      <c r="V162" s="2"/>
      <c r="W162" s="2"/>
      <c r="X162" s="2"/>
      <c r="AJ162" s="2"/>
      <c r="BW162" s="2"/>
      <c r="CD162" s="2"/>
      <c r="CE162" s="2"/>
      <c r="CI162" s="2"/>
      <c r="CJ162" s="2"/>
      <c r="CN162" s="2"/>
      <c r="CR162" s="2"/>
      <c r="CS162" s="3"/>
      <c r="CU162" s="3"/>
      <c r="CX162" s="3"/>
      <c r="DA162" s="3"/>
      <c r="DB162" s="2"/>
      <c r="DC162" s="2"/>
      <c r="DD162" s="2"/>
      <c r="DE162" s="28"/>
      <c r="DF162" s="2"/>
      <c r="DG162" s="2"/>
      <c r="DN162" s="2"/>
      <c r="DO162" s="28"/>
      <c r="DS162" s="2"/>
    </row>
    <row r="163" customFormat="false" ht="15" hidden="false" customHeight="false" outlineLevel="0" collapsed="false">
      <c r="F163" s="28"/>
      <c r="G163" s="28"/>
      <c r="H163" s="28"/>
      <c r="I163" s="28"/>
      <c r="J163" s="28"/>
      <c r="K163" s="28"/>
      <c r="L163" s="28"/>
      <c r="M163" s="28"/>
      <c r="N163" s="28"/>
      <c r="P163" s="2"/>
      <c r="Q163" s="2"/>
      <c r="R163" s="2"/>
      <c r="S163" s="2"/>
      <c r="T163" s="3"/>
      <c r="U163" s="2"/>
      <c r="V163" s="2"/>
      <c r="W163" s="2"/>
      <c r="X163" s="2"/>
      <c r="AJ163" s="2"/>
      <c r="BW163" s="2"/>
      <c r="CD163" s="2"/>
      <c r="CE163" s="2"/>
      <c r="CI163" s="2"/>
      <c r="CJ163" s="2"/>
      <c r="CN163" s="2"/>
      <c r="CR163" s="2"/>
      <c r="CS163" s="3"/>
      <c r="CU163" s="3"/>
      <c r="CX163" s="3"/>
      <c r="DA163" s="3"/>
      <c r="DB163" s="2"/>
      <c r="DC163" s="2"/>
      <c r="DD163" s="2"/>
      <c r="DE163" s="28"/>
      <c r="DF163" s="2"/>
      <c r="DG163" s="2"/>
      <c r="DN163" s="2"/>
      <c r="DO163" s="28"/>
      <c r="DS163" s="2"/>
    </row>
    <row r="164" customFormat="false" ht="15" hidden="false" customHeight="false" outlineLevel="0" collapsed="false">
      <c r="F164" s="28"/>
      <c r="G164" s="28"/>
      <c r="H164" s="28"/>
      <c r="I164" s="28"/>
      <c r="J164" s="28"/>
      <c r="K164" s="28"/>
      <c r="L164" s="28"/>
      <c r="M164" s="28"/>
      <c r="N164" s="28"/>
      <c r="P164" s="2"/>
      <c r="Q164" s="2"/>
      <c r="R164" s="2"/>
      <c r="S164" s="2"/>
      <c r="T164" s="3"/>
      <c r="U164" s="2"/>
      <c r="V164" s="2"/>
      <c r="W164" s="2"/>
      <c r="X164" s="2"/>
      <c r="AJ164" s="2"/>
      <c r="BW164" s="2"/>
      <c r="CD164" s="2"/>
      <c r="CE164" s="2"/>
      <c r="CI164" s="2"/>
      <c r="CJ164" s="2"/>
      <c r="CN164" s="2"/>
      <c r="CR164" s="2"/>
      <c r="CS164" s="3"/>
      <c r="CU164" s="3"/>
      <c r="CX164" s="3"/>
      <c r="DA164" s="3"/>
      <c r="DB164" s="2"/>
      <c r="DC164" s="2"/>
      <c r="DD164" s="2"/>
      <c r="DE164" s="28"/>
      <c r="DF164" s="2"/>
      <c r="DG164" s="2"/>
      <c r="DN164" s="2"/>
      <c r="DO164" s="28"/>
      <c r="DS164" s="2"/>
    </row>
    <row r="165" s="2" customFormat="true" ht="15" hidden="false" customHeight="false" outlineLevel="0" collapsed="false">
      <c r="D165" s="25"/>
      <c r="F165" s="28"/>
      <c r="G165" s="28"/>
      <c r="H165" s="28"/>
      <c r="I165" s="28"/>
      <c r="J165" s="28"/>
      <c r="K165" s="28"/>
      <c r="L165" s="28"/>
      <c r="M165" s="28"/>
      <c r="N165" s="28"/>
      <c r="O165" s="26"/>
      <c r="CF165" s="28"/>
      <c r="CG165" s="28"/>
      <c r="CH165" s="28"/>
      <c r="CK165" s="28"/>
      <c r="CL165" s="28"/>
      <c r="CM165" s="28"/>
      <c r="CO165" s="28"/>
      <c r="CP165" s="28"/>
      <c r="CQ165" s="28"/>
      <c r="DE165" s="28"/>
      <c r="DH165" s="28"/>
      <c r="DI165" s="28"/>
      <c r="DJ165" s="28"/>
      <c r="DK165" s="28"/>
      <c r="DL165" s="28"/>
      <c r="DO165" s="28"/>
      <c r="DP165" s="26"/>
    </row>
    <row r="166" s="2" customFormat="true" ht="15" hidden="false" customHeight="false" outlineLevel="0" collapsed="false">
      <c r="D166" s="25"/>
      <c r="F166" s="28"/>
      <c r="G166" s="28"/>
      <c r="H166" s="28"/>
      <c r="I166" s="28"/>
      <c r="J166" s="28"/>
      <c r="K166" s="28"/>
      <c r="L166" s="28"/>
      <c r="M166" s="28"/>
      <c r="N166" s="28"/>
      <c r="O166" s="26"/>
      <c r="CF166" s="28"/>
      <c r="CG166" s="28"/>
      <c r="CH166" s="28"/>
      <c r="CK166" s="28"/>
      <c r="CL166" s="28"/>
      <c r="CM166" s="28"/>
      <c r="CO166" s="28"/>
      <c r="CP166" s="28"/>
      <c r="CQ166" s="28"/>
      <c r="DE166" s="28"/>
      <c r="DH166" s="28"/>
      <c r="DI166" s="28"/>
      <c r="DJ166" s="28"/>
      <c r="DK166" s="28"/>
      <c r="DL166" s="28"/>
      <c r="DO166" s="28"/>
      <c r="DP166" s="26"/>
    </row>
    <row r="167" s="2" customFormat="true" ht="15" hidden="false" customHeight="false" outlineLevel="0" collapsed="false">
      <c r="D167" s="25"/>
      <c r="F167" s="28"/>
      <c r="G167" s="28"/>
      <c r="H167" s="28"/>
      <c r="I167" s="28"/>
      <c r="J167" s="28"/>
      <c r="K167" s="28"/>
      <c r="L167" s="28"/>
      <c r="M167" s="28"/>
      <c r="N167" s="28"/>
      <c r="O167" s="26"/>
      <c r="CF167" s="28"/>
      <c r="CG167" s="28"/>
      <c r="CH167" s="28"/>
      <c r="CK167" s="28"/>
      <c r="CL167" s="28"/>
      <c r="CM167" s="28"/>
      <c r="CO167" s="28"/>
      <c r="CP167" s="28"/>
      <c r="CQ167" s="28"/>
      <c r="DE167" s="28"/>
      <c r="DH167" s="28"/>
      <c r="DI167" s="28"/>
      <c r="DJ167" s="28"/>
      <c r="DK167" s="28"/>
      <c r="DL167" s="28"/>
      <c r="DO167" s="28"/>
      <c r="DP167" s="26"/>
    </row>
    <row r="168" s="2" customFormat="true" ht="15" hidden="false" customHeight="false" outlineLevel="0" collapsed="false">
      <c r="D168" s="25"/>
      <c r="F168" s="28"/>
      <c r="G168" s="28"/>
      <c r="H168" s="28"/>
      <c r="I168" s="28"/>
      <c r="J168" s="28"/>
      <c r="K168" s="28"/>
      <c r="L168" s="28"/>
      <c r="M168" s="28"/>
      <c r="N168" s="28"/>
      <c r="O168" s="26"/>
      <c r="CF168" s="28"/>
      <c r="CG168" s="28"/>
      <c r="CH168" s="28"/>
      <c r="CK168" s="28"/>
      <c r="CL168" s="28"/>
      <c r="CM168" s="28"/>
      <c r="CO168" s="28"/>
      <c r="CP168" s="28"/>
      <c r="CQ168" s="28"/>
      <c r="DE168" s="28"/>
      <c r="DH168" s="28"/>
      <c r="DI168" s="28"/>
      <c r="DJ168" s="28"/>
      <c r="DK168" s="28"/>
      <c r="DL168" s="28"/>
      <c r="DO168" s="28"/>
      <c r="DP168" s="26"/>
      <c r="DS168" s="26"/>
    </row>
    <row r="169" s="2" customFormat="true" ht="15" hidden="false" customHeight="false" outlineLevel="0" collapsed="false">
      <c r="D169" s="25"/>
      <c r="F169" s="28"/>
      <c r="G169" s="28"/>
      <c r="H169" s="28"/>
      <c r="I169" s="28"/>
      <c r="J169" s="28"/>
      <c r="K169" s="28"/>
      <c r="L169" s="28"/>
      <c r="M169" s="28"/>
      <c r="N169" s="28"/>
      <c r="O169" s="26"/>
      <c r="CF169" s="28"/>
      <c r="CG169" s="28"/>
      <c r="CH169" s="28"/>
      <c r="CK169" s="28"/>
      <c r="CL169" s="28"/>
      <c r="CM169" s="28"/>
      <c r="CO169" s="28"/>
      <c r="CP169" s="28"/>
      <c r="CQ169" s="28"/>
      <c r="DE169" s="28"/>
      <c r="DH169" s="28"/>
      <c r="DI169" s="28"/>
      <c r="DJ169" s="28"/>
      <c r="DK169" s="28"/>
      <c r="DL169" s="28"/>
      <c r="DO169" s="28"/>
      <c r="DP169" s="26"/>
      <c r="DS169" s="26"/>
    </row>
    <row r="170" s="2" customFormat="true" ht="15" hidden="false" customHeight="false" outlineLevel="0" collapsed="false">
      <c r="D170" s="25"/>
      <c r="F170" s="28"/>
      <c r="G170" s="28"/>
      <c r="H170" s="28"/>
      <c r="I170" s="28"/>
      <c r="J170" s="28"/>
      <c r="K170" s="28"/>
      <c r="L170" s="28"/>
      <c r="M170" s="28"/>
      <c r="N170" s="28"/>
      <c r="O170" s="26"/>
      <c r="CF170" s="28"/>
      <c r="CG170" s="28"/>
      <c r="CH170" s="28"/>
      <c r="CK170" s="28"/>
      <c r="CL170" s="28"/>
      <c r="CM170" s="28"/>
      <c r="CO170" s="28"/>
      <c r="CP170" s="28"/>
      <c r="CQ170" s="28"/>
      <c r="DE170" s="28"/>
      <c r="DH170" s="28"/>
      <c r="DI170" s="28"/>
      <c r="DJ170" s="28"/>
      <c r="DK170" s="28"/>
      <c r="DL170" s="28"/>
      <c r="DO170" s="28"/>
      <c r="DP170" s="26"/>
      <c r="DS170" s="26"/>
    </row>
    <row r="171" s="2" customFormat="true" ht="15" hidden="false" customHeight="false" outlineLevel="0" collapsed="false">
      <c r="D171" s="25"/>
      <c r="F171" s="28"/>
      <c r="G171" s="28"/>
      <c r="H171" s="28"/>
      <c r="I171" s="28"/>
      <c r="J171" s="28"/>
      <c r="K171" s="28"/>
      <c r="L171" s="28"/>
      <c r="M171" s="28"/>
      <c r="N171" s="28"/>
      <c r="O171" s="26"/>
      <c r="CF171" s="28"/>
      <c r="CG171" s="28"/>
      <c r="CH171" s="28"/>
      <c r="CK171" s="28"/>
      <c r="CL171" s="28"/>
      <c r="CM171" s="28"/>
      <c r="CO171" s="28"/>
      <c r="CP171" s="28"/>
      <c r="CQ171" s="28"/>
      <c r="DE171" s="28"/>
      <c r="DH171" s="28"/>
      <c r="DI171" s="28"/>
      <c r="DJ171" s="28"/>
      <c r="DK171" s="28"/>
      <c r="DL171" s="28"/>
      <c r="DO171" s="28"/>
      <c r="DP171" s="26"/>
      <c r="DS171" s="26"/>
    </row>
    <row r="172" s="2" customFormat="true" ht="15" hidden="false" customHeight="false" outlineLevel="0" collapsed="false">
      <c r="D172" s="25"/>
      <c r="F172" s="28"/>
      <c r="G172" s="28"/>
      <c r="H172" s="28"/>
      <c r="I172" s="28"/>
      <c r="J172" s="28"/>
      <c r="K172" s="28"/>
      <c r="L172" s="28"/>
      <c r="M172" s="28"/>
      <c r="N172" s="28"/>
      <c r="O172" s="26"/>
      <c r="CF172" s="28"/>
      <c r="CG172" s="28"/>
      <c r="CH172" s="28"/>
      <c r="CK172" s="28"/>
      <c r="CL172" s="28"/>
      <c r="CM172" s="28"/>
      <c r="CO172" s="28"/>
      <c r="CP172" s="28"/>
      <c r="CQ172" s="28"/>
      <c r="DE172" s="28"/>
      <c r="DH172" s="28"/>
      <c r="DI172" s="28"/>
      <c r="DJ172" s="28"/>
      <c r="DK172" s="28"/>
      <c r="DL172" s="28"/>
      <c r="DO172" s="28"/>
      <c r="DP172" s="26"/>
      <c r="DS172" s="26"/>
    </row>
    <row r="173" customFormat="false" ht="15" hidden="false" customHeight="false" outlineLevel="0" collapsed="false">
      <c r="N173" s="28"/>
    </row>
    <row r="174" customFormat="false" ht="15" hidden="false" customHeight="false" outlineLevel="0" collapsed="false">
      <c r="N174" s="28"/>
    </row>
    <row r="175" customFormat="false" ht="15" hidden="false" customHeight="false" outlineLevel="0" collapsed="false">
      <c r="N175" s="28"/>
    </row>
    <row r="176" customFormat="false" ht="15" hidden="false" customHeight="false" outlineLevel="0" collapsed="false">
      <c r="N176" s="28"/>
    </row>
    <row r="177" customFormat="false" ht="15" hidden="false" customHeight="false" outlineLevel="0" collapsed="false">
      <c r="N177" s="28"/>
    </row>
    <row r="178" customFormat="false" ht="15" hidden="false" customHeight="false" outlineLevel="0" collapsed="false">
      <c r="N178" s="28"/>
    </row>
    <row r="179" customFormat="false" ht="15" hidden="false" customHeight="false" outlineLevel="0" collapsed="false">
      <c r="N179" s="28"/>
    </row>
    <row r="180" customFormat="false" ht="15" hidden="false" customHeight="false" outlineLevel="0" collapsed="false">
      <c r="N180" s="28"/>
    </row>
    <row r="181" customFormat="false" ht="15" hidden="false" customHeight="false" outlineLevel="0" collapsed="false">
      <c r="N181" s="28"/>
    </row>
    <row r="182" customFormat="false" ht="15" hidden="false" customHeight="false" outlineLevel="0" collapsed="false">
      <c r="N182" s="28"/>
    </row>
    <row r="183" customFormat="false" ht="15" hidden="false" customHeight="false" outlineLevel="0" collapsed="false">
      <c r="N183" s="28"/>
    </row>
    <row r="184" customFormat="false" ht="15" hidden="false" customHeight="false" outlineLevel="0" collapsed="false">
      <c r="N184" s="28"/>
    </row>
    <row r="185" customFormat="false" ht="15" hidden="false" customHeight="false" outlineLevel="0" collapsed="false">
      <c r="N185" s="28"/>
    </row>
    <row r="186" customFormat="false" ht="15" hidden="false" customHeight="false" outlineLevel="0" collapsed="false">
      <c r="N186" s="28"/>
    </row>
    <row r="187" customFormat="false" ht="15" hidden="false" customHeight="false" outlineLevel="0" collapsed="false">
      <c r="N187" s="28"/>
    </row>
    <row r="188" customFormat="false" ht="15" hidden="false" customHeight="false" outlineLevel="0" collapsed="false">
      <c r="N188" s="28"/>
    </row>
    <row r="189" customFormat="false" ht="15" hidden="false" customHeight="false" outlineLevel="0" collapsed="false">
      <c r="N189" s="28"/>
    </row>
    <row r="190" customFormat="false" ht="15" hidden="false" customHeight="false" outlineLevel="0" collapsed="false">
      <c r="N190" s="28"/>
    </row>
    <row r="191" customFormat="false" ht="15" hidden="false" customHeight="false" outlineLevel="0" collapsed="false">
      <c r="N191" s="28"/>
    </row>
    <row r="192" customFormat="false" ht="15" hidden="false" customHeight="false" outlineLevel="0" collapsed="false">
      <c r="N192" s="28"/>
    </row>
    <row r="193" customFormat="false" ht="15" hidden="false" customHeight="false" outlineLevel="0" collapsed="false">
      <c r="N193" s="28"/>
    </row>
    <row r="194" customFormat="false" ht="15" hidden="false" customHeight="false" outlineLevel="0" collapsed="false">
      <c r="N194" s="28"/>
    </row>
    <row r="195" customFormat="false" ht="15" hidden="false" customHeight="false" outlineLevel="0" collapsed="false">
      <c r="N195" s="28"/>
    </row>
    <row r="196" customFormat="false" ht="15" hidden="false" customHeight="false" outlineLevel="0" collapsed="false">
      <c r="N196" s="28"/>
    </row>
    <row r="197" customFormat="false" ht="15" hidden="false" customHeight="false" outlineLevel="0" collapsed="false">
      <c r="N197" s="28"/>
    </row>
    <row r="198" customFormat="false" ht="15" hidden="false" customHeight="false" outlineLevel="0" collapsed="false">
      <c r="N198" s="28"/>
    </row>
    <row r="199" customFormat="false" ht="15" hidden="false" customHeight="false" outlineLevel="0" collapsed="false">
      <c r="N199" s="28"/>
    </row>
    <row r="200" customFormat="false" ht="15" hidden="false" customHeight="false" outlineLevel="0" collapsed="false">
      <c r="N200" s="28"/>
    </row>
    <row r="201" customFormat="false" ht="15" hidden="false" customHeight="false" outlineLevel="0" collapsed="false">
      <c r="N201" s="28"/>
    </row>
    <row r="202" customFormat="false" ht="15" hidden="false" customHeight="false" outlineLevel="0" collapsed="false">
      <c r="N202" s="28"/>
    </row>
    <row r="203" customFormat="false" ht="15" hidden="false" customHeight="false" outlineLevel="0" collapsed="false">
      <c r="N203" s="28"/>
    </row>
    <row r="204" customFormat="false" ht="15" hidden="false" customHeight="false" outlineLevel="0" collapsed="false">
      <c r="N204" s="28"/>
    </row>
    <row r="205" customFormat="false" ht="15" hidden="false" customHeight="false" outlineLevel="0" collapsed="false">
      <c r="N205" s="28"/>
    </row>
    <row r="206" customFormat="false" ht="15" hidden="false" customHeight="false" outlineLevel="0" collapsed="false">
      <c r="N206" s="28"/>
    </row>
    <row r="207" customFormat="false" ht="15" hidden="false" customHeight="false" outlineLevel="0" collapsed="false">
      <c r="N207" s="28"/>
    </row>
    <row r="208" customFormat="false" ht="15" hidden="false" customHeight="false" outlineLevel="0" collapsed="false">
      <c r="N208" s="28"/>
    </row>
    <row r="209" customFormat="false" ht="15" hidden="false" customHeight="false" outlineLevel="0" collapsed="false">
      <c r="N209" s="28"/>
    </row>
    <row r="210" customFormat="false" ht="15" hidden="false" customHeight="false" outlineLevel="0" collapsed="false">
      <c r="N210" s="28"/>
    </row>
    <row r="211" customFormat="false" ht="15" hidden="false" customHeight="false" outlineLevel="0" collapsed="false">
      <c r="N211" s="28"/>
    </row>
    <row r="212" customFormat="false" ht="15" hidden="false" customHeight="false" outlineLevel="0" collapsed="false">
      <c r="N212" s="28"/>
    </row>
    <row r="213" customFormat="false" ht="15" hidden="false" customHeight="false" outlineLevel="0" collapsed="false">
      <c r="N213" s="28"/>
    </row>
    <row r="214" customFormat="false" ht="15" hidden="false" customHeight="false" outlineLevel="0" collapsed="false">
      <c r="N214" s="28"/>
    </row>
    <row r="215" customFormat="false" ht="15" hidden="false" customHeight="false" outlineLevel="0" collapsed="false">
      <c r="N215" s="28"/>
    </row>
    <row r="216" customFormat="false" ht="15" hidden="false" customHeight="false" outlineLevel="0" collapsed="false">
      <c r="N216" s="28"/>
    </row>
    <row r="217" customFormat="false" ht="15" hidden="false" customHeight="false" outlineLevel="0" collapsed="false">
      <c r="N217" s="28"/>
    </row>
    <row r="218" customFormat="false" ht="15" hidden="false" customHeight="false" outlineLevel="0" collapsed="false">
      <c r="N218" s="28"/>
    </row>
    <row r="219" customFormat="false" ht="15" hidden="false" customHeight="false" outlineLevel="0" collapsed="false">
      <c r="N219" s="28"/>
    </row>
    <row r="220" customFormat="false" ht="15" hidden="false" customHeight="false" outlineLevel="0" collapsed="false">
      <c r="N220" s="28"/>
    </row>
    <row r="221" customFormat="false" ht="15" hidden="false" customHeight="false" outlineLevel="0" collapsed="false">
      <c r="N221" s="28"/>
    </row>
    <row r="222" customFormat="false" ht="15" hidden="false" customHeight="false" outlineLevel="0" collapsed="false">
      <c r="N222" s="28"/>
    </row>
    <row r="223" customFormat="false" ht="15" hidden="false" customHeight="false" outlineLevel="0" collapsed="false">
      <c r="N223" s="28"/>
    </row>
    <row r="224" customFormat="false" ht="15" hidden="false" customHeight="false" outlineLevel="0" collapsed="false">
      <c r="N224" s="28"/>
    </row>
    <row r="225" customFormat="false" ht="15" hidden="false" customHeight="false" outlineLevel="0" collapsed="false">
      <c r="N225" s="28"/>
    </row>
    <row r="226" customFormat="false" ht="15" hidden="false" customHeight="false" outlineLevel="0" collapsed="false">
      <c r="N226" s="28"/>
    </row>
    <row r="227" customFormat="false" ht="15" hidden="false" customHeight="false" outlineLevel="0" collapsed="false">
      <c r="N227" s="28"/>
    </row>
    <row r="228" customFormat="false" ht="15" hidden="false" customHeight="false" outlineLevel="0" collapsed="false">
      <c r="N228" s="28"/>
    </row>
    <row r="229" customFormat="false" ht="15" hidden="false" customHeight="false" outlineLevel="0" collapsed="false">
      <c r="N229" s="28"/>
    </row>
    <row r="230" customFormat="false" ht="15" hidden="false" customHeight="false" outlineLevel="0" collapsed="false">
      <c r="N230" s="28"/>
    </row>
    <row r="231" customFormat="false" ht="15" hidden="false" customHeight="false" outlineLevel="0" collapsed="false">
      <c r="N231" s="28"/>
    </row>
    <row r="232" customFormat="false" ht="15" hidden="false" customHeight="false" outlineLevel="0" collapsed="false">
      <c r="N232" s="28"/>
    </row>
    <row r="233" customFormat="false" ht="15" hidden="false" customHeight="false" outlineLevel="0" collapsed="false">
      <c r="N233" s="28"/>
    </row>
    <row r="234" customFormat="false" ht="15" hidden="false" customHeight="false" outlineLevel="0" collapsed="false">
      <c r="N234" s="28"/>
    </row>
    <row r="235" customFormat="false" ht="15" hidden="false" customHeight="false" outlineLevel="0" collapsed="false">
      <c r="N235" s="28"/>
    </row>
    <row r="236" customFormat="false" ht="15" hidden="false" customHeight="false" outlineLevel="0" collapsed="false">
      <c r="N236" s="28"/>
    </row>
    <row r="237" customFormat="false" ht="15" hidden="false" customHeight="false" outlineLevel="0" collapsed="false">
      <c r="N237" s="28"/>
    </row>
    <row r="251" customFormat="false" ht="15" hidden="false" customHeight="false" outlineLevel="0" collapsed="false">
      <c r="N251" s="28"/>
    </row>
    <row r="252" customFormat="false" ht="15" hidden="false" customHeight="false" outlineLevel="0" collapsed="false">
      <c r="N252" s="28"/>
    </row>
    <row r="253" customFormat="false" ht="15" hidden="false" customHeight="false" outlineLevel="0" collapsed="false">
      <c r="N253" s="28"/>
    </row>
    <row r="254" customFormat="false" ht="15" hidden="false" customHeight="false" outlineLevel="0" collapsed="false">
      <c r="N254" s="28"/>
    </row>
    <row r="255" customFormat="false" ht="15" hidden="false" customHeight="false" outlineLevel="0" collapsed="false">
      <c r="N255" s="28"/>
    </row>
    <row r="256" customFormat="false" ht="15" hidden="false" customHeight="false" outlineLevel="0" collapsed="false">
      <c r="N256" s="28"/>
    </row>
    <row r="257" customFormat="false" ht="15" hidden="false" customHeight="false" outlineLevel="0" collapsed="false">
      <c r="N257" s="28"/>
    </row>
    <row r="258" customFormat="false" ht="15" hidden="false" customHeight="false" outlineLevel="0" collapsed="false">
      <c r="N258" s="28"/>
    </row>
    <row r="259" customFormat="false" ht="15" hidden="false" customHeight="false" outlineLevel="0" collapsed="false">
      <c r="N259" s="28"/>
    </row>
    <row r="260" customFormat="false" ht="15" hidden="false" customHeight="false" outlineLevel="0" collapsed="false">
      <c r="N260" s="28"/>
    </row>
    <row r="261" customFormat="false" ht="15" hidden="false" customHeight="false" outlineLevel="0" collapsed="false">
      <c r="N261" s="28"/>
    </row>
    <row r="262" customFormat="false" ht="15" hidden="false" customHeight="false" outlineLevel="0" collapsed="false">
      <c r="N262" s="28"/>
    </row>
    <row r="263" customFormat="false" ht="15" hidden="false" customHeight="false" outlineLevel="0" collapsed="false">
      <c r="N263" s="28"/>
    </row>
    <row r="264" customFormat="false" ht="15" hidden="false" customHeight="false" outlineLevel="0" collapsed="false">
      <c r="N264" s="28"/>
    </row>
    <row r="265" customFormat="false" ht="15" hidden="false" customHeight="false" outlineLevel="0" collapsed="false">
      <c r="N265" s="28"/>
    </row>
    <row r="266" customFormat="false" ht="15" hidden="false" customHeight="false" outlineLevel="0" collapsed="false">
      <c r="N266" s="28"/>
    </row>
    <row r="267" customFormat="false" ht="15" hidden="false" customHeight="false" outlineLevel="0" collapsed="false">
      <c r="N267" s="28"/>
    </row>
    <row r="268" customFormat="false" ht="15" hidden="false" customHeight="false" outlineLevel="0" collapsed="false">
      <c r="N268" s="28"/>
    </row>
    <row r="269" customFormat="false" ht="15" hidden="false" customHeight="false" outlineLevel="0" collapsed="false">
      <c r="N269" s="28"/>
    </row>
    <row r="270" customFormat="false" ht="15" hidden="false" customHeight="false" outlineLevel="0" collapsed="false">
      <c r="N270" s="28"/>
    </row>
    <row r="271" customFormat="false" ht="15" hidden="false" customHeight="false" outlineLevel="0" collapsed="false">
      <c r="N271" s="28"/>
    </row>
    <row r="272" customFormat="false" ht="15" hidden="false" customHeight="false" outlineLevel="0" collapsed="false">
      <c r="N272" s="28"/>
    </row>
    <row r="273" customFormat="false" ht="15" hidden="false" customHeight="false" outlineLevel="0" collapsed="false">
      <c r="N273" s="28"/>
    </row>
    <row r="274" customFormat="false" ht="15" hidden="false" customHeight="false" outlineLevel="0" collapsed="false">
      <c r="N274" s="28"/>
    </row>
    <row r="275" customFormat="false" ht="15" hidden="false" customHeight="false" outlineLevel="0" collapsed="false">
      <c r="N275" s="28"/>
    </row>
    <row r="276" customFormat="false" ht="15" hidden="false" customHeight="false" outlineLevel="0" collapsed="false">
      <c r="N276" s="28"/>
    </row>
    <row r="277" customFormat="false" ht="15" hidden="false" customHeight="false" outlineLevel="0" collapsed="false">
      <c r="N277" s="28"/>
    </row>
    <row r="278" customFormat="false" ht="15" hidden="false" customHeight="false" outlineLevel="0" collapsed="false">
      <c r="N278" s="28"/>
    </row>
    <row r="279" customFormat="false" ht="15" hidden="false" customHeight="false" outlineLevel="0" collapsed="false">
      <c r="N279" s="28"/>
    </row>
    <row r="280" customFormat="false" ht="15" hidden="false" customHeight="false" outlineLevel="0" collapsed="false">
      <c r="N280" s="28"/>
    </row>
    <row r="281" customFormat="false" ht="15" hidden="false" customHeight="false" outlineLevel="0" collapsed="false">
      <c r="N281" s="28"/>
    </row>
    <row r="282" customFormat="false" ht="15" hidden="false" customHeight="false" outlineLevel="0" collapsed="false">
      <c r="N282" s="28"/>
    </row>
    <row r="283" customFormat="false" ht="15" hidden="false" customHeight="false" outlineLevel="0" collapsed="false">
      <c r="N283" s="28"/>
    </row>
    <row r="284" customFormat="false" ht="15" hidden="false" customHeight="false" outlineLevel="0" collapsed="false">
      <c r="N284" s="28"/>
    </row>
    <row r="285" customFormat="false" ht="15" hidden="false" customHeight="false" outlineLevel="0" collapsed="false">
      <c r="N285" s="28"/>
    </row>
    <row r="286" customFormat="false" ht="15" hidden="false" customHeight="false" outlineLevel="0" collapsed="false">
      <c r="N286" s="28"/>
    </row>
    <row r="287" customFormat="false" ht="15" hidden="false" customHeight="false" outlineLevel="0" collapsed="false">
      <c r="N287" s="28"/>
    </row>
    <row r="288" customFormat="false" ht="15" hidden="false" customHeight="false" outlineLevel="0" collapsed="false">
      <c r="N288" s="28"/>
    </row>
    <row r="289" customFormat="false" ht="15" hidden="false" customHeight="false" outlineLevel="0" collapsed="false">
      <c r="N289" s="28"/>
    </row>
    <row r="290" customFormat="false" ht="15" hidden="false" customHeight="false" outlineLevel="0" collapsed="false">
      <c r="N290" s="28"/>
    </row>
    <row r="291" customFormat="false" ht="15" hidden="false" customHeight="false" outlineLevel="0" collapsed="false">
      <c r="N291" s="28"/>
    </row>
    <row r="292" customFormat="false" ht="15" hidden="false" customHeight="false" outlineLevel="0" collapsed="false">
      <c r="N292" s="28"/>
    </row>
    <row r="293" customFormat="false" ht="15" hidden="false" customHeight="false" outlineLevel="0" collapsed="false">
      <c r="N293" s="28"/>
    </row>
    <row r="294" customFormat="false" ht="15" hidden="false" customHeight="false" outlineLevel="0" collapsed="false">
      <c r="N294" s="28"/>
    </row>
    <row r="295" customFormat="false" ht="15" hidden="false" customHeight="false" outlineLevel="0" collapsed="false">
      <c r="N295" s="28"/>
    </row>
    <row r="296" customFormat="false" ht="15" hidden="false" customHeight="false" outlineLevel="0" collapsed="false">
      <c r="N296" s="28"/>
    </row>
    <row r="297" customFormat="false" ht="15" hidden="false" customHeight="false" outlineLevel="0" collapsed="false">
      <c r="N297" s="28"/>
    </row>
    <row r="298" customFormat="false" ht="15" hidden="false" customHeight="false" outlineLevel="0" collapsed="false">
      <c r="N298" s="28"/>
    </row>
    <row r="299" customFormat="false" ht="15" hidden="false" customHeight="false" outlineLevel="0" collapsed="false">
      <c r="N299" s="28"/>
    </row>
    <row r="300" customFormat="false" ht="15" hidden="false" customHeight="false" outlineLevel="0" collapsed="false">
      <c r="N300" s="28"/>
    </row>
    <row r="301" customFormat="false" ht="15" hidden="false" customHeight="false" outlineLevel="0" collapsed="false">
      <c r="N301" s="28"/>
    </row>
    <row r="302" customFormat="false" ht="15" hidden="false" customHeight="false" outlineLevel="0" collapsed="false">
      <c r="N302" s="28"/>
    </row>
    <row r="303" customFormat="false" ht="15" hidden="false" customHeight="false" outlineLevel="0" collapsed="false">
      <c r="N303" s="28"/>
    </row>
    <row r="304" customFormat="false" ht="15" hidden="false" customHeight="false" outlineLevel="0" collapsed="false">
      <c r="N304" s="28"/>
    </row>
    <row r="305" customFormat="false" ht="15" hidden="false" customHeight="false" outlineLevel="0" collapsed="false">
      <c r="N305" s="28"/>
    </row>
    <row r="306" customFormat="false" ht="15" hidden="false" customHeight="false" outlineLevel="0" collapsed="false">
      <c r="N306" s="28"/>
    </row>
    <row r="307" customFormat="false" ht="15" hidden="false" customHeight="false" outlineLevel="0" collapsed="false">
      <c r="N307" s="28"/>
    </row>
    <row r="308" customFormat="false" ht="15" hidden="false" customHeight="false" outlineLevel="0" collapsed="false">
      <c r="N308" s="28"/>
    </row>
    <row r="309" customFormat="false" ht="15" hidden="false" customHeight="false" outlineLevel="0" collapsed="false">
      <c r="N309" s="28"/>
    </row>
    <row r="310" customFormat="false" ht="15" hidden="false" customHeight="false" outlineLevel="0" collapsed="false">
      <c r="N310" s="28"/>
    </row>
    <row r="311" customFormat="false" ht="15" hidden="false" customHeight="false" outlineLevel="0" collapsed="false">
      <c r="N311" s="28"/>
    </row>
    <row r="312" customFormat="false" ht="15" hidden="false" customHeight="false" outlineLevel="0" collapsed="false">
      <c r="N312" s="28"/>
    </row>
    <row r="313" customFormat="false" ht="15" hidden="false" customHeight="false" outlineLevel="0" collapsed="false">
      <c r="N313" s="28"/>
    </row>
    <row r="314" customFormat="false" ht="15" hidden="false" customHeight="false" outlineLevel="0" collapsed="false">
      <c r="N314" s="28"/>
    </row>
    <row r="315" customFormat="false" ht="15" hidden="false" customHeight="false" outlineLevel="0" collapsed="false">
      <c r="N315" s="28"/>
    </row>
    <row r="316" customFormat="false" ht="15" hidden="false" customHeight="false" outlineLevel="0" collapsed="false">
      <c r="N316" s="28"/>
    </row>
    <row r="317" customFormat="false" ht="15" hidden="false" customHeight="false" outlineLevel="0" collapsed="false">
      <c r="N317" s="28"/>
    </row>
    <row r="318" customFormat="false" ht="15" hidden="false" customHeight="false" outlineLevel="0" collapsed="false">
      <c r="N318" s="28"/>
    </row>
    <row r="319" customFormat="false" ht="15" hidden="false" customHeight="false" outlineLevel="0" collapsed="false">
      <c r="N319" s="28"/>
    </row>
    <row r="320" customFormat="false" ht="15" hidden="false" customHeight="false" outlineLevel="0" collapsed="false">
      <c r="N320" s="28"/>
    </row>
    <row r="321" customFormat="false" ht="15" hidden="false" customHeight="false" outlineLevel="0" collapsed="false">
      <c r="N321" s="28"/>
    </row>
    <row r="322" customFormat="false" ht="15" hidden="false" customHeight="false" outlineLevel="0" collapsed="false">
      <c r="N322" s="28"/>
    </row>
    <row r="323" customFormat="false" ht="15" hidden="false" customHeight="false" outlineLevel="0" collapsed="false">
      <c r="N323" s="28"/>
    </row>
    <row r="324" customFormat="false" ht="15" hidden="false" customHeight="false" outlineLevel="0" collapsed="false">
      <c r="N324" s="28"/>
    </row>
    <row r="325" customFormat="false" ht="15" hidden="false" customHeight="false" outlineLevel="0" collapsed="false">
      <c r="N325" s="28"/>
    </row>
    <row r="326" customFormat="false" ht="15" hidden="false" customHeight="false" outlineLevel="0" collapsed="false">
      <c r="N326" s="28"/>
    </row>
    <row r="327" customFormat="false" ht="15" hidden="false" customHeight="false" outlineLevel="0" collapsed="false">
      <c r="N327" s="28"/>
    </row>
    <row r="328" customFormat="false" ht="15" hidden="false" customHeight="false" outlineLevel="0" collapsed="false">
      <c r="N328" s="28"/>
    </row>
    <row r="329" customFormat="false" ht="15" hidden="false" customHeight="false" outlineLevel="0" collapsed="false">
      <c r="N329" s="28"/>
    </row>
    <row r="330" customFormat="false" ht="15" hidden="false" customHeight="false" outlineLevel="0" collapsed="false">
      <c r="N330" s="28"/>
    </row>
    <row r="331" customFormat="false" ht="15" hidden="false" customHeight="false" outlineLevel="0" collapsed="false">
      <c r="N331" s="28"/>
    </row>
    <row r="332" customFormat="false" ht="15" hidden="false" customHeight="false" outlineLevel="0" collapsed="false">
      <c r="N332" s="28"/>
    </row>
    <row r="333" customFormat="false" ht="15" hidden="false" customHeight="false" outlineLevel="0" collapsed="false">
      <c r="N333" s="28"/>
    </row>
    <row r="334" customFormat="false" ht="15" hidden="false" customHeight="false" outlineLevel="0" collapsed="false">
      <c r="N334" s="28"/>
    </row>
    <row r="335" customFormat="false" ht="15" hidden="false" customHeight="false" outlineLevel="0" collapsed="false">
      <c r="N335" s="28"/>
    </row>
    <row r="336" customFormat="false" ht="15" hidden="false" customHeight="false" outlineLevel="0" collapsed="false">
      <c r="N336" s="28"/>
    </row>
    <row r="337" customFormat="false" ht="15" hidden="false" customHeight="false" outlineLevel="0" collapsed="false">
      <c r="N337" s="28"/>
    </row>
    <row r="338" customFormat="false" ht="15" hidden="false" customHeight="false" outlineLevel="0" collapsed="false">
      <c r="N338" s="28"/>
    </row>
    <row r="339" customFormat="false" ht="15" hidden="false" customHeight="false" outlineLevel="0" collapsed="false">
      <c r="N339" s="28"/>
    </row>
    <row r="340" customFormat="false" ht="15" hidden="false" customHeight="false" outlineLevel="0" collapsed="false">
      <c r="N340" s="28"/>
    </row>
    <row r="341" customFormat="false" ht="15" hidden="false" customHeight="false" outlineLevel="0" collapsed="false">
      <c r="N341" s="28"/>
    </row>
    <row r="342" customFormat="false" ht="15" hidden="false" customHeight="false" outlineLevel="0" collapsed="false">
      <c r="N342" s="28"/>
    </row>
    <row r="343" customFormat="false" ht="15" hidden="false" customHeight="false" outlineLevel="0" collapsed="false">
      <c r="N343" s="28"/>
    </row>
    <row r="344" customFormat="false" ht="15" hidden="false" customHeight="false" outlineLevel="0" collapsed="false">
      <c r="N344" s="28"/>
    </row>
    <row r="345" customFormat="false" ht="15" hidden="false" customHeight="false" outlineLevel="0" collapsed="false">
      <c r="N345" s="28"/>
    </row>
    <row r="346" customFormat="false" ht="15" hidden="false" customHeight="false" outlineLevel="0" collapsed="false">
      <c r="N346" s="28"/>
    </row>
    <row r="347" customFormat="false" ht="15" hidden="false" customHeight="false" outlineLevel="0" collapsed="false">
      <c r="N347" s="28"/>
    </row>
    <row r="348" customFormat="false" ht="15" hidden="false" customHeight="false" outlineLevel="0" collapsed="false">
      <c r="N348" s="28"/>
    </row>
    <row r="349" customFormat="false" ht="15" hidden="false" customHeight="false" outlineLevel="0" collapsed="false">
      <c r="N349" s="28"/>
    </row>
    <row r="350" customFormat="false" ht="15" hidden="false" customHeight="false" outlineLevel="0" collapsed="false">
      <c r="N350" s="28"/>
    </row>
    <row r="351" customFormat="false" ht="15" hidden="false" customHeight="false" outlineLevel="0" collapsed="false">
      <c r="N351" s="28"/>
    </row>
    <row r="352" customFormat="false" ht="15" hidden="false" customHeight="false" outlineLevel="0" collapsed="false">
      <c r="N352" s="28"/>
    </row>
    <row r="353" customFormat="false" ht="15" hidden="false" customHeight="false" outlineLevel="0" collapsed="false">
      <c r="N353" s="28"/>
    </row>
    <row r="354" customFormat="false" ht="15" hidden="false" customHeight="false" outlineLevel="0" collapsed="false">
      <c r="N354" s="28"/>
    </row>
    <row r="355" customFormat="false" ht="15" hidden="false" customHeight="false" outlineLevel="0" collapsed="false">
      <c r="N355" s="28"/>
    </row>
    <row r="356" customFormat="false" ht="15" hidden="false" customHeight="false" outlineLevel="0" collapsed="false">
      <c r="N356" s="28"/>
    </row>
    <row r="357" customFormat="false" ht="15" hidden="false" customHeight="false" outlineLevel="0" collapsed="false">
      <c r="N357" s="28"/>
    </row>
    <row r="358" customFormat="false" ht="15" hidden="false" customHeight="false" outlineLevel="0" collapsed="false">
      <c r="N358" s="28"/>
    </row>
    <row r="359" customFormat="false" ht="15" hidden="false" customHeight="false" outlineLevel="0" collapsed="false">
      <c r="N359" s="28"/>
    </row>
    <row r="360" customFormat="false" ht="15" hidden="false" customHeight="false" outlineLevel="0" collapsed="false">
      <c r="N360" s="28"/>
    </row>
    <row r="361" customFormat="false" ht="15" hidden="false" customHeight="false" outlineLevel="0" collapsed="false">
      <c r="N361" s="28"/>
    </row>
    <row r="362" customFormat="false" ht="15" hidden="false" customHeight="false" outlineLevel="0" collapsed="false">
      <c r="N362" s="28"/>
    </row>
    <row r="363" customFormat="false" ht="15" hidden="false" customHeight="false" outlineLevel="0" collapsed="false">
      <c r="N363" s="28"/>
    </row>
    <row r="364" customFormat="false" ht="15" hidden="false" customHeight="false" outlineLevel="0" collapsed="false">
      <c r="N364" s="28"/>
    </row>
    <row r="365" customFormat="false" ht="15" hidden="false" customHeight="false" outlineLevel="0" collapsed="false">
      <c r="N365" s="28"/>
    </row>
    <row r="366" customFormat="false" ht="15" hidden="false" customHeight="false" outlineLevel="0" collapsed="false">
      <c r="N366" s="28"/>
    </row>
    <row r="367" customFormat="false" ht="15" hidden="false" customHeight="false" outlineLevel="0" collapsed="false">
      <c r="N367" s="28"/>
    </row>
    <row r="368" customFormat="false" ht="15" hidden="false" customHeight="false" outlineLevel="0" collapsed="false">
      <c r="N368" s="28"/>
    </row>
    <row r="369" customFormat="false" ht="15" hidden="false" customHeight="false" outlineLevel="0" collapsed="false">
      <c r="N369" s="28"/>
    </row>
    <row r="370" customFormat="false" ht="15" hidden="false" customHeight="false" outlineLevel="0" collapsed="false">
      <c r="N370" s="28"/>
    </row>
    <row r="371" customFormat="false" ht="15" hidden="false" customHeight="false" outlineLevel="0" collapsed="false">
      <c r="N371" s="28"/>
    </row>
    <row r="372" customFormat="false" ht="15" hidden="false" customHeight="false" outlineLevel="0" collapsed="false">
      <c r="N372" s="28"/>
    </row>
    <row r="373" customFormat="false" ht="15" hidden="false" customHeight="false" outlineLevel="0" collapsed="false">
      <c r="N373" s="28"/>
    </row>
    <row r="374" customFormat="false" ht="15" hidden="false" customHeight="false" outlineLevel="0" collapsed="false">
      <c r="N374" s="28"/>
    </row>
    <row r="375" customFormat="false" ht="15" hidden="false" customHeight="false" outlineLevel="0" collapsed="false">
      <c r="N375" s="28"/>
    </row>
    <row r="376" customFormat="false" ht="15" hidden="false" customHeight="false" outlineLevel="0" collapsed="false">
      <c r="N376" s="28"/>
    </row>
    <row r="377" customFormat="false" ht="15" hidden="false" customHeight="false" outlineLevel="0" collapsed="false">
      <c r="N377" s="28"/>
    </row>
    <row r="378" customFormat="false" ht="15" hidden="false" customHeight="false" outlineLevel="0" collapsed="false">
      <c r="N378" s="28"/>
    </row>
    <row r="379" customFormat="false" ht="15" hidden="false" customHeight="false" outlineLevel="0" collapsed="false">
      <c r="N379" s="28"/>
    </row>
    <row r="380" customFormat="false" ht="15" hidden="false" customHeight="false" outlineLevel="0" collapsed="false">
      <c r="N380" s="28"/>
    </row>
    <row r="381" customFormat="false" ht="15" hidden="false" customHeight="false" outlineLevel="0" collapsed="false">
      <c r="N381" s="28"/>
    </row>
    <row r="382" customFormat="false" ht="15" hidden="false" customHeight="false" outlineLevel="0" collapsed="false">
      <c r="N382" s="28"/>
    </row>
    <row r="383" customFormat="false" ht="15" hidden="false" customHeight="false" outlineLevel="0" collapsed="false">
      <c r="N383" s="28"/>
    </row>
    <row r="384" customFormat="false" ht="15" hidden="false" customHeight="false" outlineLevel="0" collapsed="false">
      <c r="N384" s="28"/>
    </row>
    <row r="385" customFormat="false" ht="15" hidden="false" customHeight="false" outlineLevel="0" collapsed="false">
      <c r="N385" s="28"/>
    </row>
    <row r="386" customFormat="false" ht="15" hidden="false" customHeight="false" outlineLevel="0" collapsed="false">
      <c r="N386" s="28"/>
    </row>
    <row r="387" customFormat="false" ht="15" hidden="false" customHeight="false" outlineLevel="0" collapsed="false">
      <c r="N387" s="28"/>
    </row>
    <row r="388" customFormat="false" ht="15" hidden="false" customHeight="false" outlineLevel="0" collapsed="false">
      <c r="N388" s="28"/>
    </row>
    <row r="389" customFormat="false" ht="15" hidden="false" customHeight="false" outlineLevel="0" collapsed="false">
      <c r="N389" s="28"/>
    </row>
    <row r="390" customFormat="false" ht="15" hidden="false" customHeight="false" outlineLevel="0" collapsed="false">
      <c r="N390" s="28"/>
    </row>
    <row r="391" customFormat="false" ht="15" hidden="false" customHeight="false" outlineLevel="0" collapsed="false">
      <c r="N391" s="28"/>
    </row>
    <row r="392" customFormat="false" ht="15" hidden="false" customHeight="false" outlineLevel="0" collapsed="false">
      <c r="N392" s="28"/>
    </row>
    <row r="393" customFormat="false" ht="15" hidden="false" customHeight="false" outlineLevel="0" collapsed="false">
      <c r="N393" s="28"/>
    </row>
    <row r="394" customFormat="false" ht="15" hidden="false" customHeight="false" outlineLevel="0" collapsed="false">
      <c r="N394" s="28"/>
    </row>
    <row r="395" customFormat="false" ht="15" hidden="false" customHeight="false" outlineLevel="0" collapsed="false">
      <c r="N395" s="28"/>
    </row>
    <row r="396" customFormat="false" ht="15" hidden="false" customHeight="false" outlineLevel="0" collapsed="false">
      <c r="N396" s="28"/>
    </row>
    <row r="397" customFormat="false" ht="15" hidden="false" customHeight="false" outlineLevel="0" collapsed="false">
      <c r="N397" s="28"/>
    </row>
    <row r="398" customFormat="false" ht="15" hidden="false" customHeight="false" outlineLevel="0" collapsed="false">
      <c r="N398" s="28"/>
    </row>
    <row r="399" customFormat="false" ht="15" hidden="false" customHeight="false" outlineLevel="0" collapsed="false">
      <c r="N399" s="28"/>
    </row>
    <row r="400" customFormat="false" ht="15" hidden="false" customHeight="false" outlineLevel="0" collapsed="false">
      <c r="N400" s="28"/>
    </row>
    <row r="401" customFormat="false" ht="15" hidden="false" customHeight="false" outlineLevel="0" collapsed="false">
      <c r="N401" s="28"/>
    </row>
    <row r="402" customFormat="false" ht="15" hidden="false" customHeight="false" outlineLevel="0" collapsed="false">
      <c r="N402" s="28"/>
    </row>
    <row r="403" customFormat="false" ht="15" hidden="false" customHeight="false" outlineLevel="0" collapsed="false">
      <c r="N403" s="28"/>
    </row>
    <row r="404" customFormat="false" ht="15" hidden="false" customHeight="false" outlineLevel="0" collapsed="false">
      <c r="N404" s="28"/>
    </row>
    <row r="405" customFormat="false" ht="15" hidden="false" customHeight="false" outlineLevel="0" collapsed="false">
      <c r="N405" s="28"/>
    </row>
    <row r="406" customFormat="false" ht="15" hidden="false" customHeight="false" outlineLevel="0" collapsed="false">
      <c r="N406" s="28"/>
    </row>
    <row r="407" customFormat="false" ht="15" hidden="false" customHeight="false" outlineLevel="0" collapsed="false">
      <c r="N407" s="28"/>
    </row>
    <row r="408" customFormat="false" ht="15" hidden="false" customHeight="false" outlineLevel="0" collapsed="false">
      <c r="N408" s="28"/>
    </row>
    <row r="409" customFormat="false" ht="15" hidden="false" customHeight="false" outlineLevel="0" collapsed="false">
      <c r="N409" s="28"/>
    </row>
    <row r="410" customFormat="false" ht="15" hidden="false" customHeight="false" outlineLevel="0" collapsed="false">
      <c r="N410" s="28"/>
    </row>
    <row r="411" customFormat="false" ht="15" hidden="false" customHeight="false" outlineLevel="0" collapsed="false">
      <c r="N411" s="28"/>
    </row>
    <row r="412" customFormat="false" ht="15" hidden="false" customHeight="false" outlineLevel="0" collapsed="false">
      <c r="N412" s="28"/>
    </row>
    <row r="413" customFormat="false" ht="15" hidden="false" customHeight="false" outlineLevel="0" collapsed="false">
      <c r="N413" s="28"/>
    </row>
    <row r="414" customFormat="false" ht="15" hidden="false" customHeight="false" outlineLevel="0" collapsed="false">
      <c r="N414" s="28"/>
    </row>
    <row r="415" customFormat="false" ht="15" hidden="false" customHeight="false" outlineLevel="0" collapsed="false">
      <c r="N415" s="28"/>
    </row>
    <row r="416" customFormat="false" ht="15" hidden="false" customHeight="false" outlineLevel="0" collapsed="false">
      <c r="N416" s="28"/>
    </row>
    <row r="417" customFormat="false" ht="15" hidden="false" customHeight="false" outlineLevel="0" collapsed="false">
      <c r="N417" s="28"/>
    </row>
    <row r="418" customFormat="false" ht="15" hidden="false" customHeight="false" outlineLevel="0" collapsed="false">
      <c r="N418" s="28"/>
    </row>
    <row r="419" customFormat="false" ht="15" hidden="false" customHeight="false" outlineLevel="0" collapsed="false">
      <c r="N419" s="28"/>
    </row>
    <row r="420" customFormat="false" ht="15" hidden="false" customHeight="false" outlineLevel="0" collapsed="false">
      <c r="N420" s="28"/>
    </row>
    <row r="421" customFormat="false" ht="15" hidden="false" customHeight="false" outlineLevel="0" collapsed="false">
      <c r="N421" s="28"/>
    </row>
    <row r="422" customFormat="false" ht="15" hidden="false" customHeight="false" outlineLevel="0" collapsed="false">
      <c r="N422" s="28"/>
    </row>
    <row r="423" customFormat="false" ht="15" hidden="false" customHeight="false" outlineLevel="0" collapsed="false">
      <c r="N423" s="28"/>
    </row>
    <row r="424" customFormat="false" ht="15" hidden="false" customHeight="false" outlineLevel="0" collapsed="false">
      <c r="N424" s="28"/>
    </row>
    <row r="425" customFormat="false" ht="15" hidden="false" customHeight="false" outlineLevel="0" collapsed="false">
      <c r="N425" s="28"/>
    </row>
    <row r="426" customFormat="false" ht="15" hidden="false" customHeight="false" outlineLevel="0" collapsed="false">
      <c r="N426" s="28"/>
    </row>
    <row r="427" customFormat="false" ht="15" hidden="false" customHeight="false" outlineLevel="0" collapsed="false">
      <c r="N427" s="28"/>
    </row>
    <row r="428" customFormat="false" ht="15" hidden="false" customHeight="false" outlineLevel="0" collapsed="false">
      <c r="N428" s="28"/>
    </row>
    <row r="429" customFormat="false" ht="15" hidden="false" customHeight="false" outlineLevel="0" collapsed="false">
      <c r="N429" s="28"/>
    </row>
    <row r="430" customFormat="false" ht="15" hidden="false" customHeight="false" outlineLevel="0" collapsed="false">
      <c r="N430" s="28"/>
    </row>
    <row r="431" customFormat="false" ht="15" hidden="false" customHeight="false" outlineLevel="0" collapsed="false">
      <c r="N431" s="28"/>
    </row>
    <row r="432" customFormat="false" ht="15" hidden="false" customHeight="false" outlineLevel="0" collapsed="false">
      <c r="N432" s="28"/>
    </row>
    <row r="433" customFormat="false" ht="15" hidden="false" customHeight="false" outlineLevel="0" collapsed="false">
      <c r="N433" s="28"/>
    </row>
    <row r="434" customFormat="false" ht="15" hidden="false" customHeight="false" outlineLevel="0" collapsed="false">
      <c r="N434" s="28"/>
    </row>
    <row r="435" customFormat="false" ht="15" hidden="false" customHeight="false" outlineLevel="0" collapsed="false">
      <c r="N435" s="28"/>
    </row>
    <row r="436" customFormat="false" ht="15" hidden="false" customHeight="false" outlineLevel="0" collapsed="false">
      <c r="N436" s="28"/>
    </row>
    <row r="437" customFormat="false" ht="15" hidden="false" customHeight="false" outlineLevel="0" collapsed="false">
      <c r="N437" s="28"/>
    </row>
    <row r="438" customFormat="false" ht="15" hidden="false" customHeight="false" outlineLevel="0" collapsed="false">
      <c r="N438" s="28"/>
    </row>
    <row r="439" customFormat="false" ht="15" hidden="false" customHeight="false" outlineLevel="0" collapsed="false">
      <c r="N439" s="28"/>
    </row>
    <row r="440" customFormat="false" ht="15" hidden="false" customHeight="false" outlineLevel="0" collapsed="false">
      <c r="N440" s="28"/>
    </row>
    <row r="441" customFormat="false" ht="15" hidden="false" customHeight="false" outlineLevel="0" collapsed="false">
      <c r="N441" s="28"/>
    </row>
    <row r="442" customFormat="false" ht="15" hidden="false" customHeight="false" outlineLevel="0" collapsed="false">
      <c r="N442" s="28"/>
    </row>
    <row r="443" customFormat="false" ht="15" hidden="false" customHeight="false" outlineLevel="0" collapsed="false">
      <c r="N443" s="28"/>
    </row>
    <row r="444" customFormat="false" ht="15" hidden="false" customHeight="false" outlineLevel="0" collapsed="false">
      <c r="N444" s="28"/>
    </row>
    <row r="445" customFormat="false" ht="15" hidden="false" customHeight="false" outlineLevel="0" collapsed="false">
      <c r="N445" s="28"/>
    </row>
    <row r="446" customFormat="false" ht="15" hidden="false" customHeight="false" outlineLevel="0" collapsed="false">
      <c r="N446" s="28"/>
    </row>
    <row r="447" customFormat="false" ht="15" hidden="false" customHeight="false" outlineLevel="0" collapsed="false">
      <c r="N447" s="28"/>
    </row>
    <row r="448" customFormat="false" ht="15" hidden="false" customHeight="false" outlineLevel="0" collapsed="false">
      <c r="N448" s="28"/>
    </row>
    <row r="449" customFormat="false" ht="15" hidden="false" customHeight="false" outlineLevel="0" collapsed="false">
      <c r="N449" s="28"/>
    </row>
    <row r="450" customFormat="false" ht="15" hidden="false" customHeight="false" outlineLevel="0" collapsed="false">
      <c r="N450" s="28"/>
    </row>
    <row r="451" customFormat="false" ht="15" hidden="false" customHeight="false" outlineLevel="0" collapsed="false">
      <c r="N451" s="28"/>
    </row>
    <row r="452" customFormat="false" ht="15" hidden="false" customHeight="false" outlineLevel="0" collapsed="false">
      <c r="N452" s="28"/>
    </row>
    <row r="453" customFormat="false" ht="15" hidden="false" customHeight="false" outlineLevel="0" collapsed="false">
      <c r="N453" s="28"/>
    </row>
    <row r="454" customFormat="false" ht="15" hidden="false" customHeight="false" outlineLevel="0" collapsed="false">
      <c r="N454" s="28"/>
    </row>
    <row r="455" customFormat="false" ht="15" hidden="false" customHeight="false" outlineLevel="0" collapsed="false">
      <c r="N455" s="28"/>
    </row>
    <row r="456" customFormat="false" ht="15" hidden="false" customHeight="false" outlineLevel="0" collapsed="false">
      <c r="N456" s="28"/>
    </row>
    <row r="457" customFormat="false" ht="15" hidden="false" customHeight="false" outlineLevel="0" collapsed="false">
      <c r="N457" s="28"/>
    </row>
    <row r="458" customFormat="false" ht="15" hidden="false" customHeight="false" outlineLevel="0" collapsed="false">
      <c r="N458" s="28"/>
    </row>
    <row r="459" customFormat="false" ht="15" hidden="false" customHeight="false" outlineLevel="0" collapsed="false">
      <c r="N459" s="28"/>
    </row>
    <row r="460" customFormat="false" ht="15" hidden="false" customHeight="false" outlineLevel="0" collapsed="false">
      <c r="N460" s="28"/>
    </row>
    <row r="461" customFormat="false" ht="15" hidden="false" customHeight="false" outlineLevel="0" collapsed="false">
      <c r="N461" s="28"/>
    </row>
    <row r="462" customFormat="false" ht="15" hidden="false" customHeight="false" outlineLevel="0" collapsed="false">
      <c r="N462" s="28"/>
    </row>
    <row r="463" customFormat="false" ht="15" hidden="false" customHeight="false" outlineLevel="0" collapsed="false">
      <c r="N463" s="28"/>
    </row>
    <row r="464" customFormat="false" ht="15" hidden="false" customHeight="false" outlineLevel="0" collapsed="false">
      <c r="N464" s="28"/>
    </row>
    <row r="465" customFormat="false" ht="15" hidden="false" customHeight="false" outlineLevel="0" collapsed="false">
      <c r="N465" s="28"/>
    </row>
    <row r="466" customFormat="false" ht="15" hidden="false" customHeight="false" outlineLevel="0" collapsed="false">
      <c r="N466" s="28"/>
    </row>
    <row r="467" customFormat="false" ht="15" hidden="false" customHeight="false" outlineLevel="0" collapsed="false">
      <c r="N467" s="28"/>
    </row>
    <row r="468" customFormat="false" ht="15" hidden="false" customHeight="false" outlineLevel="0" collapsed="false">
      <c r="N468" s="28"/>
    </row>
    <row r="469" customFormat="false" ht="15" hidden="false" customHeight="false" outlineLevel="0" collapsed="false">
      <c r="N469" s="28"/>
    </row>
    <row r="470" customFormat="false" ht="15" hidden="false" customHeight="false" outlineLevel="0" collapsed="false">
      <c r="N470" s="28"/>
    </row>
    <row r="471" customFormat="false" ht="15" hidden="false" customHeight="false" outlineLevel="0" collapsed="false">
      <c r="N471" s="28"/>
    </row>
    <row r="472" customFormat="false" ht="15" hidden="false" customHeight="false" outlineLevel="0" collapsed="false">
      <c r="N472" s="28"/>
    </row>
    <row r="473" customFormat="false" ht="15" hidden="false" customHeight="false" outlineLevel="0" collapsed="false">
      <c r="N473" s="28"/>
    </row>
    <row r="474" customFormat="false" ht="15" hidden="false" customHeight="false" outlineLevel="0" collapsed="false">
      <c r="N474" s="28"/>
    </row>
    <row r="475" customFormat="false" ht="15" hidden="false" customHeight="false" outlineLevel="0" collapsed="false">
      <c r="N475" s="28"/>
    </row>
    <row r="476" customFormat="false" ht="15" hidden="false" customHeight="false" outlineLevel="0" collapsed="false">
      <c r="N476" s="28"/>
    </row>
    <row r="477" customFormat="false" ht="15" hidden="false" customHeight="false" outlineLevel="0" collapsed="false">
      <c r="N477" s="28"/>
    </row>
    <row r="478" customFormat="false" ht="15" hidden="false" customHeight="false" outlineLevel="0" collapsed="false">
      <c r="N478" s="28"/>
    </row>
    <row r="479" customFormat="false" ht="15" hidden="false" customHeight="false" outlineLevel="0" collapsed="false">
      <c r="N479" s="28"/>
    </row>
    <row r="480" customFormat="false" ht="15" hidden="false" customHeight="false" outlineLevel="0" collapsed="false">
      <c r="N480" s="28"/>
    </row>
    <row r="481" customFormat="false" ht="15" hidden="false" customHeight="false" outlineLevel="0" collapsed="false">
      <c r="N481" s="28"/>
    </row>
    <row r="482" customFormat="false" ht="15" hidden="false" customHeight="false" outlineLevel="0" collapsed="false">
      <c r="N482" s="28"/>
    </row>
    <row r="483" customFormat="false" ht="15" hidden="false" customHeight="false" outlineLevel="0" collapsed="false">
      <c r="N483" s="28"/>
    </row>
    <row r="484" customFormat="false" ht="15" hidden="false" customHeight="false" outlineLevel="0" collapsed="false">
      <c r="N484" s="28"/>
    </row>
    <row r="485" customFormat="false" ht="15" hidden="false" customHeight="false" outlineLevel="0" collapsed="false">
      <c r="N485" s="28"/>
    </row>
    <row r="486" customFormat="false" ht="15" hidden="false" customHeight="false" outlineLevel="0" collapsed="false">
      <c r="N486" s="28"/>
    </row>
    <row r="487" customFormat="false" ht="15" hidden="false" customHeight="false" outlineLevel="0" collapsed="false">
      <c r="N487" s="28"/>
    </row>
    <row r="488" customFormat="false" ht="15" hidden="false" customHeight="false" outlineLevel="0" collapsed="false">
      <c r="N488" s="28"/>
    </row>
    <row r="489" customFormat="false" ht="15" hidden="false" customHeight="false" outlineLevel="0" collapsed="false">
      <c r="N489" s="28"/>
    </row>
    <row r="490" customFormat="false" ht="15" hidden="false" customHeight="false" outlineLevel="0" collapsed="false">
      <c r="N490" s="28"/>
    </row>
    <row r="491" customFormat="false" ht="15" hidden="false" customHeight="false" outlineLevel="0" collapsed="false">
      <c r="N491" s="28"/>
    </row>
    <row r="492" customFormat="false" ht="15" hidden="false" customHeight="false" outlineLevel="0" collapsed="false">
      <c r="N492" s="28"/>
    </row>
    <row r="493" customFormat="false" ht="15" hidden="false" customHeight="false" outlineLevel="0" collapsed="false">
      <c r="N493" s="28"/>
    </row>
    <row r="494" customFormat="false" ht="15" hidden="false" customHeight="false" outlineLevel="0" collapsed="false">
      <c r="N494" s="28"/>
    </row>
    <row r="495" customFormat="false" ht="15" hidden="false" customHeight="false" outlineLevel="0" collapsed="false">
      <c r="N495" s="28"/>
    </row>
    <row r="496" customFormat="false" ht="15" hidden="false" customHeight="false" outlineLevel="0" collapsed="false">
      <c r="N496" s="28"/>
    </row>
    <row r="497" customFormat="false" ht="15" hidden="false" customHeight="false" outlineLevel="0" collapsed="false">
      <c r="N497" s="28"/>
    </row>
    <row r="498" customFormat="false" ht="15" hidden="false" customHeight="false" outlineLevel="0" collapsed="false">
      <c r="N498" s="28"/>
    </row>
    <row r="499" customFormat="false" ht="15" hidden="false" customHeight="false" outlineLevel="0" collapsed="false">
      <c r="N499" s="28"/>
    </row>
    <row r="500" customFormat="false" ht="15" hidden="false" customHeight="false" outlineLevel="0" collapsed="false">
      <c r="N500" s="28"/>
    </row>
    <row r="501" customFormat="false" ht="15" hidden="false" customHeight="false" outlineLevel="0" collapsed="false">
      <c r="N501" s="28"/>
    </row>
    <row r="502" customFormat="false" ht="15" hidden="false" customHeight="false" outlineLevel="0" collapsed="false">
      <c r="N502" s="28"/>
    </row>
    <row r="503" customFormat="false" ht="15" hidden="false" customHeight="false" outlineLevel="0" collapsed="false">
      <c r="N503" s="28"/>
    </row>
    <row r="504" customFormat="false" ht="15" hidden="false" customHeight="false" outlineLevel="0" collapsed="false">
      <c r="N504" s="28"/>
    </row>
    <row r="505" customFormat="false" ht="15" hidden="false" customHeight="false" outlineLevel="0" collapsed="false">
      <c r="N505" s="28"/>
    </row>
    <row r="506" customFormat="false" ht="15" hidden="false" customHeight="false" outlineLevel="0" collapsed="false">
      <c r="N506" s="28"/>
    </row>
    <row r="507" customFormat="false" ht="15" hidden="false" customHeight="false" outlineLevel="0" collapsed="false">
      <c r="N507" s="28"/>
    </row>
    <row r="508" customFormat="false" ht="15" hidden="false" customHeight="false" outlineLevel="0" collapsed="false">
      <c r="N508" s="28"/>
    </row>
    <row r="509" customFormat="false" ht="15" hidden="false" customHeight="false" outlineLevel="0" collapsed="false">
      <c r="N509" s="28"/>
    </row>
    <row r="510" customFormat="false" ht="15" hidden="false" customHeight="false" outlineLevel="0" collapsed="false">
      <c r="N510" s="28"/>
    </row>
    <row r="511" customFormat="false" ht="15" hidden="false" customHeight="false" outlineLevel="0" collapsed="false">
      <c r="N511" s="28"/>
    </row>
    <row r="512" customFormat="false" ht="15" hidden="false" customHeight="false" outlineLevel="0" collapsed="false">
      <c r="N512" s="28"/>
    </row>
    <row r="513" customFormat="false" ht="15" hidden="false" customHeight="false" outlineLevel="0" collapsed="false">
      <c r="N513" s="28"/>
    </row>
    <row r="514" customFormat="false" ht="15" hidden="false" customHeight="false" outlineLevel="0" collapsed="false">
      <c r="N514" s="28"/>
    </row>
    <row r="515" customFormat="false" ht="15" hidden="false" customHeight="false" outlineLevel="0" collapsed="false">
      <c r="N515" s="28"/>
    </row>
    <row r="516" customFormat="false" ht="15" hidden="false" customHeight="false" outlineLevel="0" collapsed="false">
      <c r="N516" s="28"/>
    </row>
    <row r="517" customFormat="false" ht="15" hidden="false" customHeight="false" outlineLevel="0" collapsed="false">
      <c r="N517" s="28"/>
    </row>
    <row r="518" customFormat="false" ht="15" hidden="false" customHeight="false" outlineLevel="0" collapsed="false">
      <c r="N518" s="28"/>
    </row>
    <row r="519" customFormat="false" ht="15" hidden="false" customHeight="false" outlineLevel="0" collapsed="false">
      <c r="N519" s="28"/>
    </row>
    <row r="520" customFormat="false" ht="15" hidden="false" customHeight="false" outlineLevel="0" collapsed="false">
      <c r="N520" s="28"/>
    </row>
    <row r="521" customFormat="false" ht="15" hidden="false" customHeight="false" outlineLevel="0" collapsed="false">
      <c r="N521" s="28"/>
    </row>
    <row r="522" customFormat="false" ht="15" hidden="false" customHeight="false" outlineLevel="0" collapsed="false">
      <c r="N522" s="28"/>
    </row>
    <row r="523" customFormat="false" ht="15" hidden="false" customHeight="false" outlineLevel="0" collapsed="false">
      <c r="N523" s="28"/>
    </row>
    <row r="524" customFormat="false" ht="15" hidden="false" customHeight="false" outlineLevel="0" collapsed="false">
      <c r="N524" s="28"/>
    </row>
    <row r="525" customFormat="false" ht="15" hidden="false" customHeight="false" outlineLevel="0" collapsed="false">
      <c r="N525" s="28"/>
    </row>
    <row r="526" customFormat="false" ht="15" hidden="false" customHeight="false" outlineLevel="0" collapsed="false">
      <c r="N526" s="28"/>
    </row>
    <row r="527" customFormat="false" ht="15" hidden="false" customHeight="false" outlineLevel="0" collapsed="false">
      <c r="N527" s="28"/>
    </row>
    <row r="528" customFormat="false" ht="15" hidden="false" customHeight="false" outlineLevel="0" collapsed="false">
      <c r="N528" s="28"/>
    </row>
    <row r="529" customFormat="false" ht="15" hidden="false" customHeight="false" outlineLevel="0" collapsed="false">
      <c r="N529" s="28"/>
    </row>
    <row r="530" customFormat="false" ht="15" hidden="false" customHeight="false" outlineLevel="0" collapsed="false">
      <c r="N530" s="28"/>
    </row>
    <row r="531" customFormat="false" ht="15" hidden="false" customHeight="false" outlineLevel="0" collapsed="false">
      <c r="N531" s="28"/>
    </row>
    <row r="532" customFormat="false" ht="15" hidden="false" customHeight="false" outlineLevel="0" collapsed="false">
      <c r="N532" s="28"/>
    </row>
    <row r="533" customFormat="false" ht="15" hidden="false" customHeight="false" outlineLevel="0" collapsed="false">
      <c r="N533" s="28"/>
    </row>
    <row r="534" customFormat="false" ht="15" hidden="false" customHeight="false" outlineLevel="0" collapsed="false">
      <c r="N534" s="28"/>
    </row>
    <row r="535" customFormat="false" ht="15" hidden="false" customHeight="false" outlineLevel="0" collapsed="false">
      <c r="N535" s="28"/>
    </row>
    <row r="536" customFormat="false" ht="15" hidden="false" customHeight="false" outlineLevel="0" collapsed="false">
      <c r="N536" s="28"/>
    </row>
    <row r="537" customFormat="false" ht="15" hidden="false" customHeight="false" outlineLevel="0" collapsed="false">
      <c r="N537" s="28"/>
    </row>
    <row r="538" customFormat="false" ht="15" hidden="false" customHeight="false" outlineLevel="0" collapsed="false">
      <c r="N538" s="28"/>
    </row>
    <row r="539" customFormat="false" ht="15" hidden="false" customHeight="false" outlineLevel="0" collapsed="false">
      <c r="N539" s="28"/>
    </row>
    <row r="540" customFormat="false" ht="15" hidden="false" customHeight="false" outlineLevel="0" collapsed="false">
      <c r="N540" s="28"/>
    </row>
    <row r="541" customFormat="false" ht="15" hidden="false" customHeight="false" outlineLevel="0" collapsed="false">
      <c r="N541" s="28"/>
    </row>
    <row r="542" customFormat="false" ht="15" hidden="false" customHeight="false" outlineLevel="0" collapsed="false">
      <c r="N542" s="28"/>
    </row>
    <row r="543" customFormat="false" ht="15" hidden="false" customHeight="false" outlineLevel="0" collapsed="false">
      <c r="N543" s="28"/>
    </row>
    <row r="544" customFormat="false" ht="15" hidden="false" customHeight="false" outlineLevel="0" collapsed="false">
      <c r="N544" s="28"/>
    </row>
    <row r="545" customFormat="false" ht="15" hidden="false" customHeight="false" outlineLevel="0" collapsed="false">
      <c r="N545" s="28"/>
    </row>
    <row r="546" customFormat="false" ht="15" hidden="false" customHeight="false" outlineLevel="0" collapsed="false">
      <c r="N546" s="28"/>
    </row>
    <row r="547" customFormat="false" ht="15" hidden="false" customHeight="false" outlineLevel="0" collapsed="false">
      <c r="N547" s="28"/>
    </row>
    <row r="548" customFormat="false" ht="15" hidden="false" customHeight="false" outlineLevel="0" collapsed="false">
      <c r="N548" s="28"/>
    </row>
    <row r="549" customFormat="false" ht="15" hidden="false" customHeight="false" outlineLevel="0" collapsed="false">
      <c r="N549" s="28"/>
    </row>
    <row r="550" customFormat="false" ht="15" hidden="false" customHeight="false" outlineLevel="0" collapsed="false">
      <c r="N550" s="28"/>
    </row>
    <row r="551" customFormat="false" ht="15" hidden="false" customHeight="false" outlineLevel="0" collapsed="false">
      <c r="N551" s="28"/>
    </row>
    <row r="552" customFormat="false" ht="15" hidden="false" customHeight="false" outlineLevel="0" collapsed="false">
      <c r="N552" s="28"/>
    </row>
    <row r="553" customFormat="false" ht="15" hidden="false" customHeight="false" outlineLevel="0" collapsed="false">
      <c r="N553" s="28"/>
    </row>
    <row r="554" customFormat="false" ht="15" hidden="false" customHeight="false" outlineLevel="0" collapsed="false">
      <c r="N554" s="28"/>
    </row>
    <row r="555" customFormat="false" ht="15" hidden="false" customHeight="false" outlineLevel="0" collapsed="false">
      <c r="N555" s="28"/>
    </row>
    <row r="556" customFormat="false" ht="15" hidden="false" customHeight="false" outlineLevel="0" collapsed="false">
      <c r="N556" s="28"/>
    </row>
    <row r="557" customFormat="false" ht="15" hidden="false" customHeight="false" outlineLevel="0" collapsed="false">
      <c r="N557" s="28"/>
    </row>
    <row r="558" customFormat="false" ht="15" hidden="false" customHeight="false" outlineLevel="0" collapsed="false">
      <c r="N558" s="28"/>
    </row>
    <row r="559" customFormat="false" ht="15" hidden="false" customHeight="false" outlineLevel="0" collapsed="false">
      <c r="N559" s="28"/>
    </row>
    <row r="560" customFormat="false" ht="15" hidden="false" customHeight="false" outlineLevel="0" collapsed="false">
      <c r="N560" s="28"/>
    </row>
    <row r="561" customFormat="false" ht="15" hidden="false" customHeight="false" outlineLevel="0" collapsed="false">
      <c r="N561" s="28"/>
    </row>
    <row r="562" customFormat="false" ht="15" hidden="false" customHeight="false" outlineLevel="0" collapsed="false">
      <c r="N562" s="28"/>
    </row>
    <row r="563" customFormat="false" ht="15" hidden="false" customHeight="false" outlineLevel="0" collapsed="false">
      <c r="N563" s="28"/>
    </row>
    <row r="564" customFormat="false" ht="15" hidden="false" customHeight="false" outlineLevel="0" collapsed="false">
      <c r="N564" s="28"/>
    </row>
    <row r="565" customFormat="false" ht="15" hidden="false" customHeight="false" outlineLevel="0" collapsed="false">
      <c r="N565" s="28"/>
    </row>
    <row r="566" customFormat="false" ht="15" hidden="false" customHeight="false" outlineLevel="0" collapsed="false">
      <c r="N566" s="28"/>
    </row>
    <row r="567" customFormat="false" ht="15" hidden="false" customHeight="false" outlineLevel="0" collapsed="false">
      <c r="N567" s="28"/>
    </row>
    <row r="568" customFormat="false" ht="15" hidden="false" customHeight="false" outlineLevel="0" collapsed="false">
      <c r="N568" s="28"/>
    </row>
    <row r="569" customFormat="false" ht="15" hidden="false" customHeight="false" outlineLevel="0" collapsed="false">
      <c r="N569" s="28"/>
    </row>
    <row r="570" customFormat="false" ht="15" hidden="false" customHeight="false" outlineLevel="0" collapsed="false">
      <c r="N570" s="28"/>
    </row>
    <row r="571" customFormat="false" ht="15" hidden="false" customHeight="false" outlineLevel="0" collapsed="false">
      <c r="N571" s="28"/>
    </row>
    <row r="572" customFormat="false" ht="15" hidden="false" customHeight="false" outlineLevel="0" collapsed="false">
      <c r="N572" s="28"/>
    </row>
    <row r="573" customFormat="false" ht="15" hidden="false" customHeight="false" outlineLevel="0" collapsed="false">
      <c r="N573" s="28"/>
    </row>
    <row r="574" customFormat="false" ht="15" hidden="false" customHeight="false" outlineLevel="0" collapsed="false">
      <c r="N574" s="28"/>
    </row>
    <row r="575" customFormat="false" ht="15" hidden="false" customHeight="false" outlineLevel="0" collapsed="false">
      <c r="N575" s="28"/>
    </row>
    <row r="576" customFormat="false" ht="15" hidden="false" customHeight="false" outlineLevel="0" collapsed="false">
      <c r="N576" s="28"/>
    </row>
    <row r="577" customFormat="false" ht="15" hidden="false" customHeight="false" outlineLevel="0" collapsed="false">
      <c r="N577" s="28"/>
    </row>
    <row r="578" customFormat="false" ht="15" hidden="false" customHeight="false" outlineLevel="0" collapsed="false">
      <c r="N578" s="28"/>
    </row>
    <row r="579" customFormat="false" ht="15" hidden="false" customHeight="false" outlineLevel="0" collapsed="false">
      <c r="N579" s="28"/>
    </row>
    <row r="580" customFormat="false" ht="15" hidden="false" customHeight="false" outlineLevel="0" collapsed="false">
      <c r="N580" s="28"/>
    </row>
    <row r="581" customFormat="false" ht="15" hidden="false" customHeight="false" outlineLevel="0" collapsed="false">
      <c r="N581" s="28"/>
    </row>
    <row r="582" customFormat="false" ht="15" hidden="false" customHeight="false" outlineLevel="0" collapsed="false">
      <c r="N582" s="28"/>
    </row>
    <row r="583" customFormat="false" ht="15" hidden="false" customHeight="false" outlineLevel="0" collapsed="false">
      <c r="N583" s="28"/>
    </row>
    <row r="584" customFormat="false" ht="15" hidden="false" customHeight="false" outlineLevel="0" collapsed="false">
      <c r="N584" s="28"/>
    </row>
    <row r="585" customFormat="false" ht="15" hidden="false" customHeight="false" outlineLevel="0" collapsed="false">
      <c r="N585" s="28"/>
    </row>
    <row r="586" customFormat="false" ht="15" hidden="false" customHeight="false" outlineLevel="0" collapsed="false">
      <c r="N586" s="28"/>
    </row>
    <row r="587" customFormat="false" ht="15" hidden="false" customHeight="false" outlineLevel="0" collapsed="false">
      <c r="N587" s="28"/>
    </row>
    <row r="588" customFormat="false" ht="15" hidden="false" customHeight="false" outlineLevel="0" collapsed="false">
      <c r="N588" s="28"/>
    </row>
    <row r="589" customFormat="false" ht="15" hidden="false" customHeight="false" outlineLevel="0" collapsed="false">
      <c r="N589" s="28"/>
    </row>
    <row r="590" customFormat="false" ht="15" hidden="false" customHeight="false" outlineLevel="0" collapsed="false">
      <c r="N590" s="28"/>
    </row>
    <row r="591" customFormat="false" ht="15" hidden="false" customHeight="false" outlineLevel="0" collapsed="false">
      <c r="N591" s="28"/>
    </row>
    <row r="592" customFormat="false" ht="15" hidden="false" customHeight="false" outlineLevel="0" collapsed="false">
      <c r="N592" s="28"/>
    </row>
    <row r="593" customFormat="false" ht="15" hidden="false" customHeight="false" outlineLevel="0" collapsed="false">
      <c r="N593" s="28"/>
    </row>
    <row r="594" customFormat="false" ht="15" hidden="false" customHeight="false" outlineLevel="0" collapsed="false">
      <c r="N594" s="28"/>
    </row>
    <row r="595" customFormat="false" ht="15" hidden="false" customHeight="false" outlineLevel="0" collapsed="false">
      <c r="N595" s="28"/>
    </row>
    <row r="596" customFormat="false" ht="15" hidden="false" customHeight="false" outlineLevel="0" collapsed="false">
      <c r="N596" s="28"/>
    </row>
    <row r="597" customFormat="false" ht="15" hidden="false" customHeight="false" outlineLevel="0" collapsed="false">
      <c r="N597" s="28"/>
    </row>
    <row r="598" customFormat="false" ht="15" hidden="false" customHeight="false" outlineLevel="0" collapsed="false">
      <c r="N598" s="28"/>
    </row>
    <row r="599" customFormat="false" ht="15" hidden="false" customHeight="false" outlineLevel="0" collapsed="false">
      <c r="N599" s="28"/>
    </row>
    <row r="600" customFormat="false" ht="15" hidden="false" customHeight="false" outlineLevel="0" collapsed="false">
      <c r="N600" s="28"/>
    </row>
    <row r="601" customFormat="false" ht="15" hidden="false" customHeight="false" outlineLevel="0" collapsed="false">
      <c r="N601" s="28"/>
    </row>
    <row r="602" customFormat="false" ht="15" hidden="false" customHeight="false" outlineLevel="0" collapsed="false">
      <c r="N602" s="28"/>
    </row>
    <row r="603" customFormat="false" ht="15" hidden="false" customHeight="false" outlineLevel="0" collapsed="false">
      <c r="N603" s="28"/>
    </row>
    <row r="604" customFormat="false" ht="15" hidden="false" customHeight="false" outlineLevel="0" collapsed="false">
      <c r="N604" s="28"/>
    </row>
    <row r="605" customFormat="false" ht="15" hidden="false" customHeight="false" outlineLevel="0" collapsed="false">
      <c r="N605" s="28"/>
    </row>
    <row r="606" customFormat="false" ht="15" hidden="false" customHeight="false" outlineLevel="0" collapsed="false">
      <c r="N606" s="28"/>
    </row>
    <row r="607" customFormat="false" ht="15" hidden="false" customHeight="false" outlineLevel="0" collapsed="false">
      <c r="N607" s="28"/>
    </row>
    <row r="608" customFormat="false" ht="15" hidden="false" customHeight="false" outlineLevel="0" collapsed="false">
      <c r="N608" s="28"/>
    </row>
    <row r="609" customFormat="false" ht="15" hidden="false" customHeight="false" outlineLevel="0" collapsed="false">
      <c r="N609" s="28"/>
    </row>
    <row r="610" customFormat="false" ht="15" hidden="false" customHeight="false" outlineLevel="0" collapsed="false">
      <c r="N610" s="28"/>
    </row>
    <row r="611" customFormat="false" ht="15" hidden="false" customHeight="false" outlineLevel="0" collapsed="false">
      <c r="N611" s="28"/>
    </row>
    <row r="612" customFormat="false" ht="15" hidden="false" customHeight="false" outlineLevel="0" collapsed="false">
      <c r="N612" s="28"/>
    </row>
    <row r="613" customFormat="false" ht="15" hidden="false" customHeight="false" outlineLevel="0" collapsed="false">
      <c r="N613" s="28"/>
    </row>
    <row r="614" customFormat="false" ht="15" hidden="false" customHeight="false" outlineLevel="0" collapsed="false">
      <c r="N614" s="28"/>
    </row>
    <row r="615" customFormat="false" ht="15" hidden="false" customHeight="false" outlineLevel="0" collapsed="false">
      <c r="N615" s="28"/>
    </row>
    <row r="616" customFormat="false" ht="15" hidden="false" customHeight="false" outlineLevel="0" collapsed="false">
      <c r="N616" s="28"/>
    </row>
    <row r="617" customFormat="false" ht="15" hidden="false" customHeight="false" outlineLevel="0" collapsed="false">
      <c r="N617" s="28"/>
    </row>
    <row r="618" customFormat="false" ht="15" hidden="false" customHeight="false" outlineLevel="0" collapsed="false">
      <c r="N618" s="28"/>
    </row>
    <row r="619" customFormat="false" ht="15" hidden="false" customHeight="false" outlineLevel="0" collapsed="false">
      <c r="N619" s="28"/>
    </row>
    <row r="620" customFormat="false" ht="15" hidden="false" customHeight="false" outlineLevel="0" collapsed="false">
      <c r="N620" s="28"/>
    </row>
    <row r="621" customFormat="false" ht="15" hidden="false" customHeight="false" outlineLevel="0" collapsed="false">
      <c r="N621" s="28"/>
    </row>
    <row r="622" customFormat="false" ht="15" hidden="false" customHeight="false" outlineLevel="0" collapsed="false">
      <c r="N622" s="28"/>
    </row>
    <row r="623" customFormat="false" ht="15" hidden="false" customHeight="false" outlineLevel="0" collapsed="false">
      <c r="N623" s="28"/>
    </row>
    <row r="624" customFormat="false" ht="15" hidden="false" customHeight="false" outlineLevel="0" collapsed="false">
      <c r="N624" s="28"/>
    </row>
    <row r="625" customFormat="false" ht="15" hidden="false" customHeight="false" outlineLevel="0" collapsed="false">
      <c r="N625" s="28"/>
    </row>
    <row r="626" customFormat="false" ht="15" hidden="false" customHeight="false" outlineLevel="0" collapsed="false">
      <c r="N626" s="28"/>
    </row>
    <row r="627" customFormat="false" ht="15" hidden="false" customHeight="false" outlineLevel="0" collapsed="false">
      <c r="N627" s="28"/>
    </row>
    <row r="628" customFormat="false" ht="15" hidden="false" customHeight="false" outlineLevel="0" collapsed="false">
      <c r="N628" s="28"/>
    </row>
    <row r="629" customFormat="false" ht="15" hidden="false" customHeight="false" outlineLevel="0" collapsed="false">
      <c r="N629" s="28"/>
    </row>
    <row r="630" customFormat="false" ht="15" hidden="false" customHeight="false" outlineLevel="0" collapsed="false">
      <c r="N630" s="28"/>
    </row>
    <row r="631" customFormat="false" ht="15" hidden="false" customHeight="false" outlineLevel="0" collapsed="false">
      <c r="N631" s="28"/>
    </row>
    <row r="632" customFormat="false" ht="15" hidden="false" customHeight="false" outlineLevel="0" collapsed="false">
      <c r="N632" s="28"/>
    </row>
    <row r="633" customFormat="false" ht="15" hidden="false" customHeight="false" outlineLevel="0" collapsed="false">
      <c r="N633" s="28"/>
    </row>
    <row r="634" customFormat="false" ht="15" hidden="false" customHeight="false" outlineLevel="0" collapsed="false">
      <c r="N634" s="28"/>
    </row>
    <row r="635" customFormat="false" ht="15" hidden="false" customHeight="false" outlineLevel="0" collapsed="false">
      <c r="N635" s="28"/>
    </row>
    <row r="636" customFormat="false" ht="15" hidden="false" customHeight="false" outlineLevel="0" collapsed="false">
      <c r="N636" s="28"/>
    </row>
    <row r="637" customFormat="false" ht="15" hidden="false" customHeight="false" outlineLevel="0" collapsed="false">
      <c r="N637" s="28"/>
    </row>
    <row r="638" customFormat="false" ht="15" hidden="false" customHeight="false" outlineLevel="0" collapsed="false">
      <c r="N638" s="28"/>
    </row>
    <row r="639" customFormat="false" ht="15" hidden="false" customHeight="false" outlineLevel="0" collapsed="false">
      <c r="N639" s="28"/>
    </row>
    <row r="640" customFormat="false" ht="15" hidden="false" customHeight="false" outlineLevel="0" collapsed="false">
      <c r="N640" s="28"/>
    </row>
    <row r="641" customFormat="false" ht="15" hidden="false" customHeight="false" outlineLevel="0" collapsed="false">
      <c r="N641" s="28"/>
    </row>
    <row r="642" customFormat="false" ht="15" hidden="false" customHeight="false" outlineLevel="0" collapsed="false">
      <c r="N642" s="28"/>
    </row>
    <row r="643" customFormat="false" ht="15" hidden="false" customHeight="false" outlineLevel="0" collapsed="false">
      <c r="N643" s="28"/>
    </row>
    <row r="644" customFormat="false" ht="15" hidden="false" customHeight="false" outlineLevel="0" collapsed="false">
      <c r="N644" s="28"/>
    </row>
    <row r="645" customFormat="false" ht="15" hidden="false" customHeight="false" outlineLevel="0" collapsed="false">
      <c r="N645" s="28"/>
    </row>
    <row r="646" customFormat="false" ht="15" hidden="false" customHeight="false" outlineLevel="0" collapsed="false">
      <c r="N646" s="28"/>
    </row>
    <row r="647" customFormat="false" ht="15" hidden="false" customHeight="false" outlineLevel="0" collapsed="false">
      <c r="N647" s="28"/>
    </row>
    <row r="648" customFormat="false" ht="15" hidden="false" customHeight="false" outlineLevel="0" collapsed="false">
      <c r="N648" s="28"/>
    </row>
    <row r="649" customFormat="false" ht="15" hidden="false" customHeight="false" outlineLevel="0" collapsed="false">
      <c r="N649" s="28"/>
    </row>
    <row r="650" customFormat="false" ht="15" hidden="false" customHeight="false" outlineLevel="0" collapsed="false">
      <c r="N650" s="28"/>
    </row>
    <row r="651" customFormat="false" ht="15" hidden="false" customHeight="false" outlineLevel="0" collapsed="false">
      <c r="N651" s="28"/>
    </row>
    <row r="652" customFormat="false" ht="15" hidden="false" customHeight="false" outlineLevel="0" collapsed="false">
      <c r="N652" s="28"/>
    </row>
    <row r="653" customFormat="false" ht="15" hidden="false" customHeight="false" outlineLevel="0" collapsed="false">
      <c r="N653" s="28"/>
    </row>
    <row r="654" customFormat="false" ht="15" hidden="false" customHeight="false" outlineLevel="0" collapsed="false">
      <c r="N654" s="28"/>
    </row>
    <row r="655" customFormat="false" ht="15" hidden="false" customHeight="false" outlineLevel="0" collapsed="false">
      <c r="N655" s="28"/>
    </row>
    <row r="656" customFormat="false" ht="15" hidden="false" customHeight="false" outlineLevel="0" collapsed="false">
      <c r="N656" s="28"/>
    </row>
    <row r="657" customFormat="false" ht="15" hidden="false" customHeight="false" outlineLevel="0" collapsed="false">
      <c r="N657" s="28"/>
    </row>
    <row r="658" customFormat="false" ht="15" hidden="false" customHeight="false" outlineLevel="0" collapsed="false">
      <c r="N658" s="28"/>
    </row>
    <row r="659" customFormat="false" ht="15" hidden="false" customHeight="false" outlineLevel="0" collapsed="false">
      <c r="N659" s="28"/>
    </row>
    <row r="660" customFormat="false" ht="15" hidden="false" customHeight="false" outlineLevel="0" collapsed="false">
      <c r="N660" s="28"/>
    </row>
    <row r="661" customFormat="false" ht="15" hidden="false" customHeight="false" outlineLevel="0" collapsed="false">
      <c r="N661" s="28"/>
    </row>
    <row r="662" customFormat="false" ht="15" hidden="false" customHeight="false" outlineLevel="0" collapsed="false">
      <c r="N662" s="28"/>
    </row>
    <row r="663" customFormat="false" ht="15" hidden="false" customHeight="false" outlineLevel="0" collapsed="false">
      <c r="N663" s="28"/>
    </row>
    <row r="664" customFormat="false" ht="15" hidden="false" customHeight="false" outlineLevel="0" collapsed="false">
      <c r="N664" s="28"/>
    </row>
    <row r="665" customFormat="false" ht="15" hidden="false" customHeight="false" outlineLevel="0" collapsed="false">
      <c r="N665" s="28"/>
    </row>
    <row r="666" customFormat="false" ht="15" hidden="false" customHeight="false" outlineLevel="0" collapsed="false">
      <c r="N666" s="28"/>
    </row>
    <row r="667" customFormat="false" ht="15" hidden="false" customHeight="false" outlineLevel="0" collapsed="false">
      <c r="N667" s="28"/>
    </row>
    <row r="668" customFormat="false" ht="15" hidden="false" customHeight="false" outlineLevel="0" collapsed="false">
      <c r="N668" s="28"/>
    </row>
    <row r="669" customFormat="false" ht="15" hidden="false" customHeight="false" outlineLevel="0" collapsed="false">
      <c r="N669" s="28"/>
    </row>
    <row r="670" customFormat="false" ht="15" hidden="false" customHeight="false" outlineLevel="0" collapsed="false">
      <c r="N670" s="28"/>
    </row>
    <row r="671" customFormat="false" ht="15" hidden="false" customHeight="false" outlineLevel="0" collapsed="false">
      <c r="N671" s="28"/>
    </row>
    <row r="672" customFormat="false" ht="15" hidden="false" customHeight="false" outlineLevel="0" collapsed="false">
      <c r="N672" s="28"/>
    </row>
    <row r="673" customFormat="false" ht="15" hidden="false" customHeight="false" outlineLevel="0" collapsed="false">
      <c r="N673" s="28"/>
    </row>
    <row r="674" customFormat="false" ht="15" hidden="false" customHeight="false" outlineLevel="0" collapsed="false">
      <c r="N674" s="28"/>
    </row>
    <row r="675" customFormat="false" ht="15" hidden="false" customHeight="false" outlineLevel="0" collapsed="false">
      <c r="N675" s="28"/>
    </row>
    <row r="676" customFormat="false" ht="15" hidden="false" customHeight="false" outlineLevel="0" collapsed="false">
      <c r="N676" s="28"/>
    </row>
    <row r="677" customFormat="false" ht="15" hidden="false" customHeight="false" outlineLevel="0" collapsed="false">
      <c r="N677" s="28"/>
    </row>
    <row r="678" customFormat="false" ht="15" hidden="false" customHeight="false" outlineLevel="0" collapsed="false">
      <c r="N678" s="28"/>
    </row>
    <row r="679" customFormat="false" ht="15" hidden="false" customHeight="false" outlineLevel="0" collapsed="false">
      <c r="N679" s="28"/>
    </row>
    <row r="680" customFormat="false" ht="15" hidden="false" customHeight="false" outlineLevel="0" collapsed="false">
      <c r="N680" s="28"/>
    </row>
    <row r="681" customFormat="false" ht="15" hidden="false" customHeight="false" outlineLevel="0" collapsed="false">
      <c r="N681" s="28"/>
    </row>
    <row r="682" customFormat="false" ht="15" hidden="false" customHeight="false" outlineLevel="0" collapsed="false">
      <c r="N682" s="28"/>
    </row>
    <row r="683" customFormat="false" ht="15" hidden="false" customHeight="false" outlineLevel="0" collapsed="false">
      <c r="N683" s="28"/>
    </row>
    <row r="684" customFormat="false" ht="15" hidden="false" customHeight="false" outlineLevel="0" collapsed="false">
      <c r="N684" s="28"/>
    </row>
    <row r="685" customFormat="false" ht="15" hidden="false" customHeight="false" outlineLevel="0" collapsed="false">
      <c r="N685" s="28"/>
    </row>
    <row r="686" customFormat="false" ht="15" hidden="false" customHeight="false" outlineLevel="0" collapsed="false">
      <c r="N686" s="28"/>
    </row>
    <row r="687" customFormat="false" ht="15" hidden="false" customHeight="false" outlineLevel="0" collapsed="false">
      <c r="N687" s="28"/>
    </row>
    <row r="688" customFormat="false" ht="15" hidden="false" customHeight="false" outlineLevel="0" collapsed="false">
      <c r="N688" s="28"/>
    </row>
    <row r="689" customFormat="false" ht="15" hidden="false" customHeight="false" outlineLevel="0" collapsed="false">
      <c r="N689" s="28"/>
    </row>
    <row r="690" customFormat="false" ht="15" hidden="false" customHeight="false" outlineLevel="0" collapsed="false">
      <c r="N690" s="28"/>
    </row>
    <row r="691" customFormat="false" ht="15" hidden="false" customHeight="false" outlineLevel="0" collapsed="false">
      <c r="N691" s="28"/>
    </row>
    <row r="692" customFormat="false" ht="15" hidden="false" customHeight="false" outlineLevel="0" collapsed="false">
      <c r="N692" s="28"/>
    </row>
    <row r="693" customFormat="false" ht="15" hidden="false" customHeight="false" outlineLevel="0" collapsed="false">
      <c r="N693" s="28"/>
    </row>
    <row r="694" customFormat="false" ht="15" hidden="false" customHeight="false" outlineLevel="0" collapsed="false">
      <c r="N694" s="28"/>
    </row>
    <row r="695" customFormat="false" ht="15" hidden="false" customHeight="false" outlineLevel="0" collapsed="false">
      <c r="N695" s="28"/>
    </row>
    <row r="696" customFormat="false" ht="15" hidden="false" customHeight="false" outlineLevel="0" collapsed="false">
      <c r="N696" s="28"/>
    </row>
    <row r="697" customFormat="false" ht="15" hidden="false" customHeight="false" outlineLevel="0" collapsed="false">
      <c r="N697" s="28"/>
    </row>
    <row r="698" customFormat="false" ht="15" hidden="false" customHeight="false" outlineLevel="0" collapsed="false">
      <c r="N698" s="28"/>
    </row>
    <row r="699" customFormat="false" ht="15" hidden="false" customHeight="false" outlineLevel="0" collapsed="false">
      <c r="N699" s="28"/>
    </row>
    <row r="700" customFormat="false" ht="15" hidden="false" customHeight="false" outlineLevel="0" collapsed="false">
      <c r="N700" s="28"/>
    </row>
    <row r="701" customFormat="false" ht="15" hidden="false" customHeight="false" outlineLevel="0" collapsed="false">
      <c r="N701" s="28"/>
    </row>
    <row r="702" customFormat="false" ht="15" hidden="false" customHeight="false" outlineLevel="0" collapsed="false">
      <c r="N702" s="28"/>
    </row>
    <row r="703" customFormat="false" ht="15" hidden="false" customHeight="false" outlineLevel="0" collapsed="false">
      <c r="N703" s="28"/>
    </row>
    <row r="704" customFormat="false" ht="15" hidden="false" customHeight="false" outlineLevel="0" collapsed="false">
      <c r="N704" s="28"/>
    </row>
    <row r="705" customFormat="false" ht="15" hidden="false" customHeight="false" outlineLevel="0" collapsed="false">
      <c r="N705" s="28"/>
    </row>
    <row r="706" customFormat="false" ht="15" hidden="false" customHeight="false" outlineLevel="0" collapsed="false">
      <c r="N706" s="28"/>
    </row>
    <row r="707" customFormat="false" ht="15" hidden="false" customHeight="false" outlineLevel="0" collapsed="false">
      <c r="N707" s="28"/>
    </row>
    <row r="708" customFormat="false" ht="15" hidden="false" customHeight="false" outlineLevel="0" collapsed="false">
      <c r="N708" s="28"/>
    </row>
    <row r="709" customFormat="false" ht="15" hidden="false" customHeight="false" outlineLevel="0" collapsed="false">
      <c r="N709" s="28"/>
    </row>
    <row r="710" customFormat="false" ht="15" hidden="false" customHeight="false" outlineLevel="0" collapsed="false">
      <c r="N710" s="28"/>
    </row>
    <row r="711" customFormat="false" ht="15" hidden="false" customHeight="false" outlineLevel="0" collapsed="false">
      <c r="N711" s="28"/>
    </row>
    <row r="712" customFormat="false" ht="15" hidden="false" customHeight="false" outlineLevel="0" collapsed="false">
      <c r="N712" s="28"/>
    </row>
    <row r="713" customFormat="false" ht="15" hidden="false" customHeight="false" outlineLevel="0" collapsed="false">
      <c r="N713" s="28"/>
    </row>
    <row r="714" customFormat="false" ht="15" hidden="false" customHeight="false" outlineLevel="0" collapsed="false">
      <c r="N714" s="28"/>
    </row>
    <row r="715" customFormat="false" ht="15" hidden="false" customHeight="false" outlineLevel="0" collapsed="false">
      <c r="N715" s="28"/>
    </row>
    <row r="716" customFormat="false" ht="15" hidden="false" customHeight="false" outlineLevel="0" collapsed="false">
      <c r="N716" s="28"/>
    </row>
    <row r="717" customFormat="false" ht="15" hidden="false" customHeight="false" outlineLevel="0" collapsed="false">
      <c r="N717" s="28"/>
    </row>
    <row r="718" customFormat="false" ht="15" hidden="false" customHeight="false" outlineLevel="0" collapsed="false">
      <c r="N718" s="28"/>
    </row>
    <row r="719" customFormat="false" ht="15" hidden="false" customHeight="false" outlineLevel="0" collapsed="false">
      <c r="N719" s="28"/>
    </row>
    <row r="720" customFormat="false" ht="15" hidden="false" customHeight="false" outlineLevel="0" collapsed="false">
      <c r="N720" s="28"/>
    </row>
    <row r="721" customFormat="false" ht="15" hidden="false" customHeight="false" outlineLevel="0" collapsed="false">
      <c r="N721" s="28"/>
    </row>
    <row r="722" customFormat="false" ht="15" hidden="false" customHeight="false" outlineLevel="0" collapsed="false">
      <c r="N722" s="28"/>
    </row>
    <row r="723" customFormat="false" ht="15" hidden="false" customHeight="false" outlineLevel="0" collapsed="false">
      <c r="N723" s="28"/>
    </row>
    <row r="724" customFormat="false" ht="15" hidden="false" customHeight="false" outlineLevel="0" collapsed="false">
      <c r="N724" s="28"/>
    </row>
    <row r="725" customFormat="false" ht="15" hidden="false" customHeight="false" outlineLevel="0" collapsed="false">
      <c r="N725" s="28"/>
    </row>
    <row r="726" customFormat="false" ht="15" hidden="false" customHeight="false" outlineLevel="0" collapsed="false">
      <c r="N726" s="28"/>
    </row>
    <row r="727" customFormat="false" ht="15" hidden="false" customHeight="false" outlineLevel="0" collapsed="false">
      <c r="N727" s="28"/>
    </row>
    <row r="728" customFormat="false" ht="15" hidden="false" customHeight="false" outlineLevel="0" collapsed="false">
      <c r="N728" s="28"/>
    </row>
    <row r="729" customFormat="false" ht="15" hidden="false" customHeight="false" outlineLevel="0" collapsed="false">
      <c r="N729" s="28"/>
    </row>
    <row r="730" customFormat="false" ht="15" hidden="false" customHeight="false" outlineLevel="0" collapsed="false">
      <c r="N730" s="28"/>
    </row>
    <row r="731" customFormat="false" ht="15" hidden="false" customHeight="false" outlineLevel="0" collapsed="false">
      <c r="N731" s="28"/>
    </row>
    <row r="732" customFormat="false" ht="15" hidden="false" customHeight="false" outlineLevel="0" collapsed="false">
      <c r="N732" s="28"/>
    </row>
    <row r="733" customFormat="false" ht="15" hidden="false" customHeight="false" outlineLevel="0" collapsed="false">
      <c r="N733" s="28"/>
    </row>
    <row r="734" customFormat="false" ht="15" hidden="false" customHeight="false" outlineLevel="0" collapsed="false">
      <c r="N734" s="28"/>
    </row>
    <row r="735" customFormat="false" ht="15" hidden="false" customHeight="false" outlineLevel="0" collapsed="false">
      <c r="N735" s="28"/>
    </row>
    <row r="736" customFormat="false" ht="15" hidden="false" customHeight="false" outlineLevel="0" collapsed="false">
      <c r="N736" s="28"/>
    </row>
    <row r="737" customFormat="false" ht="15" hidden="false" customHeight="false" outlineLevel="0" collapsed="false">
      <c r="N737" s="28"/>
    </row>
    <row r="738" customFormat="false" ht="15" hidden="false" customHeight="false" outlineLevel="0" collapsed="false">
      <c r="N738" s="28"/>
    </row>
    <row r="739" customFormat="false" ht="15" hidden="false" customHeight="false" outlineLevel="0" collapsed="false">
      <c r="N739" s="28"/>
    </row>
    <row r="740" customFormat="false" ht="15" hidden="false" customHeight="false" outlineLevel="0" collapsed="false">
      <c r="N740" s="28"/>
    </row>
    <row r="741" customFormat="false" ht="15" hidden="false" customHeight="false" outlineLevel="0" collapsed="false">
      <c r="N741" s="28"/>
    </row>
    <row r="742" customFormat="false" ht="15" hidden="false" customHeight="false" outlineLevel="0" collapsed="false">
      <c r="N742" s="28"/>
    </row>
    <row r="743" customFormat="false" ht="15" hidden="false" customHeight="false" outlineLevel="0" collapsed="false">
      <c r="N743" s="28"/>
    </row>
    <row r="744" customFormat="false" ht="15" hidden="false" customHeight="false" outlineLevel="0" collapsed="false">
      <c r="N744" s="28"/>
    </row>
    <row r="745" customFormat="false" ht="15" hidden="false" customHeight="false" outlineLevel="0" collapsed="false">
      <c r="N745" s="28"/>
    </row>
    <row r="746" customFormat="false" ht="15" hidden="false" customHeight="false" outlineLevel="0" collapsed="false">
      <c r="N746" s="28"/>
    </row>
    <row r="747" customFormat="false" ht="15" hidden="false" customHeight="false" outlineLevel="0" collapsed="false">
      <c r="N747" s="28"/>
    </row>
    <row r="748" customFormat="false" ht="15" hidden="false" customHeight="false" outlineLevel="0" collapsed="false">
      <c r="N748" s="28"/>
    </row>
    <row r="749" customFormat="false" ht="15" hidden="false" customHeight="false" outlineLevel="0" collapsed="false">
      <c r="N749" s="28"/>
    </row>
    <row r="750" customFormat="false" ht="15" hidden="false" customHeight="false" outlineLevel="0" collapsed="false">
      <c r="N750" s="28"/>
    </row>
    <row r="751" customFormat="false" ht="15" hidden="false" customHeight="false" outlineLevel="0" collapsed="false">
      <c r="N751" s="28"/>
    </row>
    <row r="752" customFormat="false" ht="15" hidden="false" customHeight="false" outlineLevel="0" collapsed="false">
      <c r="N752" s="28"/>
    </row>
    <row r="753" customFormat="false" ht="15" hidden="false" customHeight="false" outlineLevel="0" collapsed="false">
      <c r="N753" s="28"/>
    </row>
    <row r="754" customFormat="false" ht="15" hidden="false" customHeight="false" outlineLevel="0" collapsed="false">
      <c r="N754" s="28"/>
    </row>
    <row r="755" customFormat="false" ht="15" hidden="false" customHeight="false" outlineLevel="0" collapsed="false">
      <c r="N755" s="28"/>
    </row>
    <row r="756" customFormat="false" ht="15" hidden="false" customHeight="false" outlineLevel="0" collapsed="false">
      <c r="N756" s="28"/>
    </row>
    <row r="757" customFormat="false" ht="15" hidden="false" customHeight="false" outlineLevel="0" collapsed="false">
      <c r="N757" s="28"/>
    </row>
    <row r="758" customFormat="false" ht="15" hidden="false" customHeight="false" outlineLevel="0" collapsed="false">
      <c r="N758" s="28"/>
    </row>
    <row r="759" customFormat="false" ht="15" hidden="false" customHeight="false" outlineLevel="0" collapsed="false">
      <c r="N759" s="28"/>
    </row>
    <row r="760" customFormat="false" ht="15" hidden="false" customHeight="false" outlineLevel="0" collapsed="false">
      <c r="N760" s="28"/>
    </row>
    <row r="761" customFormat="false" ht="15" hidden="false" customHeight="false" outlineLevel="0" collapsed="false">
      <c r="N761" s="28"/>
    </row>
    <row r="762" customFormat="false" ht="15" hidden="false" customHeight="false" outlineLevel="0" collapsed="false">
      <c r="N762" s="28"/>
    </row>
    <row r="763" customFormat="false" ht="15" hidden="false" customHeight="false" outlineLevel="0" collapsed="false">
      <c r="N763" s="28"/>
    </row>
    <row r="764" customFormat="false" ht="15" hidden="false" customHeight="false" outlineLevel="0" collapsed="false">
      <c r="N764" s="28"/>
    </row>
    <row r="765" customFormat="false" ht="15" hidden="false" customHeight="false" outlineLevel="0" collapsed="false">
      <c r="N765" s="28"/>
    </row>
    <row r="766" customFormat="false" ht="15" hidden="false" customHeight="false" outlineLevel="0" collapsed="false">
      <c r="N766" s="28"/>
    </row>
    <row r="767" customFormat="false" ht="15" hidden="false" customHeight="false" outlineLevel="0" collapsed="false">
      <c r="N767" s="28"/>
    </row>
    <row r="768" customFormat="false" ht="15" hidden="false" customHeight="false" outlineLevel="0" collapsed="false">
      <c r="N768" s="28"/>
    </row>
    <row r="769" customFormat="false" ht="15" hidden="false" customHeight="false" outlineLevel="0" collapsed="false">
      <c r="N769" s="28"/>
    </row>
    <row r="770" customFormat="false" ht="15" hidden="false" customHeight="false" outlineLevel="0" collapsed="false">
      <c r="N770" s="28"/>
    </row>
    <row r="771" customFormat="false" ht="15" hidden="false" customHeight="false" outlineLevel="0" collapsed="false">
      <c r="N771" s="28"/>
    </row>
    <row r="772" customFormat="false" ht="15" hidden="false" customHeight="false" outlineLevel="0" collapsed="false">
      <c r="N772" s="28"/>
    </row>
    <row r="773" customFormat="false" ht="15" hidden="false" customHeight="false" outlineLevel="0" collapsed="false">
      <c r="N773" s="28"/>
    </row>
    <row r="774" customFormat="false" ht="15" hidden="false" customHeight="false" outlineLevel="0" collapsed="false">
      <c r="N774" s="28"/>
    </row>
    <row r="775" customFormat="false" ht="15" hidden="false" customHeight="false" outlineLevel="0" collapsed="false">
      <c r="N775" s="28"/>
    </row>
    <row r="776" customFormat="false" ht="15" hidden="false" customHeight="false" outlineLevel="0" collapsed="false">
      <c r="N776" s="28"/>
    </row>
    <row r="777" customFormat="false" ht="15" hidden="false" customHeight="false" outlineLevel="0" collapsed="false">
      <c r="N777" s="28"/>
    </row>
    <row r="778" customFormat="false" ht="15" hidden="false" customHeight="false" outlineLevel="0" collapsed="false">
      <c r="N778" s="28"/>
    </row>
    <row r="779" customFormat="false" ht="15" hidden="false" customHeight="false" outlineLevel="0" collapsed="false">
      <c r="N779" s="28"/>
    </row>
    <row r="780" customFormat="false" ht="15" hidden="false" customHeight="false" outlineLevel="0" collapsed="false">
      <c r="N780" s="28"/>
    </row>
    <row r="781" customFormat="false" ht="15" hidden="false" customHeight="false" outlineLevel="0" collapsed="false">
      <c r="N781" s="28"/>
    </row>
    <row r="782" customFormat="false" ht="15" hidden="false" customHeight="false" outlineLevel="0" collapsed="false">
      <c r="N782" s="28"/>
    </row>
    <row r="783" customFormat="false" ht="15" hidden="false" customHeight="false" outlineLevel="0" collapsed="false">
      <c r="N783" s="28"/>
    </row>
    <row r="784" customFormat="false" ht="15" hidden="false" customHeight="false" outlineLevel="0" collapsed="false">
      <c r="N784" s="28"/>
    </row>
    <row r="785" customFormat="false" ht="15" hidden="false" customHeight="false" outlineLevel="0" collapsed="false">
      <c r="N785" s="28"/>
    </row>
    <row r="786" customFormat="false" ht="15" hidden="false" customHeight="false" outlineLevel="0" collapsed="false">
      <c r="N786" s="28"/>
    </row>
    <row r="787" customFormat="false" ht="15" hidden="false" customHeight="false" outlineLevel="0" collapsed="false">
      <c r="N787" s="28"/>
    </row>
    <row r="788" customFormat="false" ht="15" hidden="false" customHeight="false" outlineLevel="0" collapsed="false">
      <c r="N788" s="28"/>
    </row>
    <row r="789" customFormat="false" ht="15" hidden="false" customHeight="false" outlineLevel="0" collapsed="false">
      <c r="N789" s="28"/>
    </row>
    <row r="790" customFormat="false" ht="15" hidden="false" customHeight="false" outlineLevel="0" collapsed="false">
      <c r="N790" s="28"/>
    </row>
    <row r="791" customFormat="false" ht="15" hidden="false" customHeight="false" outlineLevel="0" collapsed="false">
      <c r="N791" s="28"/>
    </row>
    <row r="792" customFormat="false" ht="15" hidden="false" customHeight="false" outlineLevel="0" collapsed="false">
      <c r="N792" s="28"/>
    </row>
    <row r="793" customFormat="false" ht="15" hidden="false" customHeight="false" outlineLevel="0" collapsed="false">
      <c r="N793" s="28"/>
    </row>
    <row r="794" customFormat="false" ht="15" hidden="false" customHeight="false" outlineLevel="0" collapsed="false">
      <c r="N794" s="28"/>
    </row>
    <row r="795" customFormat="false" ht="15" hidden="false" customHeight="false" outlineLevel="0" collapsed="false">
      <c r="N795" s="28"/>
    </row>
    <row r="796" customFormat="false" ht="15" hidden="false" customHeight="false" outlineLevel="0" collapsed="false">
      <c r="N796" s="28"/>
    </row>
    <row r="797" customFormat="false" ht="15" hidden="false" customHeight="false" outlineLevel="0" collapsed="false">
      <c r="N797" s="28"/>
    </row>
    <row r="798" customFormat="false" ht="15" hidden="false" customHeight="false" outlineLevel="0" collapsed="false">
      <c r="N798" s="28"/>
    </row>
    <row r="799" customFormat="false" ht="15" hidden="false" customHeight="false" outlineLevel="0" collapsed="false">
      <c r="N799" s="28"/>
    </row>
    <row r="800" customFormat="false" ht="15" hidden="false" customHeight="false" outlineLevel="0" collapsed="false">
      <c r="N800" s="28"/>
    </row>
    <row r="801" customFormat="false" ht="15" hidden="false" customHeight="false" outlineLevel="0" collapsed="false">
      <c r="N801" s="28"/>
    </row>
    <row r="802" customFormat="false" ht="15" hidden="false" customHeight="false" outlineLevel="0" collapsed="false">
      <c r="N802" s="28"/>
    </row>
    <row r="803" customFormat="false" ht="15" hidden="false" customHeight="false" outlineLevel="0" collapsed="false">
      <c r="N803" s="28"/>
    </row>
    <row r="804" customFormat="false" ht="15" hidden="false" customHeight="false" outlineLevel="0" collapsed="false">
      <c r="N804" s="28"/>
    </row>
    <row r="805" customFormat="false" ht="15" hidden="false" customHeight="false" outlineLevel="0" collapsed="false">
      <c r="N805" s="28"/>
    </row>
    <row r="806" customFormat="false" ht="15" hidden="false" customHeight="false" outlineLevel="0" collapsed="false">
      <c r="N806" s="28"/>
    </row>
    <row r="807" customFormat="false" ht="15" hidden="false" customHeight="false" outlineLevel="0" collapsed="false">
      <c r="N807" s="28"/>
    </row>
    <row r="808" customFormat="false" ht="15" hidden="false" customHeight="false" outlineLevel="0" collapsed="false">
      <c r="N808" s="28"/>
    </row>
    <row r="809" customFormat="false" ht="15" hidden="false" customHeight="false" outlineLevel="0" collapsed="false">
      <c r="N809" s="28"/>
    </row>
    <row r="810" customFormat="false" ht="15" hidden="false" customHeight="false" outlineLevel="0" collapsed="false">
      <c r="N810" s="28"/>
    </row>
    <row r="811" customFormat="false" ht="15" hidden="false" customHeight="false" outlineLevel="0" collapsed="false">
      <c r="N811" s="28"/>
    </row>
    <row r="812" customFormat="false" ht="15" hidden="false" customHeight="false" outlineLevel="0" collapsed="false">
      <c r="N812" s="28"/>
    </row>
    <row r="813" customFormat="false" ht="15" hidden="false" customHeight="false" outlineLevel="0" collapsed="false">
      <c r="N813" s="28"/>
    </row>
    <row r="814" customFormat="false" ht="15" hidden="false" customHeight="false" outlineLevel="0" collapsed="false">
      <c r="N814" s="28"/>
    </row>
    <row r="815" customFormat="false" ht="15" hidden="false" customHeight="false" outlineLevel="0" collapsed="false">
      <c r="N815" s="28"/>
    </row>
    <row r="816" customFormat="false" ht="15" hidden="false" customHeight="false" outlineLevel="0" collapsed="false">
      <c r="N816" s="28"/>
    </row>
    <row r="817" customFormat="false" ht="15" hidden="false" customHeight="false" outlineLevel="0" collapsed="false">
      <c r="N817" s="28"/>
    </row>
    <row r="818" customFormat="false" ht="15" hidden="false" customHeight="false" outlineLevel="0" collapsed="false">
      <c r="N818" s="28"/>
    </row>
    <row r="819" customFormat="false" ht="15" hidden="false" customHeight="false" outlineLevel="0" collapsed="false">
      <c r="N819" s="28"/>
    </row>
    <row r="820" customFormat="false" ht="15" hidden="false" customHeight="false" outlineLevel="0" collapsed="false">
      <c r="N820" s="28"/>
    </row>
    <row r="821" customFormat="false" ht="15" hidden="false" customHeight="false" outlineLevel="0" collapsed="false">
      <c r="N821" s="28"/>
    </row>
    <row r="822" customFormat="false" ht="15" hidden="false" customHeight="false" outlineLevel="0" collapsed="false">
      <c r="N822" s="28"/>
    </row>
    <row r="823" customFormat="false" ht="15" hidden="false" customHeight="false" outlineLevel="0" collapsed="false">
      <c r="N823" s="28"/>
    </row>
    <row r="824" customFormat="false" ht="15" hidden="false" customHeight="false" outlineLevel="0" collapsed="false">
      <c r="N824" s="28"/>
    </row>
    <row r="825" customFormat="false" ht="15" hidden="false" customHeight="false" outlineLevel="0" collapsed="false">
      <c r="N825" s="28"/>
    </row>
    <row r="826" customFormat="false" ht="15" hidden="false" customHeight="false" outlineLevel="0" collapsed="false">
      <c r="N826" s="28"/>
    </row>
    <row r="827" customFormat="false" ht="15" hidden="false" customHeight="false" outlineLevel="0" collapsed="false">
      <c r="N827" s="28"/>
    </row>
    <row r="828" customFormat="false" ht="15" hidden="false" customHeight="false" outlineLevel="0" collapsed="false">
      <c r="N828" s="28"/>
    </row>
    <row r="829" customFormat="false" ht="15" hidden="false" customHeight="false" outlineLevel="0" collapsed="false">
      <c r="N829" s="28"/>
    </row>
    <row r="830" customFormat="false" ht="15" hidden="false" customHeight="false" outlineLevel="0" collapsed="false">
      <c r="N830" s="28"/>
    </row>
    <row r="831" customFormat="false" ht="15" hidden="false" customHeight="false" outlineLevel="0" collapsed="false">
      <c r="N831" s="28"/>
    </row>
    <row r="832" customFormat="false" ht="15" hidden="false" customHeight="false" outlineLevel="0" collapsed="false">
      <c r="N832" s="28"/>
    </row>
    <row r="833" customFormat="false" ht="15" hidden="false" customHeight="false" outlineLevel="0" collapsed="false">
      <c r="N833" s="28"/>
    </row>
    <row r="834" customFormat="false" ht="15" hidden="false" customHeight="false" outlineLevel="0" collapsed="false">
      <c r="N834" s="28"/>
    </row>
    <row r="835" customFormat="false" ht="15" hidden="false" customHeight="false" outlineLevel="0" collapsed="false">
      <c r="N835" s="28"/>
    </row>
    <row r="836" customFormat="false" ht="15" hidden="false" customHeight="false" outlineLevel="0" collapsed="false">
      <c r="N836" s="28"/>
    </row>
    <row r="837" customFormat="false" ht="15" hidden="false" customHeight="false" outlineLevel="0" collapsed="false">
      <c r="N837" s="28"/>
    </row>
    <row r="838" customFormat="false" ht="15" hidden="false" customHeight="false" outlineLevel="0" collapsed="false">
      <c r="N838" s="28"/>
    </row>
    <row r="839" customFormat="false" ht="15" hidden="false" customHeight="false" outlineLevel="0" collapsed="false">
      <c r="N839" s="28"/>
    </row>
    <row r="840" customFormat="false" ht="15" hidden="false" customHeight="false" outlineLevel="0" collapsed="false">
      <c r="N840" s="28"/>
    </row>
    <row r="841" customFormat="false" ht="15" hidden="false" customHeight="false" outlineLevel="0" collapsed="false">
      <c r="N841" s="28"/>
    </row>
    <row r="842" customFormat="false" ht="15" hidden="false" customHeight="false" outlineLevel="0" collapsed="false">
      <c r="N842" s="28"/>
    </row>
    <row r="843" customFormat="false" ht="15" hidden="false" customHeight="false" outlineLevel="0" collapsed="false">
      <c r="N843" s="28"/>
    </row>
    <row r="844" customFormat="false" ht="15" hidden="false" customHeight="false" outlineLevel="0" collapsed="false">
      <c r="N844" s="28"/>
    </row>
    <row r="845" customFormat="false" ht="15" hidden="false" customHeight="false" outlineLevel="0" collapsed="false">
      <c r="N845" s="28"/>
    </row>
    <row r="846" customFormat="false" ht="15" hidden="false" customHeight="false" outlineLevel="0" collapsed="false">
      <c r="N846" s="28"/>
    </row>
    <row r="847" customFormat="false" ht="15" hidden="false" customHeight="false" outlineLevel="0" collapsed="false">
      <c r="N847" s="28"/>
    </row>
    <row r="848" customFormat="false" ht="15" hidden="false" customHeight="false" outlineLevel="0" collapsed="false">
      <c r="N848" s="28"/>
    </row>
    <row r="849" customFormat="false" ht="15" hidden="false" customHeight="false" outlineLevel="0" collapsed="false">
      <c r="N849" s="28"/>
    </row>
    <row r="850" customFormat="false" ht="15" hidden="false" customHeight="false" outlineLevel="0" collapsed="false">
      <c r="N850" s="28"/>
    </row>
    <row r="851" customFormat="false" ht="15" hidden="false" customHeight="false" outlineLevel="0" collapsed="false">
      <c r="N851" s="28"/>
    </row>
    <row r="852" customFormat="false" ht="15" hidden="false" customHeight="false" outlineLevel="0" collapsed="false">
      <c r="N852" s="28"/>
    </row>
    <row r="853" customFormat="false" ht="15" hidden="false" customHeight="false" outlineLevel="0" collapsed="false">
      <c r="N853" s="28"/>
    </row>
    <row r="854" customFormat="false" ht="15" hidden="false" customHeight="false" outlineLevel="0" collapsed="false">
      <c r="N854" s="28"/>
    </row>
    <row r="855" customFormat="false" ht="15" hidden="false" customHeight="false" outlineLevel="0" collapsed="false">
      <c r="N855" s="28"/>
    </row>
    <row r="856" customFormat="false" ht="15" hidden="false" customHeight="false" outlineLevel="0" collapsed="false">
      <c r="N856" s="28"/>
    </row>
    <row r="857" customFormat="false" ht="15" hidden="false" customHeight="false" outlineLevel="0" collapsed="false">
      <c r="N857" s="28"/>
    </row>
    <row r="858" customFormat="false" ht="15" hidden="false" customHeight="false" outlineLevel="0" collapsed="false">
      <c r="N858" s="28"/>
    </row>
    <row r="859" customFormat="false" ht="15" hidden="false" customHeight="false" outlineLevel="0" collapsed="false">
      <c r="N859" s="28"/>
    </row>
    <row r="860" customFormat="false" ht="15" hidden="false" customHeight="false" outlineLevel="0" collapsed="false">
      <c r="N860" s="28"/>
    </row>
    <row r="861" customFormat="false" ht="15" hidden="false" customHeight="false" outlineLevel="0" collapsed="false">
      <c r="N861" s="28"/>
    </row>
    <row r="862" customFormat="false" ht="15" hidden="false" customHeight="false" outlineLevel="0" collapsed="false">
      <c r="N862" s="28"/>
    </row>
    <row r="863" customFormat="false" ht="15" hidden="false" customHeight="false" outlineLevel="0" collapsed="false">
      <c r="N863" s="28"/>
    </row>
    <row r="864" customFormat="false" ht="15" hidden="false" customHeight="false" outlineLevel="0" collapsed="false">
      <c r="N864" s="28"/>
    </row>
    <row r="865" customFormat="false" ht="15" hidden="false" customHeight="false" outlineLevel="0" collapsed="false">
      <c r="N865" s="28"/>
    </row>
    <row r="866" customFormat="false" ht="15" hidden="false" customHeight="false" outlineLevel="0" collapsed="false">
      <c r="N866" s="28"/>
    </row>
    <row r="867" customFormat="false" ht="15" hidden="false" customHeight="false" outlineLevel="0" collapsed="false">
      <c r="N867" s="28"/>
    </row>
    <row r="868" customFormat="false" ht="15" hidden="false" customHeight="false" outlineLevel="0" collapsed="false">
      <c r="N868" s="28"/>
    </row>
    <row r="869" customFormat="false" ht="15" hidden="false" customHeight="false" outlineLevel="0" collapsed="false">
      <c r="N869" s="28"/>
    </row>
    <row r="870" customFormat="false" ht="15" hidden="false" customHeight="false" outlineLevel="0" collapsed="false">
      <c r="N870" s="28"/>
    </row>
    <row r="871" customFormat="false" ht="15" hidden="false" customHeight="false" outlineLevel="0" collapsed="false">
      <c r="N871" s="28"/>
    </row>
    <row r="872" customFormat="false" ht="15" hidden="false" customHeight="false" outlineLevel="0" collapsed="false">
      <c r="N872" s="28"/>
    </row>
    <row r="873" customFormat="false" ht="15" hidden="false" customHeight="false" outlineLevel="0" collapsed="false">
      <c r="N873" s="28"/>
    </row>
    <row r="874" customFormat="false" ht="15" hidden="false" customHeight="false" outlineLevel="0" collapsed="false">
      <c r="N874" s="28"/>
    </row>
    <row r="875" customFormat="false" ht="15" hidden="false" customHeight="false" outlineLevel="0" collapsed="false">
      <c r="N875" s="28"/>
    </row>
    <row r="876" customFormat="false" ht="15" hidden="false" customHeight="false" outlineLevel="0" collapsed="false">
      <c r="N876" s="28"/>
    </row>
    <row r="877" customFormat="false" ht="15" hidden="false" customHeight="false" outlineLevel="0" collapsed="false">
      <c r="N877" s="28"/>
    </row>
    <row r="878" customFormat="false" ht="15" hidden="false" customHeight="false" outlineLevel="0" collapsed="false">
      <c r="N878" s="28"/>
    </row>
    <row r="879" customFormat="false" ht="15" hidden="false" customHeight="false" outlineLevel="0" collapsed="false">
      <c r="N879" s="28"/>
    </row>
    <row r="880" customFormat="false" ht="15" hidden="false" customHeight="false" outlineLevel="0" collapsed="false">
      <c r="N880" s="28"/>
    </row>
    <row r="881" customFormat="false" ht="15" hidden="false" customHeight="false" outlineLevel="0" collapsed="false">
      <c r="N881" s="28"/>
    </row>
    <row r="882" customFormat="false" ht="15" hidden="false" customHeight="false" outlineLevel="0" collapsed="false">
      <c r="N882" s="28"/>
    </row>
    <row r="883" customFormat="false" ht="15" hidden="false" customHeight="false" outlineLevel="0" collapsed="false">
      <c r="N883" s="28"/>
    </row>
    <row r="884" customFormat="false" ht="15" hidden="false" customHeight="false" outlineLevel="0" collapsed="false">
      <c r="N884" s="28"/>
    </row>
    <row r="885" customFormat="false" ht="15" hidden="false" customHeight="false" outlineLevel="0" collapsed="false">
      <c r="N885" s="28"/>
    </row>
    <row r="886" customFormat="false" ht="15" hidden="false" customHeight="false" outlineLevel="0" collapsed="false">
      <c r="N886" s="28"/>
    </row>
    <row r="887" customFormat="false" ht="15" hidden="false" customHeight="false" outlineLevel="0" collapsed="false">
      <c r="N887" s="28"/>
    </row>
    <row r="888" customFormat="false" ht="15" hidden="false" customHeight="false" outlineLevel="0" collapsed="false">
      <c r="N888" s="28"/>
    </row>
    <row r="889" customFormat="false" ht="15" hidden="false" customHeight="false" outlineLevel="0" collapsed="false">
      <c r="N889" s="28"/>
    </row>
    <row r="890" customFormat="false" ht="15" hidden="false" customHeight="false" outlineLevel="0" collapsed="false">
      <c r="N890" s="28"/>
    </row>
    <row r="891" customFormat="false" ht="15" hidden="false" customHeight="false" outlineLevel="0" collapsed="false">
      <c r="N891" s="28"/>
    </row>
    <row r="892" customFormat="false" ht="15" hidden="false" customHeight="false" outlineLevel="0" collapsed="false">
      <c r="N892" s="28"/>
    </row>
    <row r="893" customFormat="false" ht="15" hidden="false" customHeight="false" outlineLevel="0" collapsed="false">
      <c r="N893" s="28"/>
    </row>
    <row r="894" customFormat="false" ht="15" hidden="false" customHeight="false" outlineLevel="0" collapsed="false">
      <c r="N894" s="28"/>
    </row>
    <row r="895" customFormat="false" ht="15" hidden="false" customHeight="false" outlineLevel="0" collapsed="false">
      <c r="N895" s="28"/>
    </row>
    <row r="896" customFormat="false" ht="15" hidden="false" customHeight="false" outlineLevel="0" collapsed="false">
      <c r="N896" s="28"/>
    </row>
    <row r="897" customFormat="false" ht="15" hidden="false" customHeight="false" outlineLevel="0" collapsed="false">
      <c r="N897" s="28"/>
    </row>
    <row r="898" customFormat="false" ht="15" hidden="false" customHeight="false" outlineLevel="0" collapsed="false">
      <c r="N898" s="28"/>
    </row>
    <row r="899" customFormat="false" ht="15" hidden="false" customHeight="false" outlineLevel="0" collapsed="false">
      <c r="N899" s="28"/>
    </row>
    <row r="900" customFormat="false" ht="15" hidden="false" customHeight="false" outlineLevel="0" collapsed="false">
      <c r="N900" s="28"/>
    </row>
    <row r="901" customFormat="false" ht="15" hidden="false" customHeight="false" outlineLevel="0" collapsed="false">
      <c r="N901" s="28"/>
    </row>
    <row r="902" customFormat="false" ht="15" hidden="false" customHeight="false" outlineLevel="0" collapsed="false">
      <c r="N902" s="28"/>
    </row>
    <row r="903" customFormat="false" ht="15" hidden="false" customHeight="false" outlineLevel="0" collapsed="false">
      <c r="N903" s="28"/>
    </row>
    <row r="904" customFormat="false" ht="15" hidden="false" customHeight="false" outlineLevel="0" collapsed="false">
      <c r="N904" s="28"/>
    </row>
    <row r="905" customFormat="false" ht="15" hidden="false" customHeight="false" outlineLevel="0" collapsed="false">
      <c r="N905" s="28"/>
    </row>
    <row r="906" customFormat="false" ht="15" hidden="false" customHeight="false" outlineLevel="0" collapsed="false">
      <c r="N906" s="28"/>
    </row>
    <row r="907" customFormat="false" ht="15" hidden="false" customHeight="false" outlineLevel="0" collapsed="false">
      <c r="N907" s="28"/>
    </row>
    <row r="908" customFormat="false" ht="15" hidden="false" customHeight="false" outlineLevel="0" collapsed="false">
      <c r="N908" s="28"/>
    </row>
    <row r="909" customFormat="false" ht="15" hidden="false" customHeight="false" outlineLevel="0" collapsed="false">
      <c r="N909" s="28"/>
    </row>
    <row r="910" customFormat="false" ht="15" hidden="false" customHeight="false" outlineLevel="0" collapsed="false">
      <c r="N910" s="28"/>
    </row>
    <row r="911" customFormat="false" ht="15" hidden="false" customHeight="false" outlineLevel="0" collapsed="false">
      <c r="N911" s="28"/>
    </row>
    <row r="912" customFormat="false" ht="15" hidden="false" customHeight="false" outlineLevel="0" collapsed="false">
      <c r="N912" s="28"/>
    </row>
    <row r="913" customFormat="false" ht="15" hidden="false" customHeight="false" outlineLevel="0" collapsed="false">
      <c r="N913" s="28"/>
    </row>
    <row r="914" customFormat="false" ht="15" hidden="false" customHeight="false" outlineLevel="0" collapsed="false">
      <c r="N914" s="28"/>
    </row>
    <row r="915" customFormat="false" ht="15" hidden="false" customHeight="false" outlineLevel="0" collapsed="false">
      <c r="N915" s="28"/>
    </row>
    <row r="916" customFormat="false" ht="15" hidden="false" customHeight="false" outlineLevel="0" collapsed="false">
      <c r="N916" s="28"/>
    </row>
    <row r="917" customFormat="false" ht="15" hidden="false" customHeight="false" outlineLevel="0" collapsed="false">
      <c r="N917" s="28"/>
    </row>
    <row r="918" customFormat="false" ht="15" hidden="false" customHeight="false" outlineLevel="0" collapsed="false">
      <c r="N918" s="28"/>
    </row>
    <row r="919" customFormat="false" ht="15" hidden="false" customHeight="false" outlineLevel="0" collapsed="false">
      <c r="N919" s="28"/>
    </row>
    <row r="920" customFormat="false" ht="15" hidden="false" customHeight="false" outlineLevel="0" collapsed="false">
      <c r="N920" s="28"/>
    </row>
    <row r="921" customFormat="false" ht="15" hidden="false" customHeight="false" outlineLevel="0" collapsed="false">
      <c r="N921" s="28"/>
    </row>
    <row r="922" customFormat="false" ht="15" hidden="false" customHeight="false" outlineLevel="0" collapsed="false">
      <c r="N922" s="28"/>
    </row>
    <row r="923" customFormat="false" ht="15" hidden="false" customHeight="false" outlineLevel="0" collapsed="false">
      <c r="N923" s="28"/>
    </row>
    <row r="924" customFormat="false" ht="15" hidden="false" customHeight="false" outlineLevel="0" collapsed="false">
      <c r="N924" s="28"/>
    </row>
    <row r="925" customFormat="false" ht="15" hidden="false" customHeight="false" outlineLevel="0" collapsed="false">
      <c r="N925" s="28"/>
    </row>
    <row r="926" customFormat="false" ht="15" hidden="false" customHeight="false" outlineLevel="0" collapsed="false">
      <c r="N926" s="28"/>
    </row>
    <row r="927" customFormat="false" ht="15" hidden="false" customHeight="false" outlineLevel="0" collapsed="false">
      <c r="N927" s="28"/>
    </row>
    <row r="928" customFormat="false" ht="15" hidden="false" customHeight="false" outlineLevel="0" collapsed="false">
      <c r="N928" s="28"/>
    </row>
    <row r="929" customFormat="false" ht="15" hidden="false" customHeight="false" outlineLevel="0" collapsed="false">
      <c r="N929" s="28"/>
    </row>
    <row r="930" customFormat="false" ht="15" hidden="false" customHeight="false" outlineLevel="0" collapsed="false">
      <c r="N930" s="28"/>
    </row>
    <row r="931" customFormat="false" ht="15" hidden="false" customHeight="false" outlineLevel="0" collapsed="false">
      <c r="N931" s="28"/>
    </row>
    <row r="932" customFormat="false" ht="15" hidden="false" customHeight="false" outlineLevel="0" collapsed="false">
      <c r="N932" s="28"/>
    </row>
    <row r="933" customFormat="false" ht="15" hidden="false" customHeight="false" outlineLevel="0" collapsed="false">
      <c r="N933" s="28"/>
    </row>
    <row r="934" customFormat="false" ht="15" hidden="false" customHeight="false" outlineLevel="0" collapsed="false">
      <c r="N934" s="28"/>
    </row>
    <row r="935" customFormat="false" ht="15" hidden="false" customHeight="false" outlineLevel="0" collapsed="false">
      <c r="N935" s="28"/>
    </row>
    <row r="936" customFormat="false" ht="15" hidden="false" customHeight="false" outlineLevel="0" collapsed="false">
      <c r="N936" s="28"/>
    </row>
    <row r="937" customFormat="false" ht="15" hidden="false" customHeight="false" outlineLevel="0" collapsed="false">
      <c r="N937" s="28"/>
    </row>
    <row r="938" customFormat="false" ht="15" hidden="false" customHeight="false" outlineLevel="0" collapsed="false">
      <c r="N938" s="28"/>
    </row>
    <row r="939" customFormat="false" ht="15" hidden="false" customHeight="false" outlineLevel="0" collapsed="false">
      <c r="N939" s="28"/>
    </row>
    <row r="940" customFormat="false" ht="15" hidden="false" customHeight="false" outlineLevel="0" collapsed="false">
      <c r="N940" s="28"/>
    </row>
    <row r="941" customFormat="false" ht="15" hidden="false" customHeight="false" outlineLevel="0" collapsed="false">
      <c r="N941" s="28"/>
    </row>
    <row r="942" customFormat="false" ht="15" hidden="false" customHeight="false" outlineLevel="0" collapsed="false">
      <c r="N942" s="28"/>
    </row>
    <row r="943" customFormat="false" ht="15" hidden="false" customHeight="false" outlineLevel="0" collapsed="false">
      <c r="N943" s="28"/>
    </row>
    <row r="944" customFormat="false" ht="15" hidden="false" customHeight="false" outlineLevel="0" collapsed="false">
      <c r="N944" s="28"/>
    </row>
    <row r="945" customFormat="false" ht="15" hidden="false" customHeight="false" outlineLevel="0" collapsed="false">
      <c r="N945" s="28"/>
    </row>
    <row r="946" customFormat="false" ht="15" hidden="false" customHeight="false" outlineLevel="0" collapsed="false">
      <c r="N946" s="28"/>
    </row>
    <row r="947" customFormat="false" ht="15" hidden="false" customHeight="false" outlineLevel="0" collapsed="false">
      <c r="N947" s="28"/>
    </row>
    <row r="948" customFormat="false" ht="15" hidden="false" customHeight="false" outlineLevel="0" collapsed="false">
      <c r="N948" s="28"/>
    </row>
    <row r="949" customFormat="false" ht="15" hidden="false" customHeight="false" outlineLevel="0" collapsed="false">
      <c r="N949" s="28"/>
    </row>
    <row r="950" customFormat="false" ht="15" hidden="false" customHeight="false" outlineLevel="0" collapsed="false">
      <c r="N950" s="28"/>
    </row>
    <row r="951" customFormat="false" ht="15" hidden="false" customHeight="false" outlineLevel="0" collapsed="false">
      <c r="N951" s="28"/>
    </row>
    <row r="952" customFormat="false" ht="15" hidden="false" customHeight="false" outlineLevel="0" collapsed="false">
      <c r="N952" s="28"/>
    </row>
    <row r="953" customFormat="false" ht="15" hidden="false" customHeight="false" outlineLevel="0" collapsed="false">
      <c r="N953" s="28"/>
    </row>
    <row r="954" customFormat="false" ht="15" hidden="false" customHeight="false" outlineLevel="0" collapsed="false">
      <c r="N954" s="28"/>
    </row>
    <row r="955" customFormat="false" ht="15" hidden="false" customHeight="false" outlineLevel="0" collapsed="false">
      <c r="N955" s="28"/>
    </row>
    <row r="956" customFormat="false" ht="15" hidden="false" customHeight="false" outlineLevel="0" collapsed="false">
      <c r="N956" s="28"/>
    </row>
    <row r="957" customFormat="false" ht="15" hidden="false" customHeight="false" outlineLevel="0" collapsed="false">
      <c r="N957" s="28"/>
    </row>
    <row r="958" customFormat="false" ht="15" hidden="false" customHeight="false" outlineLevel="0" collapsed="false">
      <c r="N958" s="28"/>
    </row>
    <row r="959" customFormat="false" ht="15" hidden="false" customHeight="false" outlineLevel="0" collapsed="false">
      <c r="N959" s="28"/>
    </row>
    <row r="960" customFormat="false" ht="15" hidden="false" customHeight="false" outlineLevel="0" collapsed="false">
      <c r="N960" s="28"/>
    </row>
    <row r="961" customFormat="false" ht="15" hidden="false" customHeight="false" outlineLevel="0" collapsed="false">
      <c r="N961" s="28"/>
    </row>
    <row r="962" customFormat="false" ht="15" hidden="false" customHeight="false" outlineLevel="0" collapsed="false">
      <c r="N962" s="28"/>
    </row>
    <row r="963" customFormat="false" ht="15" hidden="false" customHeight="false" outlineLevel="0" collapsed="false">
      <c r="N963" s="28"/>
    </row>
    <row r="964" customFormat="false" ht="15" hidden="false" customHeight="false" outlineLevel="0" collapsed="false">
      <c r="N964" s="28"/>
    </row>
    <row r="965" customFormat="false" ht="15" hidden="false" customHeight="false" outlineLevel="0" collapsed="false">
      <c r="N965" s="28"/>
    </row>
    <row r="966" customFormat="false" ht="15" hidden="false" customHeight="false" outlineLevel="0" collapsed="false">
      <c r="N966" s="28"/>
    </row>
    <row r="967" customFormat="false" ht="15" hidden="false" customHeight="false" outlineLevel="0" collapsed="false">
      <c r="N967" s="28"/>
    </row>
    <row r="968" customFormat="false" ht="15" hidden="false" customHeight="false" outlineLevel="0" collapsed="false">
      <c r="N968" s="28"/>
    </row>
    <row r="969" customFormat="false" ht="15" hidden="false" customHeight="false" outlineLevel="0" collapsed="false">
      <c r="N969" s="28"/>
    </row>
    <row r="970" customFormat="false" ht="15" hidden="false" customHeight="false" outlineLevel="0" collapsed="false">
      <c r="N970" s="28"/>
    </row>
    <row r="971" customFormat="false" ht="15" hidden="false" customHeight="false" outlineLevel="0" collapsed="false">
      <c r="N971" s="28"/>
    </row>
    <row r="972" customFormat="false" ht="15" hidden="false" customHeight="false" outlineLevel="0" collapsed="false">
      <c r="N972" s="28"/>
    </row>
    <row r="973" customFormat="false" ht="15" hidden="false" customHeight="false" outlineLevel="0" collapsed="false">
      <c r="N973" s="28"/>
    </row>
    <row r="974" customFormat="false" ht="15" hidden="false" customHeight="false" outlineLevel="0" collapsed="false">
      <c r="N974" s="28"/>
    </row>
    <row r="975" customFormat="false" ht="15" hidden="false" customHeight="false" outlineLevel="0" collapsed="false">
      <c r="N975" s="28"/>
    </row>
    <row r="976" customFormat="false" ht="15" hidden="false" customHeight="false" outlineLevel="0" collapsed="false">
      <c r="N976" s="28"/>
    </row>
    <row r="977" customFormat="false" ht="15" hidden="false" customHeight="false" outlineLevel="0" collapsed="false">
      <c r="N977" s="28"/>
    </row>
    <row r="978" customFormat="false" ht="15" hidden="false" customHeight="false" outlineLevel="0" collapsed="false">
      <c r="N978" s="28"/>
    </row>
    <row r="979" customFormat="false" ht="15" hidden="false" customHeight="false" outlineLevel="0" collapsed="false">
      <c r="N979" s="28"/>
    </row>
    <row r="980" customFormat="false" ht="15" hidden="false" customHeight="false" outlineLevel="0" collapsed="false">
      <c r="N980" s="28"/>
    </row>
    <row r="981" customFormat="false" ht="15" hidden="false" customHeight="false" outlineLevel="0" collapsed="false">
      <c r="N981" s="28"/>
    </row>
    <row r="982" customFormat="false" ht="15" hidden="false" customHeight="false" outlineLevel="0" collapsed="false">
      <c r="N982" s="28"/>
    </row>
    <row r="983" customFormat="false" ht="15" hidden="false" customHeight="false" outlineLevel="0" collapsed="false">
      <c r="N983" s="28"/>
    </row>
    <row r="984" customFormat="false" ht="15" hidden="false" customHeight="false" outlineLevel="0" collapsed="false">
      <c r="N984" s="28"/>
    </row>
    <row r="985" customFormat="false" ht="15" hidden="false" customHeight="false" outlineLevel="0" collapsed="false">
      <c r="N985" s="28"/>
    </row>
    <row r="986" customFormat="false" ht="15" hidden="false" customHeight="false" outlineLevel="0" collapsed="false">
      <c r="N986" s="28"/>
    </row>
    <row r="987" customFormat="false" ht="15" hidden="false" customHeight="false" outlineLevel="0" collapsed="false">
      <c r="N987" s="28"/>
    </row>
    <row r="988" customFormat="false" ht="15" hidden="false" customHeight="false" outlineLevel="0" collapsed="false">
      <c r="N988" s="28"/>
    </row>
    <row r="989" customFormat="false" ht="15" hidden="false" customHeight="false" outlineLevel="0" collapsed="false">
      <c r="N989" s="28"/>
    </row>
    <row r="990" customFormat="false" ht="15" hidden="false" customHeight="false" outlineLevel="0" collapsed="false">
      <c r="N990" s="28"/>
    </row>
    <row r="991" customFormat="false" ht="15" hidden="false" customHeight="false" outlineLevel="0" collapsed="false">
      <c r="N991" s="28"/>
    </row>
    <row r="992" customFormat="false" ht="15" hidden="false" customHeight="false" outlineLevel="0" collapsed="false">
      <c r="N992" s="28"/>
    </row>
    <row r="993" customFormat="false" ht="15" hidden="false" customHeight="false" outlineLevel="0" collapsed="false">
      <c r="N993" s="28"/>
    </row>
    <row r="994" customFormat="false" ht="15" hidden="false" customHeight="false" outlineLevel="0" collapsed="false">
      <c r="N994" s="28"/>
    </row>
    <row r="995" customFormat="false" ht="15" hidden="false" customHeight="false" outlineLevel="0" collapsed="false">
      <c r="N995" s="28"/>
    </row>
    <row r="996" customFormat="false" ht="15" hidden="false" customHeight="false" outlineLevel="0" collapsed="false">
      <c r="N996" s="28"/>
    </row>
    <row r="997" customFormat="false" ht="15" hidden="false" customHeight="false" outlineLevel="0" collapsed="false">
      <c r="N997" s="28"/>
    </row>
    <row r="998" customFormat="false" ht="15" hidden="false" customHeight="false" outlineLevel="0" collapsed="false">
      <c r="N998" s="28"/>
    </row>
    <row r="999" customFormat="false" ht="15" hidden="false" customHeight="false" outlineLevel="0" collapsed="false">
      <c r="N999" s="28"/>
    </row>
    <row r="1000" customFormat="false" ht="15" hidden="false" customHeight="false" outlineLevel="0" collapsed="false">
      <c r="N1000" s="28"/>
    </row>
    <row r="1001" customFormat="false" ht="15" hidden="false" customHeight="false" outlineLevel="0" collapsed="false">
      <c r="N1001" s="28"/>
    </row>
    <row r="1002" customFormat="false" ht="15" hidden="false" customHeight="false" outlineLevel="0" collapsed="false">
      <c r="N1002" s="28"/>
    </row>
    <row r="1003" customFormat="false" ht="15" hidden="false" customHeight="false" outlineLevel="0" collapsed="false">
      <c r="N1003" s="28"/>
    </row>
    <row r="1004" customFormat="false" ht="15" hidden="false" customHeight="false" outlineLevel="0" collapsed="false">
      <c r="N1004" s="28"/>
    </row>
    <row r="1005" customFormat="false" ht="15" hidden="false" customHeight="false" outlineLevel="0" collapsed="false">
      <c r="N1005" s="28"/>
    </row>
    <row r="1006" customFormat="false" ht="15" hidden="false" customHeight="false" outlineLevel="0" collapsed="false">
      <c r="N1006" s="28"/>
    </row>
    <row r="1007" customFormat="false" ht="15" hidden="false" customHeight="false" outlineLevel="0" collapsed="false">
      <c r="N1007" s="28"/>
    </row>
    <row r="1008" customFormat="false" ht="15" hidden="false" customHeight="false" outlineLevel="0" collapsed="false">
      <c r="N1008" s="28"/>
    </row>
    <row r="1009" customFormat="false" ht="15" hidden="false" customHeight="false" outlineLevel="0" collapsed="false">
      <c r="N1009" s="28"/>
    </row>
    <row r="1010" customFormat="false" ht="15" hidden="false" customHeight="false" outlineLevel="0" collapsed="false">
      <c r="N1010" s="28"/>
    </row>
    <row r="1011" customFormat="false" ht="15" hidden="false" customHeight="false" outlineLevel="0" collapsed="false">
      <c r="N1011" s="28"/>
    </row>
    <row r="1012" customFormat="false" ht="15" hidden="false" customHeight="false" outlineLevel="0" collapsed="false">
      <c r="N1012" s="28"/>
    </row>
    <row r="1013" customFormat="false" ht="15" hidden="false" customHeight="false" outlineLevel="0" collapsed="false">
      <c r="N1013" s="28"/>
    </row>
    <row r="1014" customFormat="false" ht="15" hidden="false" customHeight="false" outlineLevel="0" collapsed="false">
      <c r="N1014" s="28"/>
    </row>
    <row r="1015" customFormat="false" ht="15" hidden="false" customHeight="false" outlineLevel="0" collapsed="false">
      <c r="N1015" s="28"/>
    </row>
    <row r="1016" customFormat="false" ht="15" hidden="false" customHeight="false" outlineLevel="0" collapsed="false">
      <c r="N1016" s="28"/>
    </row>
    <row r="1017" customFormat="false" ht="15" hidden="false" customHeight="false" outlineLevel="0" collapsed="false">
      <c r="N1017" s="28"/>
    </row>
    <row r="1018" customFormat="false" ht="15" hidden="false" customHeight="false" outlineLevel="0" collapsed="false">
      <c r="N1018" s="28"/>
    </row>
    <row r="1019" customFormat="false" ht="15" hidden="false" customHeight="false" outlineLevel="0" collapsed="false">
      <c r="N1019" s="28"/>
    </row>
    <row r="1020" customFormat="false" ht="15" hidden="false" customHeight="false" outlineLevel="0" collapsed="false">
      <c r="N1020" s="28"/>
    </row>
    <row r="1021" customFormat="false" ht="15" hidden="false" customHeight="false" outlineLevel="0" collapsed="false">
      <c r="N1021" s="28"/>
    </row>
    <row r="1022" customFormat="false" ht="15" hidden="false" customHeight="false" outlineLevel="0" collapsed="false">
      <c r="N1022" s="28"/>
    </row>
    <row r="1023" customFormat="false" ht="15" hidden="false" customHeight="false" outlineLevel="0" collapsed="false">
      <c r="N1023" s="28"/>
    </row>
    <row r="1024" customFormat="false" ht="15" hidden="false" customHeight="false" outlineLevel="0" collapsed="false">
      <c r="N1024" s="28"/>
    </row>
    <row r="1025" customFormat="false" ht="15" hidden="false" customHeight="false" outlineLevel="0" collapsed="false">
      <c r="N1025" s="28"/>
    </row>
    <row r="1026" customFormat="false" ht="15" hidden="false" customHeight="false" outlineLevel="0" collapsed="false">
      <c r="N1026" s="28"/>
    </row>
    <row r="1027" customFormat="false" ht="15" hidden="false" customHeight="false" outlineLevel="0" collapsed="false">
      <c r="N1027" s="28"/>
    </row>
    <row r="1028" customFormat="false" ht="15" hidden="false" customHeight="false" outlineLevel="0" collapsed="false">
      <c r="N1028" s="28"/>
    </row>
    <row r="1029" customFormat="false" ht="15" hidden="false" customHeight="false" outlineLevel="0" collapsed="false">
      <c r="N1029" s="28"/>
    </row>
    <row r="1030" customFormat="false" ht="15" hidden="false" customHeight="false" outlineLevel="0" collapsed="false">
      <c r="N1030" s="28"/>
    </row>
    <row r="1031" customFormat="false" ht="15" hidden="false" customHeight="false" outlineLevel="0" collapsed="false">
      <c r="N1031" s="28"/>
    </row>
    <row r="1032" customFormat="false" ht="15" hidden="false" customHeight="false" outlineLevel="0" collapsed="false">
      <c r="N1032" s="28"/>
    </row>
    <row r="1033" customFormat="false" ht="15" hidden="false" customHeight="false" outlineLevel="0" collapsed="false">
      <c r="N1033" s="28"/>
    </row>
    <row r="1034" customFormat="false" ht="15" hidden="false" customHeight="false" outlineLevel="0" collapsed="false">
      <c r="N1034" s="28"/>
    </row>
    <row r="1035" customFormat="false" ht="15" hidden="false" customHeight="false" outlineLevel="0" collapsed="false">
      <c r="N1035" s="28"/>
    </row>
    <row r="1036" customFormat="false" ht="15" hidden="false" customHeight="false" outlineLevel="0" collapsed="false">
      <c r="N1036" s="28"/>
    </row>
    <row r="1037" customFormat="false" ht="15" hidden="false" customHeight="false" outlineLevel="0" collapsed="false">
      <c r="N1037" s="28"/>
    </row>
    <row r="1038" customFormat="false" ht="15" hidden="false" customHeight="false" outlineLevel="0" collapsed="false">
      <c r="N1038" s="28"/>
    </row>
    <row r="1039" customFormat="false" ht="15" hidden="false" customHeight="false" outlineLevel="0" collapsed="false">
      <c r="N1039" s="28"/>
    </row>
    <row r="1040" customFormat="false" ht="15" hidden="false" customHeight="false" outlineLevel="0" collapsed="false">
      <c r="N1040" s="28"/>
    </row>
    <row r="1041" customFormat="false" ht="15" hidden="false" customHeight="false" outlineLevel="0" collapsed="false">
      <c r="N1041" s="28"/>
    </row>
    <row r="1042" customFormat="false" ht="15" hidden="false" customHeight="false" outlineLevel="0" collapsed="false">
      <c r="N1042" s="28"/>
    </row>
    <row r="1043" customFormat="false" ht="15" hidden="false" customHeight="false" outlineLevel="0" collapsed="false">
      <c r="N1043" s="28"/>
    </row>
    <row r="1044" customFormat="false" ht="15" hidden="false" customHeight="false" outlineLevel="0" collapsed="false">
      <c r="N1044" s="28"/>
    </row>
    <row r="1045" customFormat="false" ht="15" hidden="false" customHeight="false" outlineLevel="0" collapsed="false">
      <c r="N1045" s="28"/>
    </row>
    <row r="1046" customFormat="false" ht="15" hidden="false" customHeight="false" outlineLevel="0" collapsed="false">
      <c r="N1046" s="28"/>
    </row>
    <row r="1047" customFormat="false" ht="15" hidden="false" customHeight="false" outlineLevel="0" collapsed="false">
      <c r="N1047" s="28"/>
    </row>
    <row r="1048" customFormat="false" ht="15" hidden="false" customHeight="false" outlineLevel="0" collapsed="false">
      <c r="N1048" s="28"/>
    </row>
    <row r="1049" customFormat="false" ht="15" hidden="false" customHeight="false" outlineLevel="0" collapsed="false">
      <c r="N1049" s="28"/>
    </row>
    <row r="1050" customFormat="false" ht="15" hidden="false" customHeight="false" outlineLevel="0" collapsed="false">
      <c r="N1050" s="28"/>
    </row>
    <row r="1051" customFormat="false" ht="15" hidden="false" customHeight="false" outlineLevel="0" collapsed="false">
      <c r="N1051" s="28"/>
    </row>
    <row r="1052" customFormat="false" ht="15" hidden="false" customHeight="false" outlineLevel="0" collapsed="false">
      <c r="N1052" s="28"/>
    </row>
    <row r="1053" customFormat="false" ht="15" hidden="false" customHeight="false" outlineLevel="0" collapsed="false">
      <c r="N1053" s="28"/>
    </row>
    <row r="1054" customFormat="false" ht="15" hidden="false" customHeight="false" outlineLevel="0" collapsed="false">
      <c r="N1054" s="28"/>
    </row>
    <row r="1055" customFormat="false" ht="15" hidden="false" customHeight="false" outlineLevel="0" collapsed="false">
      <c r="N1055" s="28"/>
    </row>
    <row r="1056" customFormat="false" ht="15" hidden="false" customHeight="false" outlineLevel="0" collapsed="false">
      <c r="N1056" s="28"/>
    </row>
    <row r="1057" customFormat="false" ht="15" hidden="false" customHeight="false" outlineLevel="0" collapsed="false">
      <c r="N1057" s="28"/>
    </row>
    <row r="1058" customFormat="false" ht="15" hidden="false" customHeight="false" outlineLevel="0" collapsed="false">
      <c r="N1058" s="28"/>
    </row>
    <row r="1059" customFormat="false" ht="15" hidden="false" customHeight="false" outlineLevel="0" collapsed="false">
      <c r="N1059" s="28"/>
    </row>
    <row r="1060" customFormat="false" ht="15" hidden="false" customHeight="false" outlineLevel="0" collapsed="false">
      <c r="N1060" s="28"/>
    </row>
    <row r="1061" customFormat="false" ht="15" hidden="false" customHeight="false" outlineLevel="0" collapsed="false">
      <c r="N1061" s="28"/>
    </row>
    <row r="1062" customFormat="false" ht="15" hidden="false" customHeight="false" outlineLevel="0" collapsed="false">
      <c r="N1062" s="28"/>
    </row>
    <row r="1063" customFormat="false" ht="15" hidden="false" customHeight="false" outlineLevel="0" collapsed="false">
      <c r="N1063" s="28"/>
    </row>
    <row r="1064" customFormat="false" ht="15" hidden="false" customHeight="false" outlineLevel="0" collapsed="false">
      <c r="N1064" s="28"/>
    </row>
    <row r="1065" customFormat="false" ht="15" hidden="false" customHeight="false" outlineLevel="0" collapsed="false">
      <c r="N1065" s="28"/>
    </row>
    <row r="1066" customFormat="false" ht="15" hidden="false" customHeight="false" outlineLevel="0" collapsed="false">
      <c r="N1066" s="28"/>
    </row>
    <row r="1067" customFormat="false" ht="15" hidden="false" customHeight="false" outlineLevel="0" collapsed="false">
      <c r="N1067" s="28"/>
    </row>
    <row r="1068" customFormat="false" ht="15" hidden="false" customHeight="false" outlineLevel="0" collapsed="false">
      <c r="N1068" s="28"/>
    </row>
    <row r="1069" customFormat="false" ht="15" hidden="false" customHeight="false" outlineLevel="0" collapsed="false">
      <c r="N1069" s="28"/>
    </row>
    <row r="1070" customFormat="false" ht="15" hidden="false" customHeight="false" outlineLevel="0" collapsed="false">
      <c r="N1070" s="28"/>
    </row>
    <row r="1071" customFormat="false" ht="15" hidden="false" customHeight="false" outlineLevel="0" collapsed="false">
      <c r="N1071" s="28"/>
    </row>
    <row r="1072" customFormat="false" ht="15" hidden="false" customHeight="false" outlineLevel="0" collapsed="false">
      <c r="N1072" s="28"/>
    </row>
    <row r="1073" customFormat="false" ht="15" hidden="false" customHeight="false" outlineLevel="0" collapsed="false">
      <c r="N1073" s="28"/>
    </row>
    <row r="1074" customFormat="false" ht="15" hidden="false" customHeight="false" outlineLevel="0" collapsed="false">
      <c r="N1074" s="28"/>
    </row>
  </sheetData>
  <printOptions headings="false" gridLines="false" gridLinesSet="true" horizontalCentered="true" verticalCentered="tru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LibreOffice/24.8.6.2$Windows_X86_64 LibreOffice_project/6d98ba145e9a8a39fc57bcc76981d1fb1316c60c</Application>
  <AppVersion>15.0000</AppVersion>
  <Company>Pee-Mediat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2000-09-25T22:23:29Z</dcterms:created>
  <dc:creator>Arto Ojaniemi</dc:creator>
  <dc:description/>
  <dc:language>fi-FI</dc:language>
  <cp:lastModifiedBy/>
  <cp:lastPrinted>2017-12-08T10:09:05Z</cp:lastPrinted>
  <dcterms:modified xsi:type="dcterms:W3CDTF">2025-05-21T10:58:28Z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